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0DB0A234-6E10-4FA8-B4B7-503994AB199C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Sheet2!$A$1:$W$3896</definedName>
  </definedNames>
  <calcPr calcId="191029"/>
  <pivotCaches>
    <pivotCache cacheId="4" r:id="rId3"/>
  </pivotCaches>
</workbook>
</file>

<file path=xl/calcChain.xml><?xml version="1.0" encoding="utf-8"?>
<calcChain xmlns="http://schemas.openxmlformats.org/spreadsheetml/2006/main"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M31" i="5"/>
  <c r="S29" i="5"/>
  <c r="N20" i="5"/>
  <c r="M30" i="5"/>
  <c r="M28" i="5"/>
  <c r="S28" i="5"/>
  <c r="M20" i="5"/>
  <c r="M26" i="5"/>
  <c r="O20" i="5"/>
  <c r="O16" i="5"/>
  <c r="M18" i="5"/>
  <c r="N15" i="5"/>
  <c r="M16" i="5"/>
  <c r="N19" i="5"/>
  <c r="S31" i="5"/>
  <c r="O15" i="5"/>
  <c r="O17" i="5"/>
  <c r="O14" i="5"/>
  <c r="N14" i="5"/>
  <c r="M17" i="5"/>
  <c r="M29" i="5"/>
  <c r="S32" i="5"/>
  <c r="S26" i="5"/>
  <c r="S27" i="5"/>
  <c r="N17" i="5"/>
  <c r="O19" i="5"/>
  <c r="M14" i="5"/>
  <c r="S30" i="5"/>
  <c r="M15" i="5"/>
  <c r="N18" i="5"/>
  <c r="O18" i="5"/>
  <c r="N16" i="5"/>
  <c r="M19" i="5"/>
  <c r="M27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<sst xmlns="http://schemas.openxmlformats.org/spreadsheetml/2006/main" count="60708" uniqueCount="19024">
  <si>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</si>
  <si>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</si>
  <si>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</si>
  <si>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</si>
  <si>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</si>
  <si>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</si>
  <si>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</si>
  <si>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</si>
  <si>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</si>
  <si>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</si>
  <si>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</si>
  <si>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</si>
  <si>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</si>
  <si>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</si>
  <si>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</si>
  <si>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</si>
  <si>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</si>
  <si>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</si>
  <si>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</si>
  <si>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</si>
  <si>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</si>
  <si>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</si>
  <si>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</si>
  <si>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</si>
  <si>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</si>
  <si>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</si>
  <si>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</si>
  <si>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</si>
  <si>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</si>
  <si>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</si>
  <si>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</si>
  <si>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</si>
  <si>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</si>
  <si>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</si>
  <si>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</si>
  <si>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</si>
  <si>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</si>
  <si>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</si>
  <si>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</si>
  <si>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</si>
  <si>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</si>
  <si>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</si>
  <si>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</si>
  <si>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</si>
  <si>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</si>
  <si>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</si>
  <si>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</si>
  <si>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</si>
  <si>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</si>
  <si>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</si>
  <si>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</si>
  <si>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</si>
  <si>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</si>
  <si>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</si>
  <si>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</si>
  <si>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</si>
  <si>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</si>
  <si>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</si>
  <si>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</si>
  <si>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</si>
  <si>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</si>
  <si>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</si>
  <si>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</si>
  <si>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</si>
  <si>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</si>
  <si>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</si>
  <si>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</si>
  <si>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</si>
  <si>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</si>
  <si>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</si>
  <si>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045-492-946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</si>
  <si>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</si>
  <si>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</si>
  <si>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</si>
  <si>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</si>
  <si>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</si>
  <si>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</si>
  <si>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</si>
  <si>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</si>
  <si>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</si>
  <si>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</si>
  <si>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</si>
  <si>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</si>
  <si>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</si>
  <si>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</si>
  <si>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</si>
  <si>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</si>
  <si>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</si>
  <si>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</si>
  <si>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</si>
  <si>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</si>
  <si>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</si>
  <si>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</si>
  <si>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</si>
  <si>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</si>
  <si>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</si>
  <si>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</si>
  <si>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</si>
  <si>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</si>
  <si>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</si>
  <si>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</si>
  <si>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</si>
  <si>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</si>
  <si>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</si>
  <si>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</si>
  <si>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</si>
  <si>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</si>
  <si>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</si>
  <si>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</si>
  <si>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</si>
  <si>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</si>
  <si>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</si>
  <si>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</si>
  <si>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</si>
  <si>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</si>
  <si>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</si>
  <si>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</si>
  <si>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</si>
  <si>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</si>
  <si>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</si>
  <si>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</si>
  <si>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</si>
  <si>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</si>
  <si>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</si>
  <si>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</si>
  <si>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</si>
  <si>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</si>
  <si>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</si>
  <si>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</si>
  <si>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</si>
  <si>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</si>
  <si>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</si>
  <si>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</si>
  <si>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</si>
  <si>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</si>
  <si>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</si>
  <si>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</si>
  <si>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</si>
  <si>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</si>
  <si>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</si>
  <si>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</si>
  <si>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</si>
  <si>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</si>
  <si>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</si>
  <si>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</si>
  <si>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</si>
  <si>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</si>
  <si>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</si>
  <si>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</si>
  <si>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DPE-0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</si>
  <si>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</si>
  <si>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</si>
  <si>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</si>
  <si>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</si>
  <si>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</si>
  <si>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</si>
  <si>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</si>
  <si>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</si>
  <si>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</si>
  <si>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</si>
  <si>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</si>
  <si>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</si>
  <si>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</si>
  <si>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</si>
  <si>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</si>
  <si>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</si>
  <si>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</si>
  <si>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</si>
  <si>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</si>
  <si>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</si>
  <si>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</si>
  <si>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</si>
  <si>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</si>
  <si>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</si>
  <si>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</si>
  <si>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</si>
  <si>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</si>
  <si>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</si>
  <si>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</si>
  <si>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</si>
  <si>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</si>
  <si>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</si>
  <si>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</si>
  <si>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</si>
  <si>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</si>
  <si>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</si>
  <si>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</si>
  <si>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</si>
  <si>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</si>
  <si>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</si>
  <si>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</si>
  <si>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</si>
  <si>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</si>
  <si>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</si>
  <si>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</si>
  <si>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</si>
  <si>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</si>
  <si>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</si>
  <si>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</si>
  <si>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</si>
  <si>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</si>
  <si>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</si>
  <si>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</si>
  <si>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</si>
  <si>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</si>
  <si>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</si>
  <si>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</si>
  <si>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</si>
  <si>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</si>
  <si>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</si>
  <si>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</si>
  <si>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</si>
  <si>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</si>
  <si>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</si>
  <si>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</si>
  <si>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</si>
  <si>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</si>
  <si>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</si>
  <si>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</si>
  <si>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</si>
  <si>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</si>
  <si>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</si>
  <si>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</si>
  <si>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</si>
  <si>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</si>
  <si>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</si>
  <si>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044621448</t>
  </si>
  <si>
    <t>Vermice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</si>
  <si>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</si>
  <si>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</si>
  <si>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</si>
  <si>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</si>
  <si>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</si>
  <si>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</si>
  <si>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</si>
  <si>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</si>
  <si>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</si>
  <si>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</si>
  <si>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</si>
  <si>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</si>
  <si>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</si>
  <si>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</si>
  <si>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</si>
  <si>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</si>
  <si>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</si>
  <si>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</si>
  <si>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</si>
  <si>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</si>
  <si>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</si>
  <si>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</si>
  <si>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</si>
  <si>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</si>
  <si>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</si>
  <si>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</si>
  <si>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</si>
  <si>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</si>
  <si>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</si>
  <si>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</si>
  <si>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</si>
  <si>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</si>
  <si>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</si>
  <si>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</si>
  <si>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</si>
  <si>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</si>
  <si>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</si>
  <si>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</si>
  <si>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</si>
  <si>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</si>
  <si>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</si>
  <si>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</si>
  <si>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</si>
  <si>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</si>
  <si>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</si>
  <si>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</si>
  <si>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</si>
  <si>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</si>
  <si>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</si>
  <si>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</si>
  <si>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</si>
  <si>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</si>
  <si>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</si>
  <si>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</si>
  <si>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</si>
  <si>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</si>
  <si>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</si>
  <si>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</si>
  <si>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</si>
  <si>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</si>
  <si>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</si>
  <si>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</si>
  <si>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</si>
  <si>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</si>
  <si>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</si>
  <si>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</si>
  <si>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</si>
  <si>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</si>
  <si>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</si>
  <si>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</si>
  <si>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</si>
  <si>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</si>
  <si>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</si>
  <si>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</si>
  <si>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</si>
  <si>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</si>
  <si>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</si>
  <si>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</si>
  <si>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</si>
  <si>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</si>
  <si>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</si>
  <si>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</si>
  <si>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</si>
  <si>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</si>
  <si>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</si>
  <si>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</si>
  <si>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</si>
  <si>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</si>
  <si>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</si>
  <si>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</si>
  <si>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</si>
  <si>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</si>
  <si>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</si>
  <si>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</si>
  <si>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</si>
  <si>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</si>
  <si>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</si>
  <si>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</si>
  <si>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</si>
  <si>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</si>
  <si>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</si>
  <si>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</si>
  <si>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</si>
  <si>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</si>
  <si>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</si>
  <si>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</si>
  <si>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</si>
  <si>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</si>
  <si>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</si>
  <si>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</si>
  <si>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</si>
  <si>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</si>
  <si>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</si>
  <si>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</si>
  <si>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</si>
  <si>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</si>
  <si>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</si>
  <si>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</si>
  <si>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</si>
  <si>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</si>
  <si>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</si>
  <si>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</si>
  <si>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</si>
  <si>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</si>
  <si>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</si>
  <si>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</si>
  <si>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</si>
  <si>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</si>
  <si>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</si>
  <si>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</si>
  <si>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</si>
  <si>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</si>
  <si>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</si>
  <si>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</si>
  <si>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</si>
  <si>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</si>
  <si>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</si>
  <si>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</si>
  <si>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</si>
  <si>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</si>
  <si>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</si>
  <si>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</si>
  <si>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</si>
  <si>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</si>
  <si>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</si>
  <si>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</si>
  <si>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</si>
  <si>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</si>
  <si>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</si>
  <si>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</si>
  <si>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</si>
  <si>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</si>
  <si>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</si>
  <si>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044 246 256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</si>
  <si>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</si>
  <si>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</si>
  <si>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</si>
  <si>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</si>
  <si>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</si>
  <si>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</si>
  <si>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</si>
  <si>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</si>
  <si>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</si>
  <si>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</si>
  <si>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</si>
  <si>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</si>
  <si>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</si>
  <si>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</si>
  <si>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</si>
  <si>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</si>
  <si>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</si>
  <si>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</si>
  <si>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</si>
  <si>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</si>
  <si>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</si>
  <si>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</si>
  <si>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</si>
  <si>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</si>
  <si>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</si>
  <si>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</si>
  <si>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</si>
  <si>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</si>
  <si>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</si>
  <si>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</si>
  <si>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</si>
  <si>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</si>
  <si>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</si>
  <si>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</si>
  <si>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</si>
  <si>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</si>
  <si>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</si>
  <si>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</si>
  <si>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</si>
  <si>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</si>
  <si>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</si>
  <si>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</si>
  <si>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</si>
  <si>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</si>
  <si>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</si>
  <si>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</si>
  <si>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</si>
  <si>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</si>
  <si>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</si>
  <si>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</si>
  <si>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</si>
  <si>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</si>
  <si>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</si>
  <si>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</si>
  <si>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</si>
  <si>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</si>
  <si>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</si>
  <si>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</si>
  <si>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</si>
  <si>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</si>
  <si>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</si>
  <si>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</si>
  <si>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</si>
  <si>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</si>
  <si>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DPR-0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</si>
  <si>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</si>
  <si>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</si>
  <si>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</si>
  <si>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</si>
  <si>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</si>
  <si>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</si>
  <si>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</si>
  <si>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</si>
  <si>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</si>
  <si>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</si>
  <si>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</si>
  <si>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</si>
  <si>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</si>
  <si>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</si>
  <si>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</si>
  <si>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</si>
  <si>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</si>
  <si>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</si>
  <si>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</si>
  <si>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</si>
  <si>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</si>
  <si>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</si>
  <si>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</si>
  <si>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</si>
  <si>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</si>
  <si>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</si>
  <si>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</si>
  <si>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</si>
  <si>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</si>
  <si>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</si>
  <si>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</si>
  <si>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</si>
  <si>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</si>
  <si>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</si>
  <si>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</si>
  <si>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</si>
  <si>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</si>
  <si>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</si>
  <si>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</si>
  <si>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</si>
  <si>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</si>
  <si>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</si>
  <si>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</si>
  <si>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</si>
  <si>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</si>
  <si>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</si>
  <si>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</si>
  <si>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</si>
  <si>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</si>
  <si>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</si>
  <si>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</si>
  <si>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</si>
  <si>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</si>
  <si>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</si>
  <si>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</si>
  <si>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</si>
  <si>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</si>
  <si>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</si>
  <si>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</si>
  <si>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</si>
  <si>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</si>
  <si>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</si>
  <si>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</si>
  <si>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</si>
  <si>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</si>
  <si>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</si>
  <si>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</si>
  <si>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</si>
  <si>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</si>
  <si>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</si>
  <si>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</si>
  <si>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</si>
  <si>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</si>
  <si>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</si>
  <si>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</si>
  <si>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</si>
  <si>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</si>
  <si>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</si>
  <si>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</si>
  <si>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</si>
  <si>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</si>
  <si>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</si>
  <si>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</si>
  <si>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</si>
  <si>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</si>
  <si>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</si>
  <si>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</si>
  <si>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</si>
  <si>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</si>
  <si>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</si>
  <si>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</si>
  <si>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</si>
  <si>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</si>
  <si>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</si>
  <si>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</si>
  <si>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</si>
  <si>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</si>
  <si>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</si>
  <si>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</si>
  <si>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</si>
  <si>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</si>
  <si>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</si>
  <si>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</si>
  <si>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</si>
  <si>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</si>
  <si>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</si>
  <si>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</si>
  <si>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</si>
  <si>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</si>
  <si>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</si>
  <si>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</si>
  <si>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</si>
  <si>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</si>
  <si>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</si>
  <si>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</si>
  <si>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</si>
  <si>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</si>
  <si>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</si>
  <si>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</si>
  <si>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</si>
  <si>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</si>
  <si>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</si>
  <si>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</si>
  <si>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</si>
  <si>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</si>
  <si>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</si>
  <si>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</si>
  <si>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</si>
  <si>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</si>
  <si>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</si>
  <si>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</si>
  <si>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</si>
  <si>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</si>
  <si>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</si>
  <si>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</si>
  <si>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</si>
  <si>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</si>
  <si>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</si>
  <si>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DMI-0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</si>
  <si>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</si>
  <si>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</si>
  <si>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</si>
  <si>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</si>
  <si>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</si>
  <si>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</si>
  <si>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</si>
  <si>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</si>
  <si>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</si>
  <si>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</si>
  <si>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</si>
  <si>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</si>
  <si>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</si>
  <si>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</si>
  <si>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</si>
  <si>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</si>
  <si>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</si>
  <si>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</si>
  <si>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</si>
  <si>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049-541-773</t>
  </si>
  <si>
    <t>Rr.Fadil Deliqi</t>
  </si>
  <si>
    <t>049-362 873</t>
  </si>
  <si>
    <t>Lagja e re Frasher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</si>
  <si>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</si>
  <si>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</si>
  <si>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</si>
  <si>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</si>
  <si>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</si>
  <si>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</si>
  <si>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</si>
  <si>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</si>
  <si>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</si>
  <si>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</si>
  <si>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</si>
  <si>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</si>
  <si>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</si>
  <si>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</si>
  <si>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</si>
  <si>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</si>
  <si>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</si>
  <si>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</si>
  <si>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</si>
  <si>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</si>
  <si>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</si>
  <si>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</si>
  <si>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</si>
  <si>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</si>
  <si>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</si>
  <si>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</si>
  <si>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</si>
  <si>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</si>
  <si>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</si>
  <si>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</si>
  <si>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</si>
  <si>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</si>
  <si>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</si>
  <si>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</si>
  <si>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</si>
  <si>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</si>
  <si>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</si>
  <si>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</si>
  <si>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</si>
  <si>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</si>
  <si>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</si>
  <si>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</si>
  <si>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</si>
  <si>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</si>
  <si>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</si>
  <si>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</si>
  <si>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044170796</t>
  </si>
  <si>
    <t>Radostë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</si>
  <si>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</si>
  <si>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</si>
  <si>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</si>
  <si>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</si>
  <si>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</si>
  <si>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</si>
  <si>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</si>
  <si>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</si>
  <si>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</si>
  <si>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</si>
  <si>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</si>
  <si>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</si>
  <si>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</si>
  <si>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</si>
  <si>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</si>
  <si>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</si>
  <si>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</si>
  <si>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</si>
  <si>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</si>
  <si>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</si>
  <si>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</si>
  <si>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</si>
  <si>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</si>
  <si>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</si>
  <si>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</si>
  <si>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</si>
  <si>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</si>
  <si>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</si>
  <si>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</si>
  <si>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</si>
  <si>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</si>
  <si>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</si>
  <si>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</si>
  <si>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</si>
  <si>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</si>
  <si>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</si>
  <si>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</si>
  <si>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</si>
  <si>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</si>
  <si>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</si>
  <si>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</si>
  <si>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</si>
  <si>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</si>
  <si>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</si>
  <si>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</si>
  <si>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</si>
  <si>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</si>
  <si>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</si>
  <si>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</si>
  <si>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</si>
  <si>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</si>
  <si>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</si>
  <si>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</si>
  <si>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</si>
  <si>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</si>
  <si>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</si>
  <si>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</si>
  <si>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</si>
  <si>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</si>
  <si>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</si>
  <si>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</si>
  <si>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</si>
  <si>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</si>
  <si>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</si>
  <si>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</si>
  <si>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</si>
  <si>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</si>
  <si>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</si>
  <si>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</si>
  <si>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</si>
  <si>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</si>
  <si>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</si>
  <si>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</si>
  <si>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</si>
  <si>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</si>
  <si>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</si>
  <si>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</si>
  <si>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</si>
  <si>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</si>
  <si>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</si>
  <si>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</si>
  <si>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</si>
  <si>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</si>
  <si>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</si>
  <si>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</si>
  <si>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</si>
  <si>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</si>
  <si>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</si>
  <si>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</si>
  <si>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</si>
  <si>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</si>
  <si>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</si>
  <si>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</si>
  <si>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</si>
  <si>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</si>
  <si>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</si>
  <si>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</si>
  <si>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</si>
  <si>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</si>
  <si>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</si>
  <si>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</si>
  <si>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</si>
  <si>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</si>
  <si>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</si>
  <si>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</si>
  <si>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</si>
  <si>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</si>
  <si>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</si>
  <si>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</si>
  <si>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</si>
  <si>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</si>
  <si>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</si>
  <si>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</si>
  <si>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</si>
  <si>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</si>
  <si>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</si>
  <si>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</si>
  <si>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</si>
  <si>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</si>
  <si>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</si>
  <si>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</si>
  <si>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</si>
  <si>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</si>
  <si>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</si>
  <si>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</si>
  <si>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</si>
  <si>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</si>
  <si>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</si>
  <si>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</si>
  <si>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</si>
  <si>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</si>
  <si>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</si>
  <si>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</si>
  <si>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</si>
  <si>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</si>
  <si>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</si>
  <si>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</si>
  <si>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</si>
  <si>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</si>
  <si>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</si>
  <si>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</si>
  <si>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</si>
  <si>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</si>
  <si>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</si>
  <si>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</si>
  <si>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</si>
  <si>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</si>
  <si>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</si>
  <si>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</si>
  <si>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</si>
  <si>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</si>
  <si>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</si>
  <si>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</si>
  <si>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</si>
  <si>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</si>
  <si>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</si>
  <si>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</si>
  <si>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</si>
  <si>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</si>
  <si>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</si>
  <si>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</si>
  <si>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</si>
  <si>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</si>
  <si>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</si>
  <si>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</si>
  <si>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</si>
  <si>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</si>
  <si>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</si>
  <si>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</si>
  <si>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</si>
  <si>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</si>
  <si>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</si>
  <si>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</si>
  <si>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</si>
  <si>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</si>
  <si>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</si>
  <si>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</si>
  <si>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</si>
  <si>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</si>
  <si>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</si>
  <si>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</si>
  <si>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</si>
  <si>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</si>
  <si>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</si>
  <si>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</si>
  <si>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</si>
  <si>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</si>
  <si>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</si>
  <si>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</si>
  <si>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</si>
  <si>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</si>
  <si>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</si>
  <si>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</si>
  <si>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</si>
  <si>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</si>
  <si>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</si>
  <si>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</si>
  <si>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</si>
  <si>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</si>
  <si>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</si>
  <si>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</si>
  <si>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</si>
  <si>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</si>
  <si>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</si>
  <si>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</si>
  <si>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</si>
  <si>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</si>
  <si>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</si>
  <si>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</si>
  <si>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</si>
  <si>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</si>
  <si>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</si>
  <si>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</si>
  <si>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</si>
  <si>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</si>
  <si>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</si>
  <si>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</si>
  <si>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</si>
  <si>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</si>
  <si>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</si>
  <si>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</si>
  <si>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</si>
  <si>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</si>
  <si>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</si>
  <si>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</si>
  <si>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</si>
  <si>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</si>
  <si>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</si>
  <si>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</si>
  <si>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</si>
  <si>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</si>
  <si>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</si>
  <si>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</si>
  <si>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</si>
  <si>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</si>
  <si>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</si>
  <si>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</si>
  <si>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</si>
  <si>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</si>
  <si>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</si>
  <si>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</si>
  <si>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</si>
  <si>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</si>
  <si>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</si>
  <si>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</si>
  <si>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</si>
  <si>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</si>
  <si>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</si>
  <si>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</si>
  <si>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</si>
  <si>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</si>
  <si>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</si>
  <si>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</si>
  <si>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</si>
  <si>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</si>
  <si>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</si>
  <si>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</si>
  <si>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</si>
  <si>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</si>
  <si>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</si>
  <si>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</si>
  <si>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</si>
  <si>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</si>
  <si>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</si>
  <si>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</si>
  <si>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</si>
  <si>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</si>
  <si>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</si>
  <si>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</si>
  <si>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</si>
  <si>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</si>
  <si>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</si>
  <si>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</si>
  <si>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</si>
  <si>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</si>
  <si>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</si>
  <si>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</si>
  <si>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</si>
  <si>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</si>
  <si>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</si>
  <si>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</si>
  <si>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</si>
  <si>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</si>
  <si>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</si>
  <si>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</si>
  <si>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</si>
  <si>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</si>
  <si>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</si>
  <si>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</si>
  <si>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</si>
  <si>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</si>
  <si>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</si>
  <si>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</si>
  <si>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</si>
  <si>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</si>
  <si>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</si>
  <si>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</si>
  <si>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</si>
  <si>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</si>
  <si>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</si>
  <si>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</si>
  <si>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</si>
  <si>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</si>
  <si>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</si>
  <si>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</si>
  <si>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</si>
  <si>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</si>
  <si>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</si>
  <si>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</si>
  <si>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</si>
  <si>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</si>
  <si>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</si>
  <si>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Bataljoni Kështjella</t>
  </si>
  <si>
    <t>227</t>
  </si>
  <si>
    <t>2026-06-29T11:42:36.3500591</t>
  </si>
  <si>
    <t>Fshati Carallukë,Rruga Labinot Krasniqi</t>
  </si>
  <si>
    <t>2026-06-29T11:40:44.4606636</t>
  </si>
  <si>
    <t>Rruga e Xhamisë-Podujeve</t>
  </si>
  <si>
    <t>2026-06-29T11:34:43.0517511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</si>
  <si>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</si>
  <si>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</si>
  <si>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</si>
  <si>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</si>
  <si>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</si>
  <si>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</si>
  <si>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</si>
  <si>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</si>
  <si>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</si>
  <si>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</si>
  <si>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</si>
  <si>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</si>
  <si>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</si>
  <si>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</si>
  <si>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</si>
  <si>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</si>
  <si>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</si>
  <si>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</si>
  <si>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</si>
  <si>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</si>
  <si>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</si>
  <si>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</si>
  <si>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</si>
  <si>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</si>
  <si>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</si>
  <si>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</si>
  <si>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</si>
  <si>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</si>
  <si>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</si>
  <si>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</si>
  <si>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</si>
  <si>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</si>
  <si>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</si>
  <si>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</si>
  <si>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</si>
  <si>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</si>
  <si>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</si>
  <si>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</si>
  <si>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</si>
  <si>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</si>
  <si>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</si>
  <si>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</si>
  <si>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</si>
  <si>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</si>
  <si>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</si>
  <si>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</si>
  <si>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</si>
  <si>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</si>
  <si>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</si>
  <si>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</si>
  <si>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</si>
  <si>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</si>
  <si>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</si>
  <si>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</si>
  <si>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</si>
  <si>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</si>
  <si>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</si>
  <si>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</si>
  <si>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</si>
  <si>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</si>
  <si>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</si>
  <si>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</si>
  <si>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</si>
  <si>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</si>
  <si>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</si>
  <si>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</si>
  <si>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</si>
  <si>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</si>
  <si>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</si>
  <si>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</si>
  <si>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</si>
  <si>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</si>
  <si>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</si>
  <si>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</si>
  <si>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</si>
  <si>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</si>
  <si>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</si>
  <si>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</si>
  <si>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</si>
  <si>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</si>
  <si>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</si>
  <si>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</si>
  <si>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</si>
  <si>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</si>
  <si>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</si>
  <si>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</si>
  <si>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</si>
  <si>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</si>
  <si>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</si>
  <si>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</si>
  <si>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</si>
  <si>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</si>
  <si>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</si>
  <si>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</si>
  <si>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</si>
  <si>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</si>
  <si>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</si>
  <si>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</si>
  <si>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</si>
  <si>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</si>
  <si>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</si>
  <si>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</si>
  <si>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</si>
  <si>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</si>
  <si>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</si>
  <si>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</si>
  <si>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</si>
  <si>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</si>
  <si>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</si>
  <si>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</si>
  <si>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</si>
  <si>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</si>
  <si>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</si>
  <si>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</si>
  <si>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</si>
  <si>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</si>
  <si>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</si>
  <si>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</si>
  <si>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</si>
  <si>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</si>
  <si>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</si>
  <si>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</si>
  <si>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</si>
  <si>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</si>
  <si>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</si>
  <si>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</si>
  <si>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</si>
  <si>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</si>
  <si>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</si>
  <si>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</si>
  <si>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</si>
  <si>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</si>
  <si>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</si>
  <si>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</si>
  <si>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</si>
  <si>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</si>
  <si>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</si>
  <si>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</si>
  <si>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</si>
  <si>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</si>
  <si>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</si>
  <si>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</si>
  <si>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</si>
  <si>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</si>
  <si>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</si>
  <si>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</si>
  <si>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</si>
  <si>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</si>
  <si>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</si>
  <si>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</si>
  <si>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</si>
  <si>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</si>
  <si>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</si>
  <si>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</si>
  <si>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</si>
  <si>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</si>
  <si>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</si>
  <si>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</si>
  <si>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</si>
  <si>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</si>
  <si>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</si>
  <si>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</si>
  <si>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</si>
  <si>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</si>
  <si>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</si>
  <si>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</si>
  <si>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</si>
  <si>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</si>
  <si>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</si>
  <si>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</si>
  <si>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</si>
  <si>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</si>
  <si>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</si>
  <si>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</si>
  <si>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</si>
  <si>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</si>
  <si>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</si>
  <si>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</si>
  <si>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</si>
  <si>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</si>
  <si>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</si>
  <si>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</si>
  <si>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</si>
  <si>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</si>
  <si>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</si>
  <si>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</si>
  <si>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</si>
  <si>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</si>
  <si>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</si>
  <si>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</si>
  <si>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</si>
  <si>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</si>
  <si>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</si>
  <si>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</si>
  <si>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</si>
  <si>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</si>
  <si>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</si>
  <si>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</si>
  <si>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</si>
  <si>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</si>
  <si>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</si>
  <si>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</si>
  <si>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</si>
  <si>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</si>
  <si>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</si>
  <si>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</si>
  <si>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</si>
  <si>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</si>
  <si>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</si>
  <si>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</si>
  <si>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</si>
  <si>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</si>
  <si>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</si>
  <si>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</si>
  <si>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</si>
  <si>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</si>
  <si>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</si>
  <si>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</si>
  <si>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</si>
  <si>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</si>
  <si>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</si>
  <si>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</si>
  <si>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</si>
  <si>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</si>
  <si>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</si>
  <si>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</si>
  <si>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</si>
  <si>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</si>
  <si>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</si>
  <si>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</si>
  <si>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</si>
  <si>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</si>
  <si>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</si>
  <si>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</si>
  <si>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</si>
  <si>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</si>
  <si>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</si>
  <si>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</si>
  <si>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</si>
  <si>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</si>
  <si>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</si>
  <si>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</si>
  <si>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</si>
  <si>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</si>
  <si>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</si>
  <si>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</si>
  <si>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</si>
  <si>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</si>
  <si>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</si>
  <si>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</si>
  <si>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</si>
  <si>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</si>
  <si>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</si>
  <si>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</si>
  <si>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</si>
  <si>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</si>
  <si>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</si>
  <si>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</si>
  <si>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</si>
  <si>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</si>
  <si>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</si>
  <si>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</si>
  <si>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</si>
  <si>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</si>
  <si>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</si>
  <si>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</si>
  <si>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</si>
  <si>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</si>
  <si>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</si>
  <si>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</si>
  <si>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</si>
  <si>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</si>
  <si>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</si>
  <si>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</si>
  <si>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</si>
  <si>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</si>
  <si>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</si>
  <si>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</si>
  <si>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</si>
  <si>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</si>
  <si>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</si>
  <si>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</si>
  <si>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</si>
  <si>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</si>
  <si>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</si>
  <si>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</si>
  <si>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</si>
  <si>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</si>
  <si>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</si>
  <si>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</si>
  <si>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</si>
  <si>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</si>
  <si>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</si>
  <si>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</si>
  <si>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</si>
  <si>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</si>
  <si>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</si>
  <si>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</si>
  <si>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</si>
  <si>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</si>
  <si>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</si>
  <si>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</si>
  <si>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</si>
  <si>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</si>
  <si>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</si>
  <si>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</si>
  <si>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</si>
  <si>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</si>
  <si>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</si>
  <si>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</si>
  <si>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</si>
  <si>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</si>
  <si>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</si>
  <si>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</si>
  <si>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</si>
  <si>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</si>
  <si>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</si>
  <si>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</si>
  <si>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</si>
  <si>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</si>
  <si>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</si>
  <si>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</si>
  <si>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</si>
  <si>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</si>
  <si>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</si>
  <si>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</si>
  <si>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</si>
  <si>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</si>
  <si>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</si>
  <si>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</si>
  <si>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</si>
  <si>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</si>
  <si>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</si>
  <si>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</si>
  <si>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</si>
  <si>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</si>
  <si>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</si>
  <si>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</si>
  <si>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</si>
  <si>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</si>
  <si>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</si>
  <si>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</si>
  <si>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</si>
  <si>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</si>
  <si>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</si>
  <si>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</si>
  <si>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</si>
  <si>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</si>
  <si>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</si>
  <si>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</si>
  <si>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</si>
  <si>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</si>
  <si>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</si>
  <si>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</si>
  <si>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</si>
  <si>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</si>
  <si>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</si>
  <si>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</si>
  <si>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</si>
  <si>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</si>
  <si>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</si>
  <si>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</si>
  <si>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</si>
  <si>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</si>
  <si>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</si>
  <si>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</si>
  <si>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</si>
  <si>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</si>
  <si>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</si>
  <si>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</si>
  <si>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</si>
  <si>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</si>
  <si>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</si>
  <si>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</si>
  <si>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</si>
  <si>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</si>
  <si>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</si>
  <si>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</si>
  <si>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</si>
  <si>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</si>
  <si>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</si>
  <si>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</si>
  <si>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</si>
  <si>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</si>
  <si>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</si>
  <si>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</si>
  <si>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</si>
  <si>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</si>
  <si>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</si>
  <si>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</si>
  <si>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</si>
  <si>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</si>
  <si>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</si>
  <si>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</si>
  <si>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</si>
  <si>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</si>
  <si>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</si>
  <si>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</si>
  <si>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</si>
  <si>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</si>
  <si>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</si>
  <si>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</si>
  <si>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</si>
  <si>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</si>
  <si>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</si>
  <si>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</si>
  <si>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</si>
  <si>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</si>
  <si>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</si>
  <si>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</si>
  <si>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</si>
  <si>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</si>
  <si>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</si>
  <si>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</si>
  <si>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</si>
  <si>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</si>
  <si>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</si>
  <si>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</si>
  <si>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</si>
  <si>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</si>
  <si>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</si>
  <si>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</si>
  <si>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</si>
  <si>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</si>
  <si>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</si>
  <si>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</si>
  <si>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</si>
  <si>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</si>
  <si>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</si>
  <si>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</si>
  <si>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</si>
  <si>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</si>
  <si>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</si>
  <si>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</si>
  <si>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</si>
  <si>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</si>
  <si>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</si>
  <si>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</si>
  <si>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</si>
  <si>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</si>
  <si>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</si>
  <si>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</si>
  <si>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</si>
  <si>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</si>
  <si>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</si>
  <si>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</si>
  <si>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</si>
  <si>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</si>
  <si>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</si>
  <si>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</si>
  <si>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</si>
  <si>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</si>
  <si>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</si>
  <si>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</si>
  <si>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</si>
  <si>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</si>
  <si>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</si>
  <si>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</si>
  <si>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</si>
  <si>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</si>
  <si>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</si>
  <si>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</si>
  <si>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</si>
  <si>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</si>
  <si>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</si>
  <si>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</si>
  <si>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</si>
  <si>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</si>
  <si>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</si>
  <si>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</si>
  <si>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</si>
  <si>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</si>
  <si>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</si>
  <si>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</si>
  <si>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</si>
  <si>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</si>
  <si>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</si>
  <si>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</si>
  <si>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</si>
  <si>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</si>
  <si>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</si>
  <si>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</si>
  <si>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</si>
  <si>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</si>
  <si>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</si>
  <si>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</si>
  <si>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</si>
  <si>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</si>
  <si>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</si>
  <si>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</si>
  <si>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</si>
  <si>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</si>
  <si>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</si>
  <si>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</si>
  <si>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</si>
  <si>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</si>
  <si>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</si>
  <si>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</si>
  <si>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</si>
  <si>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</si>
  <si>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</si>
  <si>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</si>
  <si>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</si>
  <si>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</si>
  <si>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</si>
  <si>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</si>
  <si>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</si>
  <si>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</si>
  <si>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</si>
  <si>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</si>
  <si>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</si>
  <si>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</si>
  <si>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</si>
  <si>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</si>
  <si>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</si>
  <si>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</si>
  <si>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</si>
  <si>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</si>
  <si>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</si>
  <si>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</si>
  <si>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</si>
  <si>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</si>
  <si>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</si>
  <si>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</si>
  <si>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</si>
  <si>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</si>
  <si>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Gani Prelvukaj-Vitomericë</t>
  </si>
  <si>
    <t>2026-06-24T16:09:29.8424573</t>
  </si>
  <si>
    <t>2026-06-24T16:09:22.8698203</t>
  </si>
  <si>
    <t>Sami Frashëri</t>
  </si>
  <si>
    <t>2026-06-24T15:59:54.0489914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</si>
  <si>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</si>
  <si>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</si>
  <si>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</si>
  <si>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</si>
  <si>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</si>
  <si>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</si>
  <si>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</si>
  <si>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</si>
  <si>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</si>
  <si>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</si>
  <si>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</si>
  <si>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</si>
  <si>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</si>
  <si>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</si>
  <si>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</si>
  <si>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</si>
  <si>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</si>
  <si>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</si>
  <si>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</si>
  <si>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</si>
  <si>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</si>
  <si>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</si>
  <si>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</si>
  <si>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</si>
  <si>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</si>
  <si>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</si>
  <si>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</si>
  <si>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</si>
  <si>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</si>
  <si>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</si>
  <si>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</si>
  <si>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</si>
  <si>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</si>
  <si>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</si>
  <si>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</si>
  <si>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</si>
  <si>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</si>
  <si>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</si>
  <si>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</si>
  <si>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</si>
  <si>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</si>
  <si>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</si>
  <si>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</si>
  <si>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</si>
  <si>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</si>
  <si>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</si>
  <si>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</si>
  <si>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</si>
  <si>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</si>
  <si>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</si>
  <si>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</si>
  <si>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</si>
  <si>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</si>
  <si>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</si>
  <si>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</si>
  <si>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</si>
  <si>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</si>
  <si>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</si>
  <si>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</si>
  <si>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</si>
  <si>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</si>
  <si>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</si>
  <si>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</si>
  <si>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</si>
  <si>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</si>
  <si>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</si>
  <si>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</si>
  <si>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</si>
  <si>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</si>
  <si>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</si>
  <si>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</si>
  <si>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</si>
  <si>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</si>
  <si>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</si>
  <si>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</si>
  <si>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</si>
  <si>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</si>
  <si>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</si>
  <si>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</si>
  <si>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</si>
  <si>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</si>
  <si>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</si>
  <si>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</si>
  <si>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</si>
  <si>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</si>
  <si>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</si>
  <si>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</si>
  <si>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</si>
  <si>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</si>
  <si>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</si>
  <si>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</si>
  <si>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</si>
  <si>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</si>
  <si>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</si>
  <si>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</si>
  <si>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</si>
  <si>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</si>
  <si>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</si>
  <si>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</si>
  <si>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</si>
  <si>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</si>
  <si>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</si>
  <si>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</si>
  <si>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</si>
  <si>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</si>
  <si>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</si>
  <si>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</si>
  <si>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</si>
  <si>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</si>
  <si>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</si>
  <si>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</si>
  <si>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</si>
  <si>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</si>
  <si>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</si>
  <si>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</si>
  <si>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</si>
  <si>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</si>
  <si>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</si>
  <si>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</si>
  <si>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</si>
  <si>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</si>
  <si>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</si>
  <si>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</si>
  <si>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</si>
  <si>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</si>
  <si>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</si>
  <si>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</si>
  <si>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</si>
  <si>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</si>
  <si>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</si>
  <si>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</si>
  <si>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</si>
  <si>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</si>
  <si>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</si>
  <si>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</si>
  <si>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</si>
  <si>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</si>
  <si>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</si>
  <si>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</si>
  <si>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</si>
  <si>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</si>
  <si>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</si>
  <si>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</si>
  <si>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</si>
  <si>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</si>
  <si>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</si>
  <si>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</si>
  <si>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</si>
  <si>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</si>
  <si>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</si>
  <si>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</si>
  <si>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</si>
  <si>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</si>
  <si>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</si>
  <si>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</si>
  <si>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</si>
  <si>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</si>
  <si>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</si>
  <si>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</si>
  <si>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</si>
  <si>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</si>
  <si>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</si>
  <si>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</si>
  <si>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</si>
  <si>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</si>
  <si>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</si>
  <si>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</si>
  <si>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</si>
  <si>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</si>
  <si>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</si>
  <si>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</si>
  <si>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</si>
  <si>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</si>
  <si>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</si>
  <si>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</si>
  <si>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</si>
  <si>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</si>
  <si>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</si>
  <si>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</si>
  <si>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</si>
  <si>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</si>
  <si>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</si>
  <si>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</si>
  <si>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</si>
  <si>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</si>
  <si>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</si>
  <si>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</si>
  <si>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</si>
  <si>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</si>
  <si>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</si>
  <si>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</si>
  <si>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</si>
  <si>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</si>
  <si>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</si>
  <si>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</si>
  <si>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</si>
  <si>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</si>
  <si>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</si>
  <si>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</si>
  <si>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</si>
  <si>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</si>
  <si>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</si>
  <si>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</si>
  <si>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</si>
  <si>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</si>
  <si>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</si>
  <si>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</si>
  <si>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</si>
  <si>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</si>
  <si>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</si>
  <si>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</si>
  <si>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</si>
  <si>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</si>
  <si>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</si>
  <si>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</si>
  <si>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</si>
  <si>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</si>
  <si>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</si>
  <si>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</si>
  <si>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</si>
  <si>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</si>
  <si>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</si>
  <si>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</si>
  <si>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</si>
  <si>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</si>
  <si>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</si>
  <si>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</si>
  <si>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</si>
  <si>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</si>
  <si>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</si>
  <si>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</si>
  <si>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</si>
  <si>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</si>
  <si>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</si>
  <si>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</si>
  <si>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</si>
  <si>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</si>
  <si>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</si>
  <si>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</si>
  <si>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</si>
  <si>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</si>
  <si>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</si>
  <si>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</si>
  <si>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</si>
  <si>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</si>
  <si>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</si>
  <si>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</si>
  <si>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</si>
  <si>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</si>
  <si>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</si>
  <si>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</si>
  <si>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</si>
  <si>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</si>
  <si>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</si>
  <si>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</si>
  <si>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</si>
  <si>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</si>
  <si>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</si>
  <si>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</si>
  <si>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</si>
  <si>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</si>
  <si>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</si>
  <si>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</si>
  <si>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</si>
  <si>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</si>
  <si>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</si>
  <si>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</si>
  <si>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</si>
  <si>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</si>
  <si>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</si>
  <si>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</si>
  <si>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</si>
  <si>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</si>
  <si>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</si>
  <si>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</si>
  <si>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</si>
  <si>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</si>
  <si>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</si>
  <si>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</si>
  <si>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</si>
  <si>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</si>
  <si>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</si>
  <si>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</si>
  <si>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</si>
  <si>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</si>
  <si>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</si>
  <si>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</si>
  <si>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</si>
  <si>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</si>
  <si>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</si>
  <si>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</si>
  <si>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</si>
  <si>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</si>
  <si>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</si>
  <si>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</si>
  <si>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</si>
  <si>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</si>
  <si>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</si>
  <si>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</si>
  <si>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</si>
  <si>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</si>
  <si>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</si>
  <si>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</si>
  <si>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</si>
  <si>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</si>
  <si>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</si>
  <si>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</si>
  <si>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</si>
  <si>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</si>
  <si>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</si>
  <si>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</si>
  <si>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</si>
  <si>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</si>
  <si>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</si>
  <si>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</si>
  <si>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</si>
  <si>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</si>
  <si>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</si>
  <si>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</si>
  <si>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</si>
  <si>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</si>
  <si>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</si>
  <si>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</si>
  <si>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</si>
  <si>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</si>
  <si>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</si>
  <si>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</si>
  <si>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</si>
  <si>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</si>
  <si>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</si>
  <si>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</si>
  <si>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</si>
  <si>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</si>
  <si>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</si>
  <si>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</si>
  <si>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</si>
  <si>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</si>
  <si>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</si>
  <si>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</si>
  <si>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</si>
  <si>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</si>
  <si>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</si>
  <si>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</si>
  <si>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</si>
  <si>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</si>
  <si>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</si>
  <si>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</si>
  <si>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</si>
  <si>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</si>
  <si>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</si>
  <si>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</si>
  <si>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</si>
  <si>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</si>
  <si>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</si>
  <si>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</si>
  <si>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</si>
  <si>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</si>
  <si>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</si>
  <si>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</si>
  <si>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</si>
  <si>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</si>
  <si>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</si>
  <si>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</si>
  <si>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</si>
  <si>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</si>
  <si>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</si>
  <si>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</si>
  <si>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</si>
  <si>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</si>
  <si>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</si>
  <si>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</si>
  <si>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</si>
  <si>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</si>
  <si>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</si>
  <si>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</si>
  <si>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</si>
  <si>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</si>
  <si>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</si>
  <si>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</si>
  <si>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</si>
  <si>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</si>
  <si>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</si>
  <si>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</si>
  <si>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</si>
  <si>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</si>
  <si>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</si>
  <si>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</si>
  <si>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</si>
  <si>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</si>
  <si>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</si>
  <si>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</si>
  <si>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</si>
  <si>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</si>
  <si>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</si>
  <si>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</si>
  <si>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</si>
  <si>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</si>
  <si>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</si>
  <si>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</si>
  <si>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</si>
  <si>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</si>
  <si>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</si>
  <si>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</si>
  <si>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</si>
  <si>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</si>
  <si>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</si>
  <si>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</si>
  <si>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</si>
  <si>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</si>
  <si>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</si>
  <si>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</si>
  <si>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</si>
  <si>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</si>
  <si>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</si>
  <si>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</si>
  <si>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</si>
  <si>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</si>
  <si>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</si>
  <si>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</si>
  <si>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</si>
  <si>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</si>
  <si>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</si>
  <si>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</si>
  <si>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</si>
  <si>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</si>
  <si>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</si>
  <si>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</si>
  <si>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</si>
  <si>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</si>
  <si>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</si>
  <si>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</si>
  <si>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</si>
  <si>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</si>
  <si>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</si>
  <si>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</si>
  <si>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</si>
  <si>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</si>
  <si>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</si>
  <si>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</si>
  <si>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</si>
  <si>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</si>
  <si>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</si>
  <si>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</si>
  <si>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</si>
  <si>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</si>
  <si>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</si>
  <si>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</si>
  <si>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</si>
  <si>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</si>
  <si>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</si>
  <si>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</si>
  <si>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</si>
  <si>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</si>
  <si>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</si>
  <si>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</si>
  <si>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</si>
  <si>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</si>
  <si>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</si>
  <si>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</si>
  <si>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</si>
  <si>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</si>
  <si>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</si>
  <si>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</si>
  <si>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</si>
  <si>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</si>
  <si>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</si>
  <si>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</si>
  <si>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</si>
  <si>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</si>
  <si>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</si>
  <si>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</si>
  <si>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</si>
  <si>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</si>
  <si>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</si>
  <si>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</si>
  <si>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</si>
  <si>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</si>
  <si>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</si>
  <si>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</si>
  <si>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</si>
  <si>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</si>
  <si>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</si>
  <si>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</si>
  <si>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</si>
  <si>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</si>
  <si>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</si>
  <si>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</si>
  <si>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</si>
  <si>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</si>
  <si>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</si>
  <si>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</si>
  <si>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</si>
  <si>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</si>
  <si>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</si>
  <si>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</si>
  <si>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</si>
  <si>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</si>
  <si>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</si>
  <si>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</si>
  <si>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</si>
  <si>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</si>
  <si>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</si>
  <si>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</si>
  <si>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</si>
  <si>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</si>
  <si>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</si>
  <si>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</si>
  <si>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</si>
  <si>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</si>
  <si>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</si>
  <si>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</si>
  <si>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</si>
  <si>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</si>
  <si>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</si>
  <si>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</si>
  <si>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</si>
  <si>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</si>
  <si>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</si>
  <si>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</si>
  <si>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</si>
  <si>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</si>
  <si>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</si>
  <si>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</si>
  <si>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</si>
  <si>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</si>
  <si>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</si>
  <si>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</si>
  <si>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</si>
  <si>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</si>
  <si>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</si>
  <si>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</si>
  <si>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</si>
  <si>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</si>
  <si>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</si>
  <si>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</si>
  <si>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</si>
  <si>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</si>
  <si>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</si>
  <si>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</si>
  <si>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</si>
  <si>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</si>
  <si>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</si>
  <si>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</si>
  <si>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</si>
  <si>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</si>
  <si>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</si>
  <si>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</si>
  <si>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</si>
  <si>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</si>
  <si>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</si>
  <si>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</si>
  <si>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</si>
  <si>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</si>
  <si>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</si>
  <si>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</si>
  <si>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</si>
  <si>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</si>
  <si>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</si>
  <si>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</si>
  <si>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</si>
  <si>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</si>
  <si>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</si>
  <si>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</si>
  <si>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</si>
  <si>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</si>
  <si>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</si>
  <si>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</si>
  <si>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</si>
  <si>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</si>
  <si>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</si>
  <si>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</si>
  <si>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</si>
  <si>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</si>
  <si>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</si>
  <si>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</si>
  <si>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</si>
  <si>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</si>
  <si>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</si>
  <si>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</si>
  <si>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</si>
  <si>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</si>
  <si>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Poklek i vjeter,Rr,Skender Mustafa</t>
  </si>
  <si>
    <t>2026-06-23T09:33:36.5026178</t>
  </si>
  <si>
    <t>2026-06-23T09:30:05.9541942</t>
  </si>
  <si>
    <t>2026-06-23T09:28:18.9978043</t>
  </si>
  <si>
    <t>2026-06-23T09:24:58.4250748</t>
  </si>
  <si>
    <t>DGJ-9063533</t>
  </si>
  <si>
    <t>Plloqicë</t>
  </si>
  <si>
    <t>2026-06-23T09:17:46.0686624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</si>
  <si>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</si>
  <si>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</si>
  <si>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</si>
  <si>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</si>
  <si>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</si>
  <si>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</si>
  <si>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</si>
  <si>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</si>
  <si>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</si>
  <si>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</si>
  <si>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</si>
  <si>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</si>
  <si>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</si>
  <si>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</si>
  <si>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</si>
  <si>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</si>
  <si>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</si>
  <si>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</si>
  <si>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</si>
  <si>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</si>
  <si>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</si>
  <si>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</si>
  <si>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</si>
  <si>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</si>
  <si>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</si>
  <si>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</si>
  <si>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</si>
  <si>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</si>
  <si>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</si>
  <si>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</si>
  <si>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</si>
  <si>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</si>
  <si>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</si>
  <si>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</si>
  <si>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</si>
  <si>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</si>
  <si>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</si>
  <si>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</si>
  <si>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</si>
  <si>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</si>
  <si>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</si>
  <si>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</si>
  <si>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</si>
  <si>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</si>
  <si>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</si>
  <si>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</si>
  <si>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</si>
  <si>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</si>
  <si>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</si>
  <si>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</si>
  <si>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</si>
  <si>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</si>
  <si>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</si>
  <si>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</si>
  <si>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</si>
  <si>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</si>
  <si>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</si>
  <si>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</si>
  <si>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</si>
  <si>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</si>
  <si>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</si>
  <si>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</si>
  <si>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</si>
  <si>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</si>
  <si>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</si>
  <si>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</si>
  <si>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</si>
  <si>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</si>
  <si>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</si>
  <si>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</si>
  <si>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</si>
  <si>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</si>
  <si>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</si>
  <si>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</si>
  <si>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</si>
  <si>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</si>
  <si>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</si>
  <si>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</si>
  <si>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</si>
  <si>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</si>
  <si>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</si>
  <si>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</si>
  <si>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</si>
  <si>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</si>
  <si>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</si>
  <si>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</si>
  <si>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</si>
  <si>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</si>
  <si>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</si>
  <si>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</si>
  <si>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</si>
  <si>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</si>
  <si>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</si>
  <si>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</si>
  <si>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</si>
  <si>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</si>
  <si>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</si>
  <si>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</si>
  <si>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</si>
  <si>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</si>
  <si>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</si>
  <si>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</si>
  <si>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</si>
  <si>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</si>
  <si>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</si>
  <si>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</si>
  <si>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</si>
  <si>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</si>
  <si>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</si>
  <si>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</si>
  <si>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</si>
  <si>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</si>
  <si>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</si>
  <si>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</si>
  <si>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</si>
  <si>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</si>
  <si>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</si>
  <si>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</si>
  <si>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</si>
  <si>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</si>
  <si>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</si>
  <si>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</si>
  <si>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</si>
  <si>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</si>
  <si>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</si>
  <si>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</si>
  <si>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</si>
  <si>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</si>
  <si>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</si>
  <si>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</si>
  <si>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</si>
  <si>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</si>
  <si>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</si>
  <si>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</si>
  <si>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</si>
  <si>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</si>
  <si>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</si>
  <si>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</si>
  <si>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</si>
  <si>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</si>
  <si>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</si>
  <si>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</si>
  <si>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</si>
  <si>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</si>
  <si>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</si>
  <si>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</si>
  <si>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</si>
  <si>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</si>
  <si>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</si>
  <si>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</si>
  <si>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</si>
  <si>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</si>
  <si>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</si>
  <si>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</si>
  <si>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</si>
  <si>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</si>
  <si>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</si>
  <si>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</si>
  <si>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</si>
  <si>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</si>
  <si>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</si>
  <si>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</si>
  <si>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</si>
  <si>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</si>
  <si>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</si>
  <si>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</si>
  <si>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</si>
  <si>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</si>
  <si>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</si>
  <si>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</si>
  <si>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</si>
  <si>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</si>
  <si>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</si>
  <si>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</si>
  <si>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</si>
  <si>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</si>
  <si>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</si>
  <si>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</si>
  <si>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</si>
  <si>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</si>
  <si>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</si>
  <si>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</si>
  <si>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</si>
  <si>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</si>
  <si>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</si>
  <si>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</si>
  <si>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</si>
  <si>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</si>
  <si>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</si>
  <si>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</si>
  <si>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</si>
  <si>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</si>
  <si>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</si>
  <si>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</si>
  <si>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</si>
  <si>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</si>
  <si>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</si>
  <si>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</si>
  <si>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2026-06-22T11:13:35.658715</t>
  </si>
  <si>
    <t>2026-06-22T11:08:01.4613486</t>
  </si>
  <si>
    <t>2026-06-22T11:06:59.6542276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</si>
  <si>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</si>
  <si>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</si>
  <si>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</si>
  <si>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</si>
  <si>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</si>
  <si>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</si>
  <si>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</si>
  <si>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</si>
  <si>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</si>
  <si>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</si>
  <si>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</si>
  <si>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</si>
  <si>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</si>
  <si>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</si>
  <si>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</si>
  <si>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</si>
  <si>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</si>
  <si>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</si>
  <si>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</si>
  <si>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</si>
  <si>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</si>
  <si>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</si>
  <si>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</si>
  <si>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</si>
  <si>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</si>
  <si>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</si>
  <si>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</si>
  <si>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</si>
  <si>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</si>
  <si>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</si>
  <si>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</si>
  <si>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</si>
  <si>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</si>
  <si>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</si>
  <si>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</si>
  <si>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</si>
  <si>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</si>
  <si>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</si>
  <si>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</si>
  <si>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</si>
  <si>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</si>
  <si>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</si>
  <si>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</si>
  <si>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</si>
  <si>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</si>
  <si>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</si>
  <si>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</si>
  <si>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</si>
  <si>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</si>
  <si>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</si>
  <si>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</si>
  <si>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</si>
  <si>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</si>
  <si>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</si>
  <si>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</si>
  <si>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</si>
  <si>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</si>
  <si>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</si>
  <si>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</si>
  <si>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</si>
  <si>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</si>
  <si>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</si>
  <si>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</si>
  <si>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</si>
  <si>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</si>
  <si>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</si>
  <si>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</si>
  <si>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</si>
  <si>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</si>
  <si>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</si>
  <si>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</si>
  <si>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</si>
  <si>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</si>
  <si>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</si>
  <si>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</si>
  <si>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</si>
  <si>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</si>
  <si>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</si>
  <si>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</si>
  <si>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</si>
  <si>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</si>
  <si>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</si>
  <si>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</si>
  <si>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</si>
  <si>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</si>
  <si>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</si>
  <si>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</si>
  <si>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</si>
  <si>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</si>
  <si>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</si>
  <si>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</si>
  <si>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</si>
  <si>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</si>
  <si>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</si>
  <si>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</si>
  <si>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</si>
  <si>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</si>
  <si>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</si>
  <si>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</si>
  <si>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</si>
  <si>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</si>
  <si>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</si>
  <si>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</si>
  <si>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DGJ-0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</si>
  <si>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</si>
  <si>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</si>
  <si>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</si>
  <si>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</si>
  <si>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</si>
  <si>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</si>
  <si>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</si>
  <si>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</si>
  <si>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</si>
  <si>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</si>
  <si>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</si>
  <si>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</si>
  <si>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</si>
  <si>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</si>
  <si>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</si>
  <si>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</si>
  <si>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</si>
  <si>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</si>
  <si>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</si>
  <si>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</si>
  <si>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</si>
  <si>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</si>
  <si>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</si>
  <si>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</si>
  <si>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</si>
  <si>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</si>
  <si>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</si>
  <si>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</si>
  <si>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</si>
  <si>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</si>
  <si>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</si>
  <si>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</si>
  <si>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</si>
  <si>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</si>
  <si>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</si>
  <si>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</si>
  <si>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</si>
  <si>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</si>
  <si>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</si>
  <si>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</si>
  <si>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</si>
  <si>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</si>
  <si>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</si>
  <si>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</si>
  <si>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</si>
  <si>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</si>
  <si>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</si>
  <si>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</si>
  <si>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</si>
  <si>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</si>
  <si>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</si>
  <si>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</si>
  <si>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</si>
  <si>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</si>
  <si>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</si>
  <si>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</si>
  <si>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</si>
  <si>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</si>
  <si>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</si>
  <si>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</si>
  <si>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</si>
  <si>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</si>
  <si>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</si>
  <si>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</si>
  <si>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</si>
  <si>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</si>
  <si>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</si>
  <si>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</si>
  <si>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</si>
  <si>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</si>
  <si>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</si>
  <si>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</si>
  <si>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</si>
  <si>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</si>
  <si>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</si>
  <si>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</si>
  <si>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</si>
  <si>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</si>
  <si>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</si>
  <si>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</si>
  <si>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</si>
  <si>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</si>
  <si>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</si>
  <si>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</si>
  <si>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</si>
  <si>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</si>
  <si>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</si>
  <si>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</si>
  <si>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</si>
  <si>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</si>
  <si>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</si>
  <si>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</si>
  <si>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</si>
  <si>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</si>
  <si>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</si>
  <si>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</si>
  <si>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</si>
  <si>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</si>
  <si>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</si>
  <si>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</si>
  <si>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</si>
  <si>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</si>
  <si>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</si>
  <si>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</si>
  <si>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</si>
  <si>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</si>
  <si>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</si>
  <si>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</si>
  <si>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</si>
  <si>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</si>
  <si>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</si>
  <si>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</si>
  <si>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</si>
  <si>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</si>
  <si>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</si>
  <si>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</si>
  <si>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</si>
  <si>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</si>
  <si>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</si>
  <si>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</si>
  <si>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</si>
  <si>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</si>
  <si>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</si>
  <si>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</si>
  <si>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</si>
  <si>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</si>
  <si>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</si>
  <si>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</si>
  <si>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</si>
  <si>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</si>
  <si>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</si>
  <si>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2026-06-20T11:22:12.0640751</t>
  </si>
  <si>
    <t>2026-06-20T11:18:48.6593499</t>
  </si>
  <si>
    <t>Ponoshec</t>
  </si>
  <si>
    <t>2026-06-20T11:17:01.00466</t>
  </si>
  <si>
    <t>2026-06-20T11:15:16.9202976</t>
  </si>
  <si>
    <t>2026-06-20T11:12:23.9819761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</si>
  <si>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</si>
  <si>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</si>
  <si>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</si>
  <si>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</si>
  <si>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</si>
  <si>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</si>
  <si>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</si>
  <si>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</si>
  <si>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</si>
  <si>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</si>
  <si>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</si>
  <si>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</si>
  <si>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</si>
  <si>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</si>
  <si>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</si>
  <si>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</si>
  <si>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</si>
  <si>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</si>
  <si>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</si>
  <si>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</si>
  <si>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</si>
  <si>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</si>
  <si>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</si>
  <si>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</si>
  <si>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</si>
  <si>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</si>
  <si>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</si>
  <si>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</si>
  <si>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</si>
  <si>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</si>
  <si>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</si>
  <si>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</si>
  <si>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</si>
  <si>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</si>
  <si>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</si>
  <si>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</si>
  <si>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</si>
  <si>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</si>
  <si>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</si>
  <si>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</si>
  <si>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</si>
  <si>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</si>
  <si>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</si>
  <si>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</si>
  <si>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</si>
  <si>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</si>
  <si>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</si>
  <si>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</si>
  <si>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</si>
  <si>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</si>
  <si>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</si>
  <si>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</si>
  <si>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</si>
  <si>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</si>
  <si>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</si>
  <si>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</si>
  <si>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DGJ-9063553</t>
  </si>
  <si>
    <t>Popoc</t>
  </si>
  <si>
    <t>2026-06-20T09:07:01.1647787</t>
  </si>
  <si>
    <t>2026-06-20T09:04:13.2429262</t>
  </si>
  <si>
    <t>Lekë Dukagjini</t>
  </si>
  <si>
    <t>2026-06-20T09:01:41.1847998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</si>
  <si>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</si>
  <si>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</si>
  <si>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</si>
  <si>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</si>
  <si>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</si>
  <si>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</si>
  <si>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</si>
  <si>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</si>
  <si>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</si>
  <si>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</si>
  <si>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</si>
  <si>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</si>
  <si>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</si>
  <si>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</si>
  <si>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</si>
  <si>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</si>
  <si>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</si>
  <si>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</si>
  <si>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</si>
  <si>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</si>
  <si>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</si>
  <si>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</si>
  <si>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</si>
  <si>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</si>
  <si>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</si>
  <si>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</si>
  <si>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</si>
  <si>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</si>
  <si>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</si>
  <si>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</si>
  <si>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</si>
  <si>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</si>
  <si>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</si>
  <si>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</si>
  <si>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</si>
  <si>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</si>
  <si>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</si>
  <si>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</si>
  <si>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</si>
  <si>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</si>
  <si>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</si>
  <si>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</si>
  <si>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</si>
  <si>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</si>
  <si>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</si>
  <si>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</si>
  <si>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</si>
  <si>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</si>
  <si>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</si>
  <si>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</si>
  <si>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</si>
  <si>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</si>
  <si>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</si>
  <si>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</si>
  <si>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</si>
  <si>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</si>
  <si>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</si>
  <si>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</si>
  <si>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</si>
  <si>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</si>
  <si>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</si>
  <si>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</si>
  <si>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</si>
  <si>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</si>
  <si>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</si>
  <si>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</si>
  <si>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</si>
  <si>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</si>
  <si>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</si>
  <si>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</si>
  <si>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</si>
  <si>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</si>
  <si>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</si>
  <si>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</si>
  <si>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</si>
  <si>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</si>
  <si>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</si>
  <si>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</si>
  <si>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</si>
  <si>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</si>
  <si>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</si>
  <si>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</si>
  <si>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</si>
  <si>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</si>
  <si>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</si>
  <si>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</si>
  <si>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</si>
  <si>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</si>
  <si>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</si>
  <si>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</si>
  <si>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</si>
  <si>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</si>
  <si>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</si>
  <si>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</si>
  <si>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</si>
  <si>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</si>
  <si>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</si>
  <si>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</si>
  <si>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</si>
  <si>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</si>
  <si>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</si>
  <si>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</si>
  <si>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</si>
  <si>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</si>
  <si>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</si>
  <si>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</si>
  <si>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</si>
  <si>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</si>
  <si>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</si>
  <si>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</si>
  <si>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</si>
  <si>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</si>
  <si>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</si>
  <si>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</si>
  <si>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</si>
  <si>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</si>
  <si>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</si>
  <si>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</si>
  <si>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</si>
  <si>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</si>
  <si>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</si>
  <si>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</si>
  <si>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</si>
  <si>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</si>
  <si>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</si>
  <si>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</si>
  <si>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</si>
  <si>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</si>
  <si>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</si>
  <si>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</si>
  <si>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</si>
  <si>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</si>
  <si>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</si>
  <si>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</si>
  <si>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</si>
  <si>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</si>
  <si>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</si>
  <si>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</si>
  <si>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</si>
  <si>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</si>
  <si>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</si>
  <si>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</si>
  <si>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</si>
  <si>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</si>
  <si>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</si>
  <si>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</si>
  <si>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</si>
  <si>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</si>
  <si>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</si>
  <si>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</si>
  <si>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</si>
  <si>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</si>
  <si>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</si>
  <si>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</si>
  <si>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</si>
  <si>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</si>
  <si>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</si>
  <si>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</si>
  <si>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</si>
  <si>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</si>
  <si>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</si>
  <si>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</si>
  <si>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</si>
  <si>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</si>
  <si>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</si>
  <si>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</si>
  <si>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</si>
  <si>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</si>
  <si>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</si>
  <si>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</si>
  <si>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</si>
  <si>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</si>
  <si>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</si>
  <si>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</si>
  <si>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</si>
  <si>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</si>
  <si>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</si>
  <si>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</si>
  <si>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</si>
  <si>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</si>
  <si>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</si>
  <si>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</si>
  <si>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</si>
  <si>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</si>
  <si>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</si>
  <si>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</si>
  <si>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</si>
  <si>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</si>
  <si>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</si>
  <si>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</si>
  <si>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</si>
  <si>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</si>
  <si>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</si>
  <si>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</si>
  <si>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</si>
  <si>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</si>
  <si>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</si>
  <si>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</si>
  <si>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</si>
  <si>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</si>
  <si>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</si>
  <si>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</si>
  <si>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</si>
  <si>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</si>
  <si>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</si>
  <si>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</si>
  <si>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</si>
  <si>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</si>
  <si>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</si>
  <si>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</si>
  <si>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</si>
  <si>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</si>
  <si>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</si>
  <si>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</si>
  <si>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</si>
  <si>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</si>
  <si>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</si>
  <si>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</si>
  <si>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</si>
  <si>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</si>
  <si>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</si>
  <si>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</si>
  <si>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</si>
  <si>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</si>
  <si>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</si>
  <si>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</si>
  <si>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</si>
  <si>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</si>
  <si>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</si>
  <si>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</si>
  <si>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</si>
  <si>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</si>
  <si>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</si>
  <si>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</si>
  <si>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</si>
  <si>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</si>
  <si>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</si>
  <si>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</si>
  <si>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</si>
  <si>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</si>
  <si>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</si>
  <si>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</si>
  <si>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</si>
  <si>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</si>
  <si>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</si>
  <si>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</si>
  <si>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</si>
  <si>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</si>
  <si>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</si>
  <si>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</si>
  <si>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</si>
  <si>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</si>
  <si>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</si>
  <si>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</si>
  <si>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</si>
  <si>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</si>
  <si>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</si>
  <si>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</si>
  <si>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</si>
  <si>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</si>
  <si>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</si>
  <si>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</si>
  <si>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</si>
  <si>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</si>
  <si>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</si>
  <si>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</si>
  <si>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</si>
  <si>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</si>
  <si>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</si>
  <si>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</si>
  <si>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</si>
  <si>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</si>
  <si>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</si>
  <si>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</si>
  <si>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</si>
  <si>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</si>
  <si>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</si>
  <si>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</si>
  <si>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</si>
  <si>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</si>
  <si>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</si>
  <si>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</si>
  <si>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</si>
  <si>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</si>
  <si>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</si>
  <si>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</si>
  <si>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</si>
  <si>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</si>
  <si>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</si>
  <si>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</si>
  <si>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</si>
  <si>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</si>
  <si>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</si>
  <si>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</si>
  <si>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</si>
  <si>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</si>
  <si>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</si>
  <si>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</si>
  <si>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</si>
  <si>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</si>
  <si>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</si>
  <si>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</si>
  <si>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</si>
  <si>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</si>
  <si>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</si>
  <si>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</si>
  <si>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</si>
  <si>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</si>
  <si>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</si>
  <si>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</si>
  <si>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</si>
  <si>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</si>
  <si>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</si>
  <si>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</si>
  <si>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</si>
  <si>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</si>
  <si>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</si>
  <si>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</si>
  <si>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</si>
  <si>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</si>
  <si>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</si>
  <si>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</si>
  <si>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</si>
  <si>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</si>
  <si>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</si>
  <si>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</si>
  <si>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</si>
  <si>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</si>
  <si>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</si>
  <si>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</si>
  <si>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</si>
  <si>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</si>
  <si>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</si>
  <si>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</si>
  <si>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</si>
  <si>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</si>
  <si>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</si>
  <si>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</si>
  <si>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</si>
  <si>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</si>
  <si>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</si>
  <si>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</si>
  <si>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</si>
  <si>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</si>
  <si>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</si>
  <si>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</si>
  <si>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</si>
  <si>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</si>
  <si>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</si>
  <si>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</si>
  <si>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</si>
  <si>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</si>
  <si>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</si>
  <si>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</si>
  <si>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</si>
  <si>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</si>
  <si>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</si>
  <si>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</si>
  <si>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</si>
  <si>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</si>
  <si>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</si>
  <si>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</si>
  <si>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</si>
  <si>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</si>
  <si>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</si>
  <si>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</si>
  <si>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</si>
  <si>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</si>
  <si>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</si>
  <si>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</si>
  <si>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</si>
  <si>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</si>
  <si>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</si>
  <si>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</si>
  <si>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</si>
  <si>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</si>
  <si>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</si>
  <si>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</si>
  <si>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</si>
  <si>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</si>
  <si>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</si>
  <si>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</si>
  <si>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</si>
  <si>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</si>
  <si>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DGL-0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</si>
  <si>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</si>
  <si>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</si>
  <si>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</si>
  <si>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</si>
  <si>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</si>
  <si>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</si>
  <si>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</si>
  <si>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</si>
  <si>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</si>
  <si>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</si>
  <si>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</si>
  <si>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</si>
  <si>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</si>
  <si>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</si>
  <si>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</si>
  <si>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</si>
  <si>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</si>
  <si>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</si>
  <si>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</si>
  <si>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</si>
  <si>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</si>
  <si>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</si>
  <si>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</si>
  <si>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</si>
  <si>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</si>
  <si>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</si>
  <si>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</si>
  <si>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</si>
  <si>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</si>
  <si>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</si>
  <si>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</si>
  <si>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</si>
  <si>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</si>
  <si>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</si>
  <si>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</si>
  <si>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</si>
  <si>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</si>
  <si>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</si>
  <si>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</si>
  <si>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</si>
  <si>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</si>
  <si>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</si>
  <si>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</si>
  <si>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</si>
  <si>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</si>
  <si>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</si>
  <si>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</si>
  <si>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</si>
  <si>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</si>
  <si>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</si>
  <si>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</si>
  <si>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</si>
  <si>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</si>
  <si>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</si>
  <si>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</si>
  <si>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</si>
  <si>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</si>
  <si>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</si>
  <si>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</si>
  <si>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</si>
  <si>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</si>
  <si>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</si>
  <si>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</si>
  <si>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</si>
  <si>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</si>
  <si>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</si>
  <si>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</si>
  <si>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</si>
  <si>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</si>
  <si>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</si>
  <si>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</si>
  <si>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</si>
  <si>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</si>
  <si>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</si>
  <si>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</si>
  <si>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</si>
  <si>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</si>
  <si>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</si>
  <si>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</si>
  <si>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</si>
  <si>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</si>
  <si>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</si>
  <si>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</si>
  <si>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</si>
  <si>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</si>
  <si>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</si>
  <si>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</si>
  <si>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</si>
  <si>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</si>
  <si>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</si>
  <si>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</si>
  <si>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</si>
  <si>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</si>
  <si>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</si>
  <si>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</si>
  <si>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</si>
  <si>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</si>
  <si>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</si>
  <si>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</si>
  <si>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</si>
  <si>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</si>
  <si>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</si>
  <si>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</si>
  <si>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</si>
  <si>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</si>
  <si>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</si>
  <si>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</si>
  <si>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</si>
  <si>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</si>
  <si>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</si>
  <si>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</si>
  <si>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</si>
  <si>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</si>
  <si>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</si>
  <si>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</si>
  <si>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</si>
  <si>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</si>
  <si>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</si>
  <si>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</si>
  <si>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</si>
  <si>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</si>
  <si>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</si>
  <si>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</si>
  <si>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</si>
  <si>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</si>
  <si>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</si>
  <si>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</si>
  <si>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</si>
  <si>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</si>
  <si>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</si>
  <si>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</si>
  <si>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</si>
  <si>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</si>
  <si>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</si>
  <si>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</si>
  <si>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</si>
  <si>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</si>
  <si>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</si>
  <si>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</si>
  <si>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</si>
  <si>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</si>
  <si>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</si>
  <si>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</si>
  <si>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</si>
  <si>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</si>
  <si>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</si>
  <si>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</si>
  <si>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</si>
  <si>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</si>
  <si>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</si>
  <si>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</si>
  <si>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</si>
  <si>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</si>
  <si>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</si>
  <si>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</si>
  <si>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</si>
  <si>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</si>
  <si>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</si>
  <si>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</si>
  <si>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</si>
  <si>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</si>
  <si>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</si>
  <si>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</si>
  <si>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</si>
  <si>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</si>
  <si>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</si>
  <si>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</si>
  <si>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</si>
  <si>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</si>
  <si>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</si>
  <si>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</si>
  <si>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</si>
  <si>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</si>
  <si>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</si>
  <si>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</si>
  <si>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</si>
  <si>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</si>
  <si>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</si>
  <si>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</si>
  <si>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</si>
  <si>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</si>
  <si>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</si>
  <si>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</si>
  <si>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</si>
  <si>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</si>
  <si>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</si>
  <si>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</si>
  <si>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</si>
  <si>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</si>
  <si>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</si>
  <si>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</si>
  <si>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</si>
  <si>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</si>
  <si>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</si>
  <si>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</si>
  <si>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</si>
  <si>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</si>
  <si>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</si>
  <si>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</si>
  <si>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</si>
  <si>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</si>
  <si>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</si>
  <si>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</si>
  <si>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</si>
  <si>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</si>
  <si>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</si>
  <si>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</si>
  <si>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</si>
  <si>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</si>
  <si>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</si>
  <si>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</si>
  <si>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</si>
  <si>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</si>
  <si>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</si>
  <si>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</si>
  <si>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</si>
  <si>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</si>
  <si>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</si>
  <si>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</si>
  <si>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</si>
  <si>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</si>
  <si>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</si>
  <si>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</si>
  <si>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</si>
  <si>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</si>
  <si>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</si>
  <si>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</si>
  <si>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</si>
  <si>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</si>
  <si>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</si>
  <si>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</si>
  <si>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</si>
  <si>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</si>
  <si>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</si>
  <si>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</si>
  <si>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</si>
  <si>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</si>
  <si>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</si>
  <si>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</si>
  <si>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</si>
  <si>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1011286395</t>
  </si>
  <si>
    <t>045-444-555</t>
  </si>
  <si>
    <t>1016013150</t>
  </si>
  <si>
    <t>049-316-757</t>
  </si>
  <si>
    <t>1005871260</t>
  </si>
  <si>
    <t>044-152-992  044-460-405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</si>
  <si>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</si>
  <si>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</si>
  <si>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</si>
  <si>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</si>
  <si>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</si>
  <si>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</si>
  <si>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</si>
  <si>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</si>
  <si>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</si>
  <si>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</si>
  <si>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</si>
  <si>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</si>
  <si>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</si>
  <si>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</si>
  <si>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</si>
  <si>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</si>
  <si>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</si>
  <si>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</si>
  <si>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</si>
  <si>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</si>
  <si>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</si>
  <si>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</si>
  <si>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</si>
  <si>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</si>
  <si>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</si>
  <si>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</si>
  <si>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</si>
  <si>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</si>
  <si>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</si>
  <si>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</si>
  <si>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</si>
  <si>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</si>
  <si>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</si>
  <si>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</si>
  <si>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</si>
  <si>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</si>
  <si>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</si>
  <si>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</si>
  <si>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</si>
  <si>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</si>
  <si>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</si>
  <si>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</si>
  <si>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</si>
  <si>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</si>
  <si>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</si>
  <si>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</si>
  <si>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</si>
  <si>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</si>
  <si>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</si>
  <si>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</si>
  <si>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</si>
  <si>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</si>
  <si>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</si>
  <si>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</si>
  <si>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</si>
  <si>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</si>
  <si>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</si>
  <si>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</si>
  <si>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</si>
  <si>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</si>
  <si>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</si>
  <si>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</si>
  <si>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</si>
  <si>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</si>
  <si>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</si>
  <si>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</si>
  <si>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</si>
  <si>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</si>
  <si>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</si>
  <si>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</si>
  <si>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</si>
  <si>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</si>
  <si>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</si>
  <si>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</si>
  <si>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</si>
  <si>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</si>
  <si>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</si>
  <si>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</si>
  <si>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</si>
  <si>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</si>
  <si>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</si>
  <si>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</si>
  <si>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</si>
  <si>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</si>
  <si>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</si>
  <si>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</si>
  <si>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</si>
  <si>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</si>
  <si>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</si>
  <si>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</si>
  <si>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</si>
  <si>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</si>
  <si>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</si>
  <si>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</si>
  <si>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</si>
  <si>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</si>
  <si>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</si>
  <si>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</si>
  <si>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</si>
  <si>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</si>
  <si>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</si>
  <si>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</si>
  <si>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</si>
  <si>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</si>
  <si>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</si>
  <si>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</si>
  <si>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</si>
  <si>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</si>
  <si>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</si>
  <si>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</si>
  <si>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</si>
  <si>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</si>
  <si>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</si>
  <si>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</si>
  <si>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</si>
  <si>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</si>
  <si>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</si>
  <si>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</si>
  <si>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</si>
  <si>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</si>
  <si>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</si>
  <si>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</si>
  <si>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</si>
  <si>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</si>
  <si>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</si>
  <si>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</si>
  <si>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</si>
  <si>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</si>
  <si>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</si>
  <si>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</si>
  <si>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</si>
  <si>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</si>
  <si>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</si>
  <si>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</si>
  <si>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</si>
  <si>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</si>
  <si>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</si>
  <si>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</si>
  <si>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</si>
  <si>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</si>
  <si>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</si>
  <si>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</si>
  <si>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</si>
  <si>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</si>
  <si>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</si>
  <si>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</si>
  <si>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</si>
  <si>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</si>
  <si>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</si>
  <si>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</si>
  <si>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</si>
  <si>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</si>
  <si>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</si>
  <si>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</si>
  <si>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</si>
  <si>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</si>
  <si>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</si>
  <si>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</si>
  <si>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</si>
  <si>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</si>
  <si>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</si>
  <si>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</si>
  <si>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</si>
  <si>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</si>
  <si>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</si>
  <si>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</si>
  <si>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</si>
  <si>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</si>
  <si>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</si>
  <si>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</si>
  <si>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</si>
  <si>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</si>
  <si>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</si>
  <si>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</si>
  <si>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</si>
  <si>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</si>
  <si>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</si>
  <si>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</si>
  <si>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</si>
  <si>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</si>
  <si>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</si>
  <si>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</si>
  <si>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</si>
  <si>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</si>
  <si>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</si>
  <si>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</si>
  <si>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</si>
  <si>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</si>
  <si>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</si>
  <si>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</si>
  <si>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</si>
  <si>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</si>
  <si>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</si>
  <si>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</si>
  <si>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</si>
  <si>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</si>
  <si>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</si>
  <si>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</si>
  <si>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</si>
  <si>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</si>
  <si>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</si>
  <si>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</si>
  <si>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</si>
  <si>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</si>
  <si>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</si>
  <si>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</si>
  <si>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</si>
  <si>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</si>
  <si>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</si>
  <si>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</si>
  <si>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</si>
  <si>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</si>
  <si>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</si>
  <si>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</si>
  <si>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</si>
  <si>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</si>
  <si>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</si>
  <si>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</si>
  <si>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</si>
  <si>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</si>
  <si>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</si>
  <si>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</si>
  <si>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</si>
  <si>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</si>
  <si>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</si>
  <si>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</si>
  <si>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</si>
  <si>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</si>
  <si>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</si>
  <si>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</si>
  <si>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</si>
  <si>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</si>
  <si>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</si>
  <si>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</si>
  <si>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</si>
  <si>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</si>
  <si>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</si>
  <si>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</si>
  <si>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</si>
  <si>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</si>
  <si>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</si>
  <si>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</si>
  <si>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</si>
  <si>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</si>
  <si>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</si>
  <si>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</si>
  <si>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</si>
  <si>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</si>
  <si>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</si>
  <si>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</si>
  <si>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</si>
  <si>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</si>
  <si>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</si>
  <si>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</si>
  <si>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</si>
  <si>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</si>
  <si>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</si>
  <si>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</si>
  <si>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</si>
  <si>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</si>
  <si>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</si>
  <si>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</si>
  <si>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</si>
  <si>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</si>
  <si>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</si>
  <si>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</si>
  <si>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</si>
  <si>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</si>
  <si>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</si>
  <si>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</si>
  <si>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</si>
  <si>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</si>
  <si>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</si>
  <si>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</si>
  <si>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</si>
  <si>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</si>
  <si>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</si>
  <si>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</si>
  <si>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</si>
  <si>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</si>
  <si>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</si>
  <si>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</si>
  <si>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</si>
  <si>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</si>
  <si>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</si>
  <si>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</si>
  <si>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</si>
  <si>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</si>
  <si>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</si>
  <si>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</si>
  <si>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</si>
  <si>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</si>
  <si>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</si>
  <si>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</si>
  <si>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</si>
  <si>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</si>
  <si>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</si>
  <si>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</si>
  <si>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</si>
  <si>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</si>
  <si>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</si>
  <si>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</si>
  <si>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</si>
  <si>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</si>
  <si>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</si>
  <si>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</si>
  <si>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</si>
  <si>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</si>
  <si>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</si>
  <si>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</si>
  <si>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</si>
  <si>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</si>
  <si>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</si>
  <si>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</si>
  <si>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</si>
  <si>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</si>
  <si>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</si>
  <si>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</si>
  <si>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</si>
  <si>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</si>
  <si>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</si>
  <si>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</si>
  <si>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</si>
  <si>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</si>
  <si>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</si>
  <si>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</si>
  <si>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</si>
  <si>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</si>
  <si>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</si>
  <si>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</si>
  <si>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</si>
  <si>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</si>
  <si>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</si>
  <si>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</si>
  <si>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</si>
  <si>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</si>
  <si>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</si>
  <si>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</si>
  <si>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</si>
  <si>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</si>
  <si>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</si>
  <si>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</si>
  <si>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</si>
  <si>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</si>
  <si>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</si>
  <si>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</si>
  <si>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</si>
  <si>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</si>
  <si>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</si>
  <si>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</si>
  <si>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</si>
  <si>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</si>
  <si>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</si>
  <si>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</si>
  <si>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</si>
  <si>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</si>
  <si>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</si>
  <si>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</si>
  <si>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</si>
  <si>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</si>
  <si>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</si>
  <si>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</si>
  <si>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</si>
  <si>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</si>
  <si>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</si>
  <si>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</si>
  <si>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</si>
  <si>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</si>
  <si>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</si>
  <si>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</si>
  <si>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</si>
  <si>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</si>
  <si>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</si>
  <si>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</si>
  <si>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</si>
  <si>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</si>
  <si>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</si>
  <si>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</si>
  <si>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</si>
  <si>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</si>
  <si>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</si>
  <si>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</si>
  <si>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</si>
  <si>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</si>
  <si>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</si>
  <si>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</si>
  <si>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</si>
  <si>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</si>
  <si>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</si>
  <si>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</si>
  <si>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</si>
  <si>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</si>
  <si>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</si>
  <si>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</si>
  <si>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</si>
  <si>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</si>
  <si>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</si>
  <si>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</si>
  <si>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</si>
  <si>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</si>
  <si>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</si>
  <si>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</si>
  <si>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</si>
  <si>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</si>
  <si>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</si>
  <si>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</si>
  <si>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</si>
  <si>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</si>
  <si>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</si>
  <si>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</si>
  <si>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</si>
  <si>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</si>
  <si>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</si>
  <si>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</si>
  <si>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</si>
  <si>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</si>
  <si>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</si>
  <si>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</si>
  <si>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</si>
  <si>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</si>
  <si>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</si>
  <si>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</si>
  <si>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</si>
  <si>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</si>
  <si>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</si>
  <si>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</si>
  <si>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</si>
  <si>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</si>
  <si>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</si>
  <si>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</si>
  <si>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</si>
  <si>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</si>
  <si>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</si>
  <si>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</si>
  <si>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</si>
  <si>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</si>
  <si>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</si>
  <si>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</si>
  <si>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</si>
  <si>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</si>
  <si>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</si>
  <si>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</si>
  <si>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</si>
  <si>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</si>
  <si>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</si>
  <si>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</si>
  <si>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</si>
  <si>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</si>
  <si>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</si>
  <si>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</si>
  <si>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</si>
  <si>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</si>
  <si>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</si>
  <si>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</si>
  <si>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</si>
  <si>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</si>
  <si>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</si>
  <si>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</si>
  <si>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</si>
  <si>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</si>
  <si>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</si>
  <si>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</si>
  <si>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</si>
  <si>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</si>
  <si>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</si>
  <si>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</si>
  <si>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</si>
  <si>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</si>
  <si>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</si>
  <si>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</si>
  <si>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</si>
  <si>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</si>
  <si>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</si>
  <si>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</si>
  <si>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</si>
  <si>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</si>
  <si>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</si>
  <si>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</si>
  <si>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</si>
  <si>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</si>
  <si>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</si>
  <si>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</si>
  <si>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</si>
  <si>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</si>
  <si>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</si>
  <si>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</si>
  <si>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</si>
  <si>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</si>
  <si>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</si>
  <si>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</si>
  <si>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</si>
  <si>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</si>
  <si>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</si>
  <si>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</si>
  <si>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</si>
  <si>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</si>
  <si>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</si>
  <si>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</si>
  <si>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</si>
  <si>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</si>
  <si>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</si>
  <si>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</si>
  <si>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</si>
  <si>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</si>
  <si>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</si>
  <si>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</si>
  <si>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</si>
  <si>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</si>
  <si>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</si>
  <si>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</si>
  <si>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</si>
  <si>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</si>
  <si>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</si>
  <si>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</si>
  <si>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</si>
  <si>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</si>
  <si>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</si>
  <si>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</si>
  <si>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</si>
  <si>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</si>
  <si>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</si>
  <si>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</si>
  <si>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</si>
  <si>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1252788235</t>
  </si>
  <si>
    <t>048537662</t>
  </si>
  <si>
    <t>1235447874</t>
  </si>
  <si>
    <t>049-642-199</t>
  </si>
  <si>
    <t>1234749320</t>
  </si>
  <si>
    <t>046-179-263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</si>
  <si>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</si>
  <si>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</si>
  <si>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</si>
  <si>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</si>
  <si>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</si>
  <si>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</si>
  <si>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</si>
  <si>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</si>
  <si>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</si>
  <si>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</si>
  <si>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</si>
  <si>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</si>
  <si>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</si>
  <si>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</si>
  <si>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</si>
  <si>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</si>
  <si>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</si>
  <si>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</si>
  <si>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</si>
  <si>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</si>
  <si>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</si>
  <si>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</si>
  <si>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</si>
  <si>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</si>
  <si>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</si>
  <si>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</si>
  <si>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</si>
  <si>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</si>
  <si>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</si>
  <si>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</si>
  <si>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</si>
  <si>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</si>
  <si>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</si>
  <si>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</si>
  <si>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</si>
  <si>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</si>
  <si>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</si>
  <si>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</si>
  <si>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</si>
  <si>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</si>
  <si>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</si>
  <si>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</si>
  <si>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</si>
  <si>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</si>
  <si>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</si>
  <si>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</si>
  <si>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</si>
  <si>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</si>
  <si>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</si>
  <si>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</si>
  <si>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</si>
  <si>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</si>
  <si>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</si>
  <si>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</si>
  <si>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</si>
  <si>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</si>
  <si>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</si>
  <si>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</si>
  <si>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</si>
  <si>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</si>
  <si>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</si>
  <si>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</si>
  <si>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</si>
  <si>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</si>
  <si>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</si>
  <si>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</si>
  <si>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</si>
  <si>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</si>
  <si>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</si>
  <si>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</si>
  <si>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</si>
  <si>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</si>
  <si>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</si>
  <si>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</si>
  <si>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</si>
  <si>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</si>
  <si>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</si>
  <si>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</si>
  <si>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</si>
  <si>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</si>
  <si>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</si>
  <si>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</si>
  <si>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</si>
  <si>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</si>
  <si>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</si>
  <si>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</si>
  <si>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</si>
  <si>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</si>
  <si>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</si>
  <si>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</si>
  <si>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</si>
  <si>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</si>
  <si>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</si>
  <si>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</si>
  <si>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</si>
  <si>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</si>
  <si>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</si>
  <si>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</si>
  <si>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</si>
  <si>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</si>
  <si>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</si>
  <si>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</si>
  <si>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</si>
  <si>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</si>
  <si>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</si>
  <si>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</si>
  <si>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</si>
  <si>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</si>
  <si>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</si>
  <si>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</si>
  <si>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</si>
  <si>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</si>
  <si>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</si>
  <si>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</si>
  <si>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</si>
  <si>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</si>
  <si>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</si>
  <si>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</si>
  <si>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</si>
  <si>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</si>
  <si>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</si>
  <si>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</si>
  <si>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</si>
  <si>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</si>
  <si>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</si>
  <si>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</si>
  <si>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</si>
  <si>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</si>
  <si>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</si>
  <si>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</si>
  <si>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</si>
  <si>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</si>
  <si>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</si>
  <si>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</si>
  <si>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</si>
  <si>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</si>
  <si>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</si>
  <si>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</si>
  <si>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</si>
  <si>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</si>
  <si>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</si>
  <si>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</si>
  <si>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</si>
  <si>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</si>
  <si>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</si>
  <si>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</si>
  <si>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</si>
  <si>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</si>
  <si>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</si>
  <si>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</si>
  <si>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</si>
  <si>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</si>
  <si>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</si>
  <si>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</si>
  <si>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</si>
  <si>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</si>
  <si>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</si>
  <si>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</si>
  <si>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</si>
  <si>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</si>
  <si>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</si>
  <si>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</si>
  <si>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</si>
  <si>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</si>
  <si>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</si>
  <si>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</si>
  <si>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</si>
  <si>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</si>
  <si>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</si>
  <si>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</si>
  <si>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</si>
  <si>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</si>
  <si>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</si>
  <si>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</si>
  <si>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</si>
  <si>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</si>
  <si>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</si>
  <si>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</si>
  <si>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</si>
  <si>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</si>
  <si>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</si>
  <si>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</si>
  <si>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</si>
  <si>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</si>
  <si>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</si>
  <si>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</si>
  <si>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</si>
  <si>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</si>
  <si>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</si>
  <si>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</si>
  <si>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</si>
  <si>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</si>
  <si>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</si>
  <si>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</si>
  <si>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</si>
  <si>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</si>
  <si>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</si>
  <si>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</si>
  <si>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</si>
  <si>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</si>
  <si>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</si>
  <si>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</si>
  <si>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</si>
  <si>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</si>
  <si>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</si>
  <si>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</si>
  <si>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</si>
  <si>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</si>
  <si>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</si>
  <si>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</si>
  <si>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</si>
  <si>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</si>
  <si>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</si>
  <si>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</si>
  <si>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</si>
  <si>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</si>
  <si>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</si>
  <si>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</si>
  <si>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</si>
  <si>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</si>
  <si>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</si>
  <si>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</si>
  <si>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</si>
  <si>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</si>
  <si>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</si>
  <si>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</si>
  <si>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</si>
  <si>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</si>
  <si>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</si>
  <si>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</si>
  <si>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</si>
  <si>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</si>
  <si>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</si>
  <si>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</si>
  <si>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</si>
  <si>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</si>
  <si>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</si>
  <si>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</si>
  <si>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</si>
  <si>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</si>
  <si>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</si>
  <si>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</si>
  <si>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</si>
  <si>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</si>
  <si>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</si>
  <si>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</si>
  <si>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</si>
  <si>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</si>
  <si>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</si>
  <si>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</si>
  <si>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</si>
  <si>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</si>
  <si>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</si>
  <si>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</si>
  <si>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</si>
  <si>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</si>
  <si>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</si>
  <si>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</si>
  <si>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</si>
  <si>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</si>
  <si>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</si>
  <si>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</si>
  <si>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</si>
  <si>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</si>
  <si>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</si>
  <si>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</si>
  <si>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</si>
  <si>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</si>
  <si>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</si>
  <si>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</si>
  <si>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</si>
  <si>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</si>
  <si>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</si>
  <si>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</si>
  <si>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</si>
  <si>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</si>
  <si>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</si>
  <si>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</si>
  <si>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</si>
  <si>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</si>
  <si>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</si>
  <si>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</si>
  <si>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</si>
  <si>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</si>
  <si>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</si>
  <si>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</si>
  <si>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</si>
  <si>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</si>
  <si>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</si>
  <si>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</si>
  <si>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</si>
  <si>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</si>
  <si>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</si>
  <si>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</si>
  <si>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</si>
  <si>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</si>
  <si>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</si>
  <si>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</si>
  <si>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</si>
  <si>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</si>
  <si>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</si>
  <si>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</si>
  <si>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</si>
  <si>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</si>
  <si>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</si>
  <si>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</si>
  <si>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</si>
  <si>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</si>
  <si>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</si>
  <si>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</si>
  <si>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</si>
  <si>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</si>
  <si>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</si>
  <si>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</si>
  <si>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</si>
  <si>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</si>
  <si>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</si>
  <si>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</si>
  <si>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</si>
  <si>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</si>
  <si>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</si>
  <si>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</si>
  <si>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</si>
  <si>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</si>
  <si>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</si>
  <si>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</si>
  <si>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</si>
  <si>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</si>
  <si>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</si>
  <si>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</si>
  <si>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</si>
  <si>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</si>
  <si>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</si>
  <si>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</si>
  <si>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</si>
  <si>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</si>
  <si>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</si>
  <si>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</si>
  <si>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</si>
  <si>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</si>
  <si>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</si>
  <si>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</si>
  <si>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</si>
  <si>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</si>
  <si>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</si>
  <si>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</si>
  <si>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</si>
  <si>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</si>
  <si>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</si>
  <si>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</si>
  <si>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</si>
  <si>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</si>
  <si>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</si>
  <si>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</si>
  <si>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</si>
  <si>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</si>
  <si>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</si>
  <si>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</si>
  <si>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</si>
  <si>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</si>
  <si>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</si>
  <si>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</si>
  <si>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</si>
  <si>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</si>
  <si>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</si>
  <si>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</si>
  <si>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</si>
  <si>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</si>
  <si>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</si>
  <si>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</si>
  <si>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</si>
  <si>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</si>
  <si>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</si>
  <si>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</si>
  <si>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</si>
  <si>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</si>
  <si>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</si>
  <si>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</si>
  <si>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</si>
  <si>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</si>
  <si>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</si>
  <si>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</si>
  <si>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</si>
  <si>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</si>
  <si>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</si>
  <si>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</si>
  <si>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</si>
  <si>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</si>
  <si>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</si>
  <si>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</si>
  <si>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</si>
  <si>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</si>
  <si>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</si>
  <si>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</si>
  <si>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</si>
  <si>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</si>
  <si>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</si>
  <si>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</si>
  <si>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</si>
  <si>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</si>
  <si>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</si>
  <si>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</si>
  <si>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</si>
  <si>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</si>
  <si>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</si>
  <si>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</si>
  <si>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</si>
  <si>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</si>
  <si>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</si>
  <si>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</si>
  <si>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</si>
  <si>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</si>
  <si>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</si>
  <si>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</si>
  <si>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</si>
  <si>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</si>
  <si>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</si>
  <si>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</si>
  <si>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</si>
  <si>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</si>
  <si>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</si>
  <si>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</si>
  <si>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</si>
  <si>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</si>
  <si>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</si>
  <si>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</si>
  <si>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</si>
  <si>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</si>
  <si>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</si>
  <si>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</si>
  <si>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</si>
  <si>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</si>
  <si>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</si>
  <si>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</si>
  <si>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</si>
  <si>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</si>
  <si>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</si>
  <si>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</si>
  <si>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</si>
  <si>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</si>
  <si>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</si>
  <si>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</si>
  <si>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</si>
  <si>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</si>
  <si>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</si>
  <si>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</si>
  <si>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</si>
  <si>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</si>
  <si>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</si>
  <si>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</si>
  <si>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</si>
  <si>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</si>
  <si>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</si>
  <si>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</si>
  <si>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</si>
  <si>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</si>
  <si>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</si>
  <si>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</si>
  <si>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</si>
  <si>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</si>
  <si>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</si>
  <si>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</si>
  <si>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</si>
  <si>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</si>
  <si>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</si>
  <si>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</si>
  <si>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</si>
  <si>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</si>
  <si>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</si>
  <si>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</si>
  <si>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</si>
  <si>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</si>
  <si>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</si>
  <si>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</si>
  <si>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</si>
  <si>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</si>
  <si>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</si>
  <si>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</si>
  <si>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</si>
  <si>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</si>
  <si>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</si>
  <si>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</si>
  <si>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</si>
  <si>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</si>
  <si>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</si>
  <si>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</si>
  <si>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</si>
  <si>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</si>
  <si>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</si>
  <si>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</si>
  <si>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</si>
  <si>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</si>
  <si>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</si>
  <si>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</si>
  <si>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</si>
  <si>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</si>
  <si>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</si>
  <si>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</si>
  <si>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</si>
  <si>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</si>
  <si>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</si>
  <si>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</si>
  <si>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</si>
  <si>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</si>
  <si>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</si>
  <si>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</si>
  <si>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</si>
  <si>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</si>
  <si>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</si>
  <si>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</si>
  <si>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</si>
  <si>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</si>
  <si>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</si>
  <si>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</si>
  <si>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</si>
  <si>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</si>
  <si>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</si>
  <si>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</si>
  <si>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</si>
  <si>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</si>
  <si>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</si>
  <si>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</si>
  <si>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</si>
  <si>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</si>
  <si>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</si>
  <si>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</si>
  <si>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</si>
  <si>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</si>
  <si>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</si>
  <si>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</si>
  <si>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</si>
  <si>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</si>
  <si>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</si>
  <si>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</si>
  <si>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</si>
  <si>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</si>
  <si>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</si>
  <si>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</si>
  <si>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</si>
  <si>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</si>
  <si>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</si>
  <si>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</si>
  <si>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</si>
  <si>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</si>
  <si>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</si>
  <si>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</si>
  <si>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</si>
  <si>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</si>
  <si>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</si>
  <si>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</si>
  <si>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</si>
  <si>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</si>
  <si>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</si>
  <si>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</si>
  <si>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</si>
  <si>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</si>
  <si>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</si>
  <si>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</si>
  <si>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</si>
  <si>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</si>
  <si>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</si>
  <si>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</si>
  <si>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1010463803</t>
  </si>
  <si>
    <t>044-887-366</t>
  </si>
  <si>
    <t>1241095009</t>
  </si>
  <si>
    <t>049540238</t>
  </si>
  <si>
    <t>1012207766</t>
  </si>
  <si>
    <t>045-373-733</t>
  </si>
  <si>
    <t>043-854-032</t>
  </si>
  <si>
    <t>1007176763</t>
  </si>
  <si>
    <t>1009319138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</si>
  <si>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</si>
  <si>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</si>
  <si>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</si>
  <si>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</si>
  <si>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</si>
  <si>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</si>
  <si>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</si>
  <si>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</si>
  <si>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</si>
  <si>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</si>
  <si>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</si>
  <si>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</si>
  <si>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</si>
  <si>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</si>
  <si>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</si>
  <si>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</si>
  <si>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</si>
  <si>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</si>
  <si>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</si>
  <si>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</si>
  <si>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</si>
  <si>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</si>
  <si>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</si>
  <si>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</si>
  <si>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</si>
  <si>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</si>
  <si>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</si>
  <si>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</si>
  <si>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</si>
  <si>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</si>
  <si>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</si>
  <si>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</si>
  <si>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</si>
  <si>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</si>
  <si>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</si>
  <si>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</si>
  <si>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</si>
  <si>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</si>
  <si>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</si>
  <si>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</si>
  <si>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</si>
  <si>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</si>
  <si>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</si>
  <si>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</si>
  <si>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</si>
  <si>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</si>
  <si>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</si>
  <si>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</si>
  <si>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</si>
  <si>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</si>
  <si>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</si>
  <si>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</si>
  <si>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</si>
  <si>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</si>
  <si>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</si>
  <si>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</si>
  <si>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</si>
  <si>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</si>
  <si>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</si>
  <si>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</si>
  <si>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</si>
  <si>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</si>
  <si>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</si>
  <si>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</si>
  <si>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</si>
  <si>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</si>
  <si>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</si>
  <si>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</si>
  <si>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</si>
  <si>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</si>
  <si>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</si>
  <si>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</si>
  <si>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</si>
  <si>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</si>
  <si>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</si>
  <si>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</si>
  <si>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</si>
  <si>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</si>
  <si>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</si>
  <si>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</si>
  <si>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</si>
  <si>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</si>
  <si>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</si>
  <si>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</si>
  <si>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</si>
  <si>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</si>
  <si>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</si>
  <si>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</si>
  <si>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</si>
  <si>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</si>
  <si>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</si>
  <si>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</si>
  <si>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</si>
  <si>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</si>
  <si>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</si>
  <si>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</si>
  <si>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</si>
  <si>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</si>
  <si>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</si>
  <si>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</si>
  <si>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</si>
  <si>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</si>
  <si>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</si>
  <si>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</si>
  <si>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</si>
  <si>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</si>
  <si>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</si>
  <si>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</si>
  <si>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</si>
  <si>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</si>
  <si>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</si>
  <si>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</si>
  <si>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</si>
  <si>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</si>
  <si>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</si>
  <si>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</si>
  <si>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</si>
  <si>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</si>
  <si>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</si>
  <si>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</si>
  <si>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</si>
  <si>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</si>
  <si>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</si>
  <si>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</si>
  <si>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</si>
  <si>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</si>
  <si>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</si>
  <si>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</si>
  <si>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</si>
  <si>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</si>
  <si>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</si>
  <si>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</si>
  <si>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</si>
  <si>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</si>
  <si>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</si>
  <si>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</si>
  <si>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</si>
  <si>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</si>
  <si>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</si>
  <si>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</si>
  <si>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</si>
  <si>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</si>
  <si>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</si>
  <si>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</si>
  <si>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</si>
  <si>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</si>
  <si>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</si>
  <si>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</si>
  <si>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</si>
  <si>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</si>
  <si>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</si>
  <si>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</si>
  <si>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</si>
  <si>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</si>
  <si>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</si>
  <si>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</si>
  <si>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</si>
  <si>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</si>
  <si>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</si>
  <si>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</si>
  <si>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</si>
  <si>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</si>
  <si>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</si>
  <si>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</si>
  <si>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</si>
  <si>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</si>
  <si>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</si>
  <si>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</si>
  <si>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</si>
  <si>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</si>
  <si>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</si>
  <si>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</si>
  <si>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</si>
  <si>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</si>
  <si>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</si>
  <si>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</si>
  <si>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</si>
  <si>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</si>
  <si>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</si>
  <si>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</si>
  <si>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</si>
  <si>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</si>
  <si>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1004902242</t>
  </si>
  <si>
    <t>1500822739</t>
  </si>
  <si>
    <t>1243318978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</si>
  <si>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</si>
  <si>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</si>
  <si>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</si>
  <si>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</si>
  <si>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</si>
  <si>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</si>
  <si>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</si>
  <si>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</si>
  <si>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</si>
  <si>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</si>
  <si>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</si>
  <si>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</si>
  <si>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</si>
  <si>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</si>
  <si>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</si>
  <si>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</si>
  <si>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</si>
  <si>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</si>
  <si>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</si>
  <si>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</si>
  <si>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</si>
  <si>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</si>
  <si>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</si>
  <si>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</si>
  <si>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</si>
  <si>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</si>
  <si>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</si>
  <si>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</si>
  <si>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</si>
  <si>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</si>
  <si>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</si>
  <si>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</si>
  <si>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</si>
  <si>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</si>
  <si>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</si>
  <si>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</si>
  <si>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</si>
  <si>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</si>
  <si>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</si>
  <si>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</si>
  <si>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</si>
  <si>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</si>
  <si>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</si>
  <si>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</si>
  <si>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</si>
  <si>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</si>
  <si>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</si>
  <si>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</si>
  <si>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</si>
  <si>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</si>
  <si>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</si>
  <si>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</si>
  <si>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</si>
  <si>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</si>
  <si>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</si>
  <si>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</si>
  <si>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</si>
  <si>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</si>
  <si>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</si>
  <si>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</si>
  <si>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</si>
  <si>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</si>
  <si>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</si>
  <si>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</si>
  <si>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</si>
  <si>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</si>
  <si>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</si>
  <si>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</si>
  <si>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</si>
  <si>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</si>
  <si>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</si>
  <si>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</si>
  <si>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</si>
  <si>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</si>
  <si>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</si>
  <si>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</si>
  <si>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</si>
  <si>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</si>
  <si>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</si>
  <si>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</si>
  <si>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</si>
  <si>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</si>
  <si>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</si>
  <si>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</si>
  <si>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</si>
  <si>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</si>
  <si>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</si>
  <si>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</si>
  <si>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</si>
  <si>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</si>
  <si>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</si>
  <si>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</si>
  <si>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</si>
  <si>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</si>
  <si>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</si>
  <si>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</si>
  <si>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</si>
  <si>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</si>
  <si>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</si>
  <si>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</si>
  <si>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</si>
  <si>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</si>
  <si>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</si>
  <si>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</si>
  <si>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</si>
  <si>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</si>
  <si>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</si>
  <si>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</si>
  <si>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</si>
  <si>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</si>
  <si>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</si>
  <si>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</si>
  <si>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</si>
  <si>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</si>
  <si>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</si>
  <si>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</si>
  <si>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</si>
  <si>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</si>
  <si>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</si>
  <si>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</si>
  <si>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</si>
  <si>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</si>
  <si>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</si>
  <si>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</si>
  <si>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</si>
  <si>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</si>
  <si>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</si>
  <si>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</si>
  <si>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</si>
  <si>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</si>
  <si>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</si>
  <si>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</si>
  <si>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</si>
  <si>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</si>
  <si>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</si>
  <si>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</si>
  <si>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</si>
  <si>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</si>
  <si>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</si>
  <si>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</si>
  <si>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</si>
  <si>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</si>
  <si>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</si>
  <si>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</si>
  <si>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</si>
  <si>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</si>
  <si>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</si>
  <si>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</si>
  <si>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</si>
  <si>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</si>
  <si>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</si>
  <si>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</si>
  <si>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</si>
  <si>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</si>
  <si>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</si>
  <si>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</si>
  <si>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</si>
  <si>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</si>
  <si>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</si>
  <si>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</si>
  <si>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</si>
  <si>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</si>
  <si>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</si>
  <si>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</si>
  <si>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</si>
  <si>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</si>
  <si>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</si>
  <si>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</si>
  <si>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</si>
  <si>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</si>
  <si>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</si>
  <si>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</si>
  <si>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</si>
  <si>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</si>
  <si>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</si>
  <si>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</si>
  <si>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</si>
  <si>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</si>
  <si>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</si>
  <si>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</si>
  <si>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</si>
  <si>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</si>
  <si>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</si>
  <si>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</si>
  <si>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</si>
  <si>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</si>
  <si>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</si>
  <si>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</si>
  <si>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</si>
  <si>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</si>
  <si>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</si>
  <si>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</si>
  <si>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</si>
  <si>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</si>
  <si>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</si>
  <si>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</si>
  <si>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</si>
  <si>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</si>
  <si>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</si>
  <si>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</si>
  <si>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</si>
  <si>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</si>
  <si>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</si>
  <si>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</si>
  <si>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</si>
  <si>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</si>
  <si>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</si>
  <si>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</si>
  <si>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</si>
  <si>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</si>
  <si>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</si>
  <si>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</si>
  <si>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</si>
  <si>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</si>
  <si>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</si>
  <si>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</si>
  <si>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</si>
  <si>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</si>
  <si>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</si>
  <si>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</si>
  <si>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</si>
  <si>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</si>
  <si>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</si>
  <si>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</si>
  <si>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</si>
  <si>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</si>
  <si>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</si>
  <si>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</si>
  <si>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</si>
  <si>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</si>
  <si>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</si>
  <si>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</si>
  <si>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</si>
  <si>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</si>
  <si>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</si>
  <si>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1004582752</t>
  </si>
  <si>
    <t>044 682 313</t>
  </si>
  <si>
    <t>1231338035</t>
  </si>
  <si>
    <t>1005662881</t>
  </si>
  <si>
    <t>044547808</t>
  </si>
  <si>
    <t>1174955677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</si>
  <si>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</si>
  <si>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</si>
  <si>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</si>
  <si>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</si>
  <si>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</si>
  <si>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</si>
  <si>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</si>
  <si>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</si>
  <si>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</si>
  <si>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</si>
  <si>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</si>
  <si>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</si>
  <si>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</si>
  <si>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</si>
  <si>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</si>
  <si>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</si>
  <si>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</si>
  <si>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</si>
  <si>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</si>
  <si>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</si>
  <si>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</si>
  <si>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</si>
  <si>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</si>
  <si>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</si>
  <si>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</si>
  <si>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</si>
  <si>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</si>
  <si>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</si>
  <si>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</si>
  <si>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</si>
  <si>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</si>
  <si>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</si>
  <si>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</si>
  <si>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</si>
  <si>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</si>
  <si>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</si>
  <si>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</si>
  <si>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</si>
  <si>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</si>
  <si>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</si>
  <si>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</si>
  <si>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</si>
  <si>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</si>
  <si>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</si>
  <si>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</si>
  <si>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</si>
  <si>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</si>
  <si>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</si>
  <si>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</si>
  <si>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</si>
  <si>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</si>
  <si>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</si>
  <si>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</si>
  <si>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</si>
  <si>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</si>
  <si>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</si>
  <si>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2500631247</t>
  </si>
  <si>
    <t>044388460</t>
  </si>
  <si>
    <t>1173541933</t>
  </si>
  <si>
    <t>044 791 039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</si>
  <si>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</si>
  <si>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</si>
  <si>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</si>
  <si>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</si>
  <si>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</si>
  <si>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</si>
  <si>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</si>
  <si>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</si>
  <si>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</si>
  <si>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</si>
  <si>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</si>
  <si>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</si>
  <si>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</si>
  <si>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</si>
  <si>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</si>
  <si>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</si>
  <si>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</si>
  <si>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</si>
  <si>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</si>
  <si>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</si>
  <si>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</si>
  <si>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</si>
  <si>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</si>
  <si>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</si>
  <si>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</si>
  <si>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</si>
  <si>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</si>
  <si>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</si>
  <si>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</si>
  <si>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</si>
  <si>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</si>
  <si>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</si>
  <si>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</si>
  <si>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</si>
  <si>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</si>
  <si>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</si>
  <si>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</si>
  <si>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</si>
  <si>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</si>
  <si>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</si>
  <si>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</si>
  <si>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</si>
  <si>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</si>
  <si>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</si>
  <si>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</si>
  <si>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</si>
  <si>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</si>
  <si>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</si>
  <si>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</si>
  <si>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</si>
  <si>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</si>
  <si>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</si>
  <si>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</si>
  <si>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</si>
  <si>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</si>
  <si>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</si>
  <si>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</si>
  <si>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</si>
  <si>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</si>
  <si>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</si>
  <si>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</si>
  <si>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</si>
  <si>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</si>
  <si>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</si>
  <si>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</si>
  <si>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</si>
  <si>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</si>
  <si>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</si>
  <si>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</si>
  <si>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</si>
  <si>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</si>
  <si>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</si>
  <si>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</si>
  <si>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</si>
  <si>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</si>
  <si>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</si>
  <si>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</si>
  <si>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</si>
  <si>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</si>
  <si>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</si>
  <si>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</si>
  <si>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</si>
  <si>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</si>
  <si>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</si>
  <si>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</si>
  <si>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</si>
  <si>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</si>
  <si>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</si>
  <si>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</si>
  <si>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</si>
  <si>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</si>
  <si>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</si>
  <si>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</si>
  <si>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</si>
  <si>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</si>
  <si>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</si>
  <si>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</si>
  <si>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</si>
  <si>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</si>
  <si>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</si>
  <si>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</si>
  <si>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</si>
  <si>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</si>
  <si>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</si>
  <si>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</si>
  <si>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</si>
  <si>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</si>
  <si>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</si>
  <si>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</si>
  <si>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</si>
  <si>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</si>
  <si>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</si>
  <si>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</si>
  <si>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</si>
  <si>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</si>
  <si>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</si>
  <si>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</si>
  <si>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</si>
  <si>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</si>
  <si>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</si>
  <si>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</si>
  <si>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</si>
  <si>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</si>
  <si>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</si>
  <si>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</si>
  <si>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</si>
  <si>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</si>
  <si>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</si>
  <si>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</si>
  <si>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</si>
  <si>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</si>
  <si>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</si>
  <si>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</si>
  <si>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</si>
  <si>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</si>
  <si>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</si>
  <si>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</si>
  <si>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</si>
  <si>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</si>
  <si>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</si>
  <si>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</si>
  <si>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</si>
  <si>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</si>
  <si>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</si>
  <si>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</si>
  <si>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</si>
  <si>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</si>
  <si>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</si>
  <si>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</si>
  <si>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</si>
  <si>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</si>
  <si>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</si>
  <si>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</si>
  <si>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</si>
  <si>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</si>
  <si>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</si>
  <si>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</si>
  <si>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</si>
  <si>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</si>
  <si>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</si>
  <si>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</si>
  <si>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</si>
  <si>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</si>
  <si>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</si>
  <si>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</si>
  <si>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</si>
  <si>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</si>
  <si>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</si>
  <si>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</si>
  <si>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</si>
  <si>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</si>
  <si>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</si>
  <si>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</si>
  <si>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</si>
  <si>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</si>
  <si>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</si>
  <si>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</si>
  <si>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</si>
  <si>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</si>
  <si>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</si>
  <si>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</si>
  <si>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</si>
  <si>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</si>
  <si>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</si>
  <si>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</si>
  <si>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</si>
  <si>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</si>
  <si>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</si>
  <si>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</si>
  <si>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</si>
  <si>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</si>
  <si>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</si>
  <si>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</si>
  <si>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</si>
  <si>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</si>
  <si>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</si>
  <si>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</si>
  <si>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</si>
  <si>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</si>
  <si>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</si>
  <si>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</si>
  <si>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</si>
  <si>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</si>
  <si>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</si>
  <si>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</si>
  <si>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</si>
  <si>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</si>
  <si>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</si>
  <si>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</si>
  <si>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</si>
  <si>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</si>
  <si>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</si>
  <si>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</si>
  <si>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</si>
  <si>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</si>
  <si>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</si>
  <si>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</si>
  <si>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</si>
  <si>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</si>
  <si>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</si>
  <si>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</si>
  <si>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</si>
  <si>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</si>
  <si>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</si>
  <si>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</si>
  <si>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</si>
  <si>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</si>
  <si>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</si>
  <si>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</si>
  <si>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</si>
  <si>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</si>
  <si>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</si>
  <si>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</si>
  <si>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</si>
  <si>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</si>
  <si>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</si>
  <si>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</si>
  <si>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</si>
  <si>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</si>
  <si>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</si>
  <si>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</si>
  <si>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</si>
  <si>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</si>
  <si>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</si>
  <si>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</si>
  <si>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</si>
  <si>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</si>
  <si>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</si>
  <si>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</si>
  <si>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</si>
  <si>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</si>
  <si>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</si>
  <si>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</si>
  <si>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</si>
  <si>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</si>
  <si>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</si>
  <si>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</si>
  <si>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</si>
  <si>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</si>
  <si>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</si>
  <si>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</si>
  <si>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</si>
  <si>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</si>
  <si>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</si>
  <si>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</si>
  <si>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</si>
  <si>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</si>
  <si>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</si>
  <si>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</si>
  <si>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</si>
  <si>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</si>
  <si>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</si>
  <si>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</si>
  <si>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</si>
  <si>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</si>
  <si>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</si>
  <si>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</si>
  <si>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</si>
  <si>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</si>
  <si>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</si>
  <si>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</si>
  <si>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</si>
  <si>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</si>
  <si>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</si>
  <si>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</si>
  <si>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</si>
  <si>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</si>
  <si>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</si>
  <si>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</si>
  <si>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</si>
  <si>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</si>
  <si>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</si>
  <si>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</si>
  <si>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</si>
  <si>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</si>
  <si>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</si>
  <si>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</si>
  <si>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</si>
  <si>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</si>
  <si>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</si>
  <si>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</si>
  <si>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</si>
  <si>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</si>
  <si>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</si>
  <si>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</si>
  <si>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</si>
  <si>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</si>
  <si>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</si>
  <si>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</si>
  <si>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</si>
  <si>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</si>
  <si>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</si>
  <si>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</si>
  <si>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</si>
  <si>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</si>
  <si>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</si>
  <si>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</si>
  <si>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</si>
  <si>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</si>
  <si>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</si>
  <si>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</si>
  <si>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</si>
  <si>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</si>
  <si>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</si>
  <si>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</si>
  <si>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</si>
  <si>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</si>
  <si>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</si>
  <si>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</si>
  <si>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</si>
  <si>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</si>
  <si>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</si>
  <si>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</si>
  <si>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</si>
  <si>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</si>
  <si>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</si>
  <si>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</si>
  <si>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</si>
  <si>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</si>
  <si>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</si>
  <si>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</si>
  <si>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</si>
  <si>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</si>
  <si>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</si>
  <si>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</si>
  <si>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</si>
  <si>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</si>
  <si>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</si>
  <si>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</si>
  <si>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</si>
  <si>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</si>
  <si>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</si>
  <si>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</si>
  <si>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</si>
  <si>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</si>
  <si>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</si>
  <si>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</si>
  <si>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</si>
  <si>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</si>
  <si>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</si>
  <si>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</si>
  <si>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</si>
  <si>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</si>
  <si>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</si>
  <si>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</si>
  <si>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</si>
  <si>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</si>
  <si>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</si>
  <si>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</si>
  <si>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</si>
  <si>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</si>
  <si>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</si>
  <si>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</si>
  <si>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</si>
  <si>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</si>
  <si>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</si>
  <si>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</si>
  <si>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</si>
  <si>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</si>
  <si>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</si>
  <si>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</si>
  <si>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</si>
  <si>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</si>
  <si>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</si>
  <si>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</si>
  <si>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</si>
  <si>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</si>
  <si>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</si>
  <si>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</si>
  <si>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</si>
  <si>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</si>
  <si>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</si>
  <si>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</si>
  <si>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</si>
  <si>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</si>
  <si>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</si>
  <si>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</si>
  <si>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</si>
  <si>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</si>
  <si>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</si>
  <si>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</si>
  <si>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</si>
  <si>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</si>
  <si>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</si>
  <si>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</si>
  <si>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</si>
  <si>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</si>
  <si>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</si>
  <si>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</si>
  <si>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</si>
  <si>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</si>
  <si>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</si>
  <si>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</si>
  <si>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</si>
  <si>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</si>
  <si>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</si>
  <si>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</si>
  <si>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</si>
  <si>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</si>
  <si>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</si>
  <si>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</si>
  <si>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</si>
  <si>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</si>
  <si>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</si>
  <si>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</si>
  <si>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</si>
  <si>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</si>
  <si>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</si>
  <si>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</si>
  <si>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</si>
  <si>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</si>
  <si>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</si>
  <si>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</si>
  <si>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</si>
  <si>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</si>
  <si>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</si>
  <si>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</si>
  <si>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</si>
  <si>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</si>
  <si>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</si>
  <si>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</si>
  <si>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</si>
  <si>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</si>
  <si>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</si>
  <si>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</si>
  <si>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</si>
  <si>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</si>
  <si>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</si>
  <si>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</si>
  <si>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</si>
  <si>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</si>
  <si>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</si>
  <si>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</si>
  <si>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</si>
  <si>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</si>
  <si>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</si>
  <si>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</si>
  <si>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</si>
  <si>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</si>
  <si>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</si>
  <si>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</si>
  <si>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</si>
  <si>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</si>
  <si>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</si>
  <si>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</si>
  <si>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</si>
  <si>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</si>
  <si>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</si>
  <si>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</si>
  <si>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</si>
  <si>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</si>
  <si>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</si>
  <si>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</si>
  <si>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</si>
  <si>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</si>
  <si>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</si>
  <si>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</si>
  <si>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</si>
  <si>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</si>
  <si>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</si>
  <si>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</si>
  <si>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</si>
  <si>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</si>
  <si>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</si>
  <si>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</si>
  <si>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</si>
  <si>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</si>
  <si>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</si>
  <si>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</si>
  <si>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</si>
  <si>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</si>
  <si>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</si>
  <si>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</si>
  <si>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</si>
  <si>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</si>
  <si>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</si>
  <si>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</si>
  <si>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</si>
  <si>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</si>
  <si>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</si>
  <si>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</si>
  <si>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</si>
  <si>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</si>
  <si>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</si>
  <si>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</si>
  <si>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</si>
  <si>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</si>
  <si>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</si>
  <si>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</si>
  <si>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</si>
  <si>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</si>
  <si>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</si>
  <si>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</si>
  <si>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</si>
  <si>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</si>
  <si>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</si>
  <si>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</si>
  <si>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</si>
  <si>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</si>
  <si>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</si>
  <si>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</si>
  <si>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</si>
  <si>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</si>
  <si>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</si>
  <si>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</si>
  <si>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</si>
  <si>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</si>
  <si>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</si>
  <si>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</si>
  <si>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</si>
  <si>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Bekim Ali Pireva</t>
  </si>
  <si>
    <t>Naser Skender Hoti</t>
  </si>
  <si>
    <t>Halil  Kastrati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</si>
  <si>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</si>
  <si>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</si>
  <si>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</si>
  <si>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</si>
  <si>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</si>
  <si>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</si>
  <si>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</si>
  <si>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</si>
  <si>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</si>
  <si>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</si>
  <si>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</si>
  <si>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</si>
  <si>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</si>
  <si>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</si>
  <si>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</si>
  <si>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</si>
  <si>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</si>
  <si>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</si>
  <si>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</si>
  <si>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</si>
  <si>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</si>
  <si>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</si>
  <si>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</si>
  <si>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</si>
  <si>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</si>
  <si>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</si>
  <si>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</si>
  <si>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</si>
  <si>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</si>
  <si>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</si>
  <si>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</si>
  <si>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</si>
  <si>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</si>
  <si>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</si>
  <si>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</si>
  <si>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</si>
  <si>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</si>
  <si>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</si>
  <si>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</si>
  <si>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</si>
  <si>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</si>
  <si>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</si>
  <si>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</si>
  <si>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</si>
  <si>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</si>
  <si>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</si>
  <si>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</si>
  <si>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</si>
  <si>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</si>
  <si>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</si>
  <si>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</si>
  <si>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</si>
  <si>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</si>
  <si>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</si>
  <si>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</si>
  <si>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</si>
  <si>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</si>
  <si>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</si>
  <si>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</si>
  <si>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</si>
  <si>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</si>
  <si>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</si>
  <si>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</si>
  <si>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</si>
  <si>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</si>
  <si>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</si>
  <si>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</si>
  <si>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</si>
  <si>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</si>
  <si>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</si>
  <si>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</si>
  <si>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</si>
  <si>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</si>
  <si>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</si>
  <si>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</si>
  <si>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</si>
  <si>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</si>
  <si>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</si>
  <si>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</si>
  <si>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</si>
  <si>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</si>
  <si>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</si>
  <si>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</si>
  <si>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</si>
  <si>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</si>
  <si>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</si>
  <si>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</si>
  <si>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</si>
  <si>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</si>
  <si>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</si>
  <si>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</si>
  <si>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</si>
  <si>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</si>
  <si>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</si>
  <si>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</si>
  <si>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</si>
  <si>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</si>
  <si>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</si>
  <si>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</si>
  <si>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</si>
  <si>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</si>
  <si>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</si>
  <si>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</si>
  <si>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</si>
  <si>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</si>
  <si>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</si>
  <si>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</si>
  <si>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</si>
  <si>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</si>
  <si>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</si>
  <si>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</si>
  <si>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</si>
  <si>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</si>
  <si>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</si>
  <si>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</si>
  <si>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</si>
  <si>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</si>
  <si>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</si>
  <si>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</si>
  <si>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</si>
  <si>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</si>
  <si>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</si>
  <si>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</si>
  <si>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</si>
  <si>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</si>
  <si>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</si>
  <si>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</si>
  <si>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</si>
  <si>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</si>
  <si>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</si>
  <si>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</si>
  <si>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</si>
  <si>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</si>
  <si>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</si>
  <si>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</si>
  <si>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</si>
  <si>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</si>
  <si>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</si>
  <si>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</si>
  <si>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</si>
  <si>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</si>
  <si>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</si>
  <si>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</si>
  <si>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</si>
  <si>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</si>
  <si>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</si>
  <si>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</si>
  <si>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</si>
  <si>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</si>
  <si>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</si>
  <si>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</si>
  <si>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</si>
  <si>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</si>
  <si>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</si>
  <si>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</si>
  <si>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</si>
  <si>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</si>
  <si>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</si>
  <si>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</si>
  <si>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</si>
  <si>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</si>
  <si>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</si>
  <si>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</si>
  <si>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</si>
  <si>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</si>
  <si>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</si>
  <si>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</si>
  <si>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</si>
  <si>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</si>
  <si>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</si>
  <si>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</si>
  <si>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</si>
  <si>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</si>
  <si>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</si>
  <si>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</si>
  <si>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</si>
  <si>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</si>
  <si>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</si>
  <si>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</si>
  <si>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</si>
  <si>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</si>
  <si>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</si>
  <si>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</si>
  <si>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</si>
  <si>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</si>
  <si>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</si>
  <si>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</si>
  <si>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</si>
  <si>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</si>
  <si>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</si>
  <si>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</si>
  <si>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</si>
  <si>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</si>
  <si>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</si>
  <si>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</si>
  <si>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</si>
  <si>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</si>
  <si>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</si>
  <si>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</si>
  <si>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</si>
  <si>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</si>
  <si>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</si>
  <si>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</si>
  <si>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</si>
  <si>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</si>
  <si>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</si>
  <si>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</si>
  <si>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</si>
  <si>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</si>
  <si>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</si>
  <si>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</si>
  <si>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</si>
  <si>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</si>
  <si>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</si>
  <si>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</si>
  <si>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</si>
  <si>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</si>
  <si>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</si>
  <si>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</si>
  <si>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</si>
  <si>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</si>
  <si>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</si>
  <si>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</si>
  <si>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</si>
  <si>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</si>
  <si>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</si>
  <si>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</si>
  <si>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</si>
  <si>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</si>
  <si>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</si>
  <si>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</si>
  <si>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</si>
  <si>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</si>
  <si>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</si>
  <si>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</si>
  <si>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</si>
  <si>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</si>
  <si>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</si>
  <si>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</si>
  <si>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</si>
  <si>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</si>
  <si>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</si>
  <si>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</si>
  <si>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</si>
  <si>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</si>
  <si>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</si>
  <si>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</si>
  <si>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</si>
  <si>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</si>
  <si>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</si>
  <si>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</si>
  <si>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</si>
  <si>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</si>
  <si>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</si>
  <si>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</si>
  <si>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</si>
  <si>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</si>
  <si>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</si>
  <si>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</si>
  <si>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</si>
  <si>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</si>
  <si>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</si>
  <si>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</si>
  <si>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</si>
  <si>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</si>
  <si>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</si>
  <si>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</si>
  <si>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</si>
  <si>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</si>
  <si>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</si>
  <si>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</si>
  <si>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</si>
  <si>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</si>
  <si>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</si>
  <si>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</si>
  <si>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</si>
  <si>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Fatime Muharem Tairi</t>
  </si>
  <si>
    <t>Adelina Xhevdet Qarraj Emini</t>
  </si>
  <si>
    <t>Muharrem Hamit Haxha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</si>
  <si>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</si>
  <si>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</si>
  <si>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</si>
  <si>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</si>
  <si>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</si>
  <si>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</si>
  <si>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</si>
  <si>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</si>
  <si>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</si>
  <si>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</si>
  <si>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</si>
  <si>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</si>
  <si>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</si>
  <si>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</si>
  <si>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</si>
  <si>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</si>
  <si>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</si>
  <si>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</si>
  <si>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</si>
  <si>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</si>
  <si>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</si>
  <si>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</si>
  <si>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</si>
  <si>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</si>
  <si>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</si>
  <si>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</si>
  <si>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</si>
  <si>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</si>
  <si>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</si>
  <si>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</si>
  <si>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</si>
  <si>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</si>
  <si>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</si>
  <si>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</si>
  <si>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</si>
  <si>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</si>
  <si>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</si>
  <si>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</si>
  <si>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</si>
  <si>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</si>
  <si>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</si>
  <si>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</si>
  <si>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</si>
  <si>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</si>
  <si>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</si>
  <si>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</si>
  <si>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</si>
  <si>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</si>
  <si>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</si>
  <si>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</si>
  <si>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</si>
  <si>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</si>
  <si>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</si>
  <si>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</si>
  <si>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</si>
  <si>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</si>
  <si>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</si>
  <si>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</si>
  <si>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</si>
  <si>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</si>
  <si>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</si>
  <si>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</si>
  <si>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</si>
  <si>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</si>
  <si>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</si>
  <si>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</si>
  <si>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</si>
  <si>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</si>
  <si>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</si>
  <si>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</si>
  <si>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</si>
  <si>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</si>
  <si>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</si>
  <si>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</si>
  <si>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</si>
  <si>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</si>
  <si>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</si>
  <si>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</si>
  <si>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</si>
  <si>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</si>
  <si>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</si>
  <si>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</si>
  <si>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</si>
  <si>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</si>
  <si>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</si>
  <si>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</si>
  <si>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</si>
  <si>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</si>
  <si>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</si>
  <si>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</si>
  <si>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</si>
  <si>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</si>
  <si>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</si>
  <si>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</si>
  <si>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</si>
  <si>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</si>
  <si>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</si>
  <si>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</si>
  <si>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</si>
  <si>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</si>
  <si>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</si>
  <si>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</si>
  <si>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</si>
  <si>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</si>
  <si>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</si>
  <si>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</si>
  <si>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</si>
  <si>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</si>
  <si>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</si>
  <si>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</si>
  <si>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</si>
  <si>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</si>
  <si>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</si>
  <si>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</si>
  <si>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</si>
  <si>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</si>
  <si>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</si>
  <si>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</si>
  <si>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</si>
  <si>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</si>
  <si>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</si>
  <si>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</si>
  <si>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</si>
  <si>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</si>
  <si>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</si>
  <si>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</si>
  <si>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</si>
  <si>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</si>
  <si>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</si>
  <si>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</si>
  <si>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</si>
  <si>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</si>
  <si>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</si>
  <si>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</si>
  <si>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</si>
  <si>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</si>
  <si>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</si>
  <si>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</si>
  <si>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</si>
  <si>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</si>
  <si>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</si>
  <si>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</si>
  <si>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</si>
  <si>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</si>
  <si>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</si>
  <si>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</si>
  <si>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</si>
  <si>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</si>
  <si>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</si>
  <si>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</si>
  <si>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</si>
  <si>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</si>
  <si>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</si>
  <si>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</si>
  <si>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</si>
  <si>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</si>
  <si>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</si>
  <si>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</si>
  <si>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</si>
  <si>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</si>
  <si>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</si>
  <si>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</si>
  <si>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</si>
  <si>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</si>
  <si>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</si>
  <si>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</si>
  <si>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</si>
  <si>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</si>
  <si>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</si>
  <si>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</si>
  <si>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</si>
  <si>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</si>
  <si>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</si>
  <si>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</si>
  <si>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</si>
  <si>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</si>
  <si>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</si>
  <si>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</si>
  <si>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</si>
  <si>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</si>
  <si>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</si>
  <si>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</si>
  <si>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</si>
  <si>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</si>
  <si>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</si>
  <si>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</si>
  <si>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</si>
  <si>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</si>
  <si>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</si>
  <si>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</si>
  <si>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</si>
  <si>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</si>
  <si>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</si>
  <si>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</si>
  <si>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</si>
  <si>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</si>
  <si>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</si>
  <si>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</si>
  <si>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</si>
  <si>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</si>
  <si>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</si>
  <si>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</si>
  <si>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</si>
  <si>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</si>
  <si>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</si>
  <si>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</si>
  <si>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</si>
  <si>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</si>
  <si>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</si>
  <si>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</si>
  <si>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</si>
  <si>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</si>
  <si>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</si>
  <si>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</si>
  <si>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</si>
  <si>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</si>
  <si>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</si>
  <si>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</si>
  <si>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</si>
  <si>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</si>
  <si>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</si>
  <si>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</si>
  <si>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</si>
  <si>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</si>
  <si>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</si>
  <si>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</si>
  <si>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</si>
  <si>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</si>
  <si>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</si>
  <si>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</si>
  <si>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</si>
  <si>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</si>
  <si>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</si>
  <si>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</si>
  <si>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</si>
  <si>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</si>
  <si>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</si>
  <si>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</si>
  <si>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</si>
  <si>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</si>
  <si>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</si>
  <si>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</si>
  <si>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</si>
  <si>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</si>
  <si>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</si>
  <si>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</si>
  <si>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</si>
  <si>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</si>
  <si>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</si>
  <si>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</si>
  <si>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</si>
  <si>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</si>
  <si>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</si>
  <si>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</si>
  <si>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</si>
  <si>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</si>
  <si>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</si>
  <si>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</si>
  <si>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</si>
  <si>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</si>
  <si>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</si>
  <si>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</si>
  <si>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</si>
  <si>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</si>
  <si>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</si>
  <si>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</si>
  <si>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</si>
  <si>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</si>
  <si>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</si>
  <si>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</si>
  <si>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</si>
  <si>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</si>
  <si>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</si>
  <si>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</si>
  <si>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</si>
  <si>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</si>
  <si>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</si>
  <si>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</si>
  <si>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</si>
  <si>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</si>
  <si>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</si>
  <si>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</si>
  <si>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</si>
  <si>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</si>
  <si>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</si>
  <si>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</si>
  <si>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</si>
  <si>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</si>
  <si>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</si>
  <si>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</si>
  <si>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</si>
  <si>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</si>
  <si>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</si>
  <si>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</si>
  <si>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</si>
  <si>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</si>
  <si>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</si>
  <si>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</si>
  <si>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</si>
  <si>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</si>
  <si>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</si>
  <si>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</si>
  <si>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</si>
  <si>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</si>
  <si>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</si>
  <si>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</si>
  <si>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</si>
  <si>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</si>
  <si>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</si>
  <si>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</si>
  <si>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</si>
  <si>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</si>
  <si>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</si>
  <si>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</si>
  <si>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</si>
  <si>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</si>
  <si>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</si>
  <si>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</si>
  <si>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</si>
  <si>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</si>
  <si>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</si>
  <si>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</si>
  <si>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</si>
  <si>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</si>
  <si>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</si>
  <si>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</si>
  <si>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</si>
  <si>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</si>
  <si>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</si>
  <si>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</si>
  <si>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</si>
  <si>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</si>
  <si>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</si>
  <si>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</si>
  <si>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</si>
  <si>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</si>
  <si>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</si>
  <si>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</si>
  <si>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</si>
  <si>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</si>
  <si>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</si>
  <si>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Hajzer Agush  Bucolli</t>
  </si>
  <si>
    <t>Liridon Frrok Perlaska</t>
  </si>
  <si>
    <t>Sadije Nezir Krasniqi</t>
  </si>
  <si>
    <t>Sami Zenel Rakaj</t>
  </si>
  <si>
    <t>Mursel Bajram Gashi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</si>
  <si>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</si>
  <si>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</si>
  <si>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</si>
  <si>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</si>
  <si>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</si>
  <si>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</si>
  <si>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</si>
  <si>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</si>
  <si>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</si>
  <si>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</si>
  <si>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</si>
  <si>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</si>
  <si>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</si>
  <si>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</si>
  <si>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</si>
  <si>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</si>
  <si>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</si>
  <si>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</si>
  <si>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</si>
  <si>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</si>
  <si>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</si>
  <si>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</si>
  <si>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</si>
  <si>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</si>
  <si>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</si>
  <si>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</si>
  <si>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</si>
  <si>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</si>
  <si>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</si>
  <si>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</si>
  <si>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</si>
  <si>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</si>
  <si>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</si>
  <si>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</si>
  <si>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</si>
  <si>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</si>
  <si>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</si>
  <si>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</si>
  <si>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</si>
  <si>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</si>
  <si>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</si>
  <si>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</si>
  <si>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</si>
  <si>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</si>
  <si>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</si>
  <si>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</si>
  <si>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</si>
  <si>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</si>
  <si>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</si>
  <si>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</si>
  <si>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</si>
  <si>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</si>
  <si>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</si>
  <si>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</si>
  <si>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</si>
  <si>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</si>
  <si>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</si>
  <si>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</si>
  <si>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</si>
  <si>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</si>
  <si>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</si>
  <si>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</si>
  <si>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</si>
  <si>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</si>
  <si>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</si>
  <si>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</si>
  <si>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</si>
  <si>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</si>
  <si>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</si>
  <si>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</si>
  <si>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</si>
  <si>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</si>
  <si>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</si>
  <si>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</si>
  <si>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</si>
  <si>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</si>
  <si>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</si>
  <si>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</si>
  <si>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</si>
  <si>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</si>
  <si>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</si>
  <si>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</si>
  <si>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</si>
  <si>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</si>
  <si>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</si>
  <si>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</si>
  <si>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</si>
  <si>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</si>
  <si>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</si>
  <si>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</si>
  <si>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</si>
  <si>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</si>
  <si>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</si>
  <si>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</si>
  <si>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</si>
  <si>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</si>
  <si>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</si>
  <si>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</si>
  <si>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</si>
  <si>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</si>
  <si>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</si>
  <si>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</si>
  <si>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</si>
  <si>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</si>
  <si>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</si>
  <si>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</si>
  <si>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</si>
  <si>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</si>
  <si>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</si>
  <si>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</si>
  <si>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</si>
  <si>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</si>
  <si>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</si>
  <si>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</si>
  <si>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</si>
  <si>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</si>
  <si>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</si>
  <si>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</si>
  <si>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</si>
  <si>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</si>
  <si>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</si>
  <si>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</si>
  <si>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</si>
  <si>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</si>
  <si>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</si>
  <si>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</si>
  <si>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</si>
  <si>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</si>
  <si>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Sami Fazli Nuli</t>
  </si>
  <si>
    <t>Rehid Randum  Hamza</t>
  </si>
  <si>
    <t>Durajet Ismajli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</si>
  <si>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</si>
  <si>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</si>
  <si>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</si>
  <si>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</si>
  <si>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</si>
  <si>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</si>
  <si>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</si>
  <si>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</si>
  <si>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</si>
  <si>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</si>
  <si>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</si>
  <si>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</si>
  <si>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</si>
  <si>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</si>
  <si>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</si>
  <si>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</si>
  <si>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</si>
  <si>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</si>
  <si>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</si>
  <si>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</si>
  <si>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</si>
  <si>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</si>
  <si>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</si>
  <si>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</si>
  <si>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</si>
  <si>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</si>
  <si>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</si>
  <si>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</si>
  <si>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</si>
  <si>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</si>
  <si>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</si>
  <si>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</si>
  <si>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</si>
  <si>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</si>
  <si>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</si>
  <si>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</si>
  <si>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</si>
  <si>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</si>
  <si>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</si>
  <si>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</si>
  <si>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</si>
  <si>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</si>
  <si>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</si>
  <si>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</si>
  <si>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</si>
  <si>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</si>
  <si>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</si>
  <si>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</si>
  <si>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</si>
  <si>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</si>
  <si>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</si>
  <si>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</si>
  <si>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</si>
  <si>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</si>
  <si>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</si>
  <si>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</si>
  <si>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</si>
  <si>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</si>
  <si>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</si>
  <si>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</si>
  <si>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</si>
  <si>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</si>
  <si>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</si>
  <si>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</si>
  <si>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</si>
  <si>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</si>
  <si>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</si>
  <si>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</si>
  <si>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</si>
  <si>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</si>
  <si>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</si>
  <si>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</si>
  <si>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</si>
  <si>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</si>
  <si>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</si>
  <si>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</si>
  <si>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</si>
  <si>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</si>
  <si>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</si>
  <si>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</si>
  <si>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</si>
  <si>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</si>
  <si>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</si>
  <si>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</si>
  <si>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</si>
  <si>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</si>
  <si>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</si>
  <si>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</si>
  <si>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</si>
  <si>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</si>
  <si>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</si>
  <si>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</si>
  <si>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</si>
  <si>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</si>
  <si>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</si>
  <si>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</si>
  <si>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</si>
  <si>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</si>
  <si>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</si>
  <si>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</si>
  <si>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</si>
  <si>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</si>
  <si>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</si>
  <si>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</si>
  <si>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</si>
  <si>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</si>
  <si>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</si>
  <si>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</si>
  <si>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</si>
  <si>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</si>
  <si>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</si>
  <si>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</si>
  <si>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</si>
  <si>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</si>
  <si>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</si>
  <si>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</si>
  <si>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</si>
  <si>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</si>
  <si>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</si>
  <si>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</si>
  <si>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</si>
  <si>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</si>
  <si>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</si>
  <si>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</si>
  <si>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</si>
  <si>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</si>
  <si>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</si>
  <si>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</si>
  <si>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</si>
  <si>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</si>
  <si>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</si>
  <si>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</si>
  <si>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</si>
  <si>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</si>
  <si>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</si>
  <si>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</si>
  <si>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</si>
  <si>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</si>
  <si>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</si>
  <si>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</si>
  <si>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</si>
  <si>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</si>
  <si>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</si>
  <si>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</si>
  <si>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</si>
  <si>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</si>
  <si>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Ramadan Xhemil Xhini</t>
  </si>
  <si>
    <t>Agon Agim Nebiu</t>
  </si>
  <si>
    <t>Petrit  Dula - 2</t>
  </si>
  <si>
    <t>Muharem Sinan  Ukaj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</si>
  <si>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</si>
  <si>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</si>
  <si>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</si>
  <si>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</si>
  <si>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</si>
  <si>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</si>
  <si>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</si>
  <si>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</si>
  <si>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</si>
  <si>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</si>
  <si>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</si>
  <si>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</si>
  <si>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</si>
  <si>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</si>
  <si>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</si>
  <si>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</si>
  <si>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</si>
  <si>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</si>
  <si>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</si>
  <si>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</si>
  <si>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</si>
  <si>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</si>
  <si>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</si>
  <si>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</si>
  <si>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</si>
  <si>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</si>
  <si>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</si>
  <si>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</si>
  <si>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</si>
  <si>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</si>
  <si>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</si>
  <si>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</si>
  <si>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</si>
  <si>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Astrit  Mon Tahiri</t>
  </si>
  <si>
    <t>Arben  Naser  Hajdari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</si>
  <si>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</si>
  <si>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</si>
  <si>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</si>
  <si>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</si>
  <si>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</si>
  <si>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</si>
  <si>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</si>
  <si>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</si>
  <si>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</si>
  <si>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</si>
  <si>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</si>
  <si>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</si>
  <si>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</si>
  <si>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</si>
  <si>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</si>
  <si>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</si>
  <si>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</si>
  <si>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</si>
  <si>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</si>
  <si>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</si>
  <si>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</si>
  <si>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</si>
  <si>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</si>
  <si>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</si>
  <si>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</si>
  <si>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</si>
  <si>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</si>
  <si>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</si>
  <si>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</si>
  <si>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</si>
  <si>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</si>
  <si>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</si>
  <si>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</si>
  <si>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</si>
  <si>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</si>
  <si>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</si>
  <si>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</si>
  <si>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</si>
  <si>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</si>
  <si>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</si>
  <si>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</si>
  <si>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</si>
  <si>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</si>
  <si>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</si>
  <si>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</si>
  <si>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</si>
  <si>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</si>
  <si>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</si>
  <si>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</si>
  <si>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</si>
  <si>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</si>
  <si>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</si>
  <si>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</si>
  <si>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</si>
  <si>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</si>
  <si>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</si>
  <si>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</si>
  <si>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</si>
  <si>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</si>
  <si>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</si>
  <si>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</si>
  <si>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</si>
  <si>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</si>
  <si>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</si>
  <si>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</si>
  <si>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</si>
  <si>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</si>
  <si>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</si>
  <si>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</si>
  <si>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</si>
  <si>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</si>
  <si>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</si>
  <si>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</si>
  <si>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</si>
  <si>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</si>
  <si>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</si>
  <si>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</si>
  <si>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</si>
  <si>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</si>
  <si>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</si>
  <si>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</si>
  <si>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</si>
  <si>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</si>
  <si>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</si>
  <si>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</si>
  <si>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</si>
  <si>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</si>
  <si>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</si>
  <si>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</si>
  <si>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</si>
  <si>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</si>
  <si>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</si>
  <si>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</si>
  <si>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</si>
  <si>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</si>
  <si>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</si>
  <si>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</si>
  <si>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</si>
  <si>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</si>
  <si>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</si>
  <si>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</si>
  <si>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</si>
  <si>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</si>
  <si>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</si>
  <si>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</si>
  <si>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</si>
  <si>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</si>
  <si>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</si>
  <si>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</si>
  <si>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</si>
  <si>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</si>
  <si>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</si>
  <si>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</si>
  <si>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</si>
  <si>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</si>
  <si>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</si>
  <si>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</si>
  <si>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</si>
  <si>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</si>
  <si>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</si>
  <si>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</si>
  <si>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</si>
  <si>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</si>
  <si>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</si>
  <si>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</si>
  <si>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</si>
  <si>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</si>
  <si>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</si>
  <si>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</si>
  <si>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</si>
  <si>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</si>
  <si>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</si>
  <si>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</si>
  <si>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</si>
  <si>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</si>
  <si>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</si>
  <si>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</si>
  <si>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</si>
  <si>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</si>
  <si>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</si>
  <si>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</si>
  <si>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</si>
  <si>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</si>
  <si>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</si>
  <si>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</si>
  <si>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</si>
  <si>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</si>
  <si>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</si>
  <si>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</si>
  <si>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</si>
  <si>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</si>
  <si>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</si>
  <si>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</si>
  <si>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</si>
  <si>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</si>
  <si>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</si>
  <si>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</si>
  <si>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</si>
  <si>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</si>
  <si>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</si>
  <si>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</si>
  <si>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</si>
  <si>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</si>
  <si>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</si>
  <si>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</si>
  <si>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</si>
  <si>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</si>
  <si>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</si>
  <si>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</si>
  <si>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</si>
  <si>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</si>
  <si>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</si>
  <si>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</si>
  <si>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</si>
  <si>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</si>
  <si>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</si>
  <si>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</si>
  <si>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</si>
  <si>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</si>
  <si>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</si>
  <si>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</si>
  <si>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</si>
  <si>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</si>
  <si>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</si>
  <si>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</si>
  <si>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</si>
  <si>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</si>
  <si>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</si>
  <si>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</si>
  <si>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</si>
  <si>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</si>
  <si>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</si>
  <si>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</si>
  <si>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</si>
  <si>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</si>
  <si>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</si>
  <si>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</si>
  <si>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</si>
  <si>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</si>
  <si>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</si>
  <si>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</si>
  <si>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</si>
  <si>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</si>
  <si>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</si>
  <si>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</si>
  <si>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</si>
  <si>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</si>
  <si>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</si>
  <si>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</si>
  <si>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</si>
  <si>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</si>
  <si>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</si>
  <si>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</si>
  <si>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</si>
  <si>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</si>
  <si>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</si>
  <si>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</si>
  <si>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</si>
  <si>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</si>
  <si>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</si>
  <si>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</si>
  <si>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</si>
  <si>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</si>
  <si>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</si>
  <si>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</si>
  <si>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</si>
  <si>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</si>
  <si>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</si>
  <si>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</si>
  <si>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</si>
  <si>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</si>
  <si>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</si>
  <si>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</si>
  <si>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Hajra  Krasniqi</t>
  </si>
  <si>
    <t>1174610556</t>
  </si>
  <si>
    <t>2026-06-30T16:11:43.2414323</t>
  </si>
  <si>
    <t>045-607-953</t>
  </si>
  <si>
    <t>Muhamet Islam Halimi</t>
  </si>
  <si>
    <t>Metush Krasniqi</t>
  </si>
  <si>
    <t>2005032787</t>
  </si>
  <si>
    <t>2026-06-30T16:11:13.1050811</t>
  </si>
  <si>
    <t>048181173</t>
  </si>
  <si>
    <t>Jakup Murat Vrapçani</t>
  </si>
  <si>
    <t>Ushtarët e Uçk-së</t>
  </si>
  <si>
    <t>1003562995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</si>
  <si>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</si>
  <si>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</si>
  <si>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</si>
  <si>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</si>
  <si>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</si>
  <si>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</si>
  <si>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2026-06-30T15:55:39.9551658</t>
  </si>
  <si>
    <t>048-460-156</t>
  </si>
  <si>
    <t>Bekim Sadriu</t>
  </si>
  <si>
    <t>Fsh.Revuq</t>
  </si>
  <si>
    <t>1241754436</t>
  </si>
  <si>
    <t>2026-06-30T15:43:41.5081332</t>
  </si>
  <si>
    <t>044-186-313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</si>
  <si>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</si>
  <si>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</si>
  <si>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</si>
  <si>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</si>
  <si>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</si>
  <si>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</si>
  <si>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</si>
  <si>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</si>
  <si>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</si>
  <si>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</si>
  <si>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</si>
  <si>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</si>
  <si>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</si>
  <si>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</si>
  <si>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</si>
  <si>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</si>
  <si>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</si>
  <si>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</si>
  <si>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</si>
  <si>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</si>
  <si>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</si>
  <si>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</si>
  <si>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</si>
  <si>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</si>
  <si>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</si>
  <si>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</si>
  <si>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</si>
  <si>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</si>
  <si>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</si>
  <si>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</si>
  <si>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</si>
  <si>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</si>
  <si>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</si>
  <si>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</si>
  <si>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</si>
  <si>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</si>
  <si>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</si>
  <si>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</si>
  <si>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</si>
  <si>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</si>
  <si>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</si>
  <si>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</si>
  <si>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</si>
  <si>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</si>
  <si>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</si>
  <si>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</si>
  <si>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</si>
  <si>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</si>
  <si>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</si>
  <si>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</si>
  <si>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</si>
  <si>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</si>
  <si>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</si>
  <si>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</si>
  <si>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</si>
  <si>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</si>
  <si>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</si>
  <si>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</si>
  <si>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</si>
  <si>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</si>
  <si>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</si>
  <si>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</si>
  <si>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</si>
  <si>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</si>
  <si>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</si>
  <si>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</si>
  <si>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</si>
  <si>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</si>
  <si>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</si>
  <si>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</si>
  <si>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</si>
  <si>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</si>
  <si>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</si>
  <si>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</si>
  <si>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</si>
  <si>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</si>
  <si>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</si>
  <si>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</si>
  <si>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</si>
  <si>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</si>
  <si>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</si>
  <si>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</si>
  <si>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</si>
  <si>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</si>
  <si>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</si>
  <si>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</si>
  <si>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</si>
  <si>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</si>
  <si>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</si>
  <si>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</si>
  <si>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</si>
  <si>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</si>
  <si>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</si>
  <si>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</si>
  <si>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</si>
  <si>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</si>
  <si>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</si>
  <si>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</si>
  <si>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</si>
  <si>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</si>
  <si>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</si>
  <si>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</si>
  <si>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</si>
  <si>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</si>
  <si>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</si>
  <si>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</si>
  <si>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</si>
  <si>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</si>
  <si>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</si>
  <si>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</si>
  <si>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</si>
  <si>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</si>
  <si>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</si>
  <si>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</si>
  <si>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</si>
  <si>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</si>
  <si>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</si>
  <si>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</si>
  <si>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</si>
  <si>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</si>
  <si>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</si>
  <si>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</si>
  <si>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</si>
  <si>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</si>
  <si>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</si>
  <si>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</si>
  <si>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</si>
  <si>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</si>
  <si>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</si>
  <si>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</si>
  <si>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</si>
  <si>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</si>
  <si>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</si>
  <si>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</si>
  <si>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</si>
  <si>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</si>
  <si>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</si>
  <si>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</si>
  <si>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</si>
  <si>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</si>
  <si>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</si>
  <si>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</si>
  <si>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</si>
  <si>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</si>
  <si>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</si>
  <si>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</si>
  <si>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</si>
  <si>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</si>
  <si>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</si>
  <si>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</si>
  <si>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</si>
  <si>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</si>
  <si>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</si>
  <si>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</si>
  <si>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</si>
  <si>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</si>
  <si>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</si>
  <si>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</si>
  <si>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</si>
  <si>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</si>
  <si>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</si>
  <si>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</si>
  <si>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</si>
  <si>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</si>
  <si>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</si>
  <si>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</si>
  <si>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</si>
  <si>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</si>
  <si>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</si>
  <si>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</si>
  <si>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</si>
  <si>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</si>
  <si>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</si>
  <si>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</si>
  <si>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</si>
  <si>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</si>
  <si>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</si>
  <si>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</si>
  <si>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</si>
  <si>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</si>
  <si>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</si>
  <si>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</si>
  <si>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</si>
  <si>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</si>
  <si>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</si>
  <si>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</si>
  <si>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</si>
  <si>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</si>
  <si>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</si>
  <si>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</si>
  <si>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</si>
  <si>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</si>
  <si>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</si>
  <si>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</si>
  <si>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</si>
  <si>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</si>
  <si>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</si>
  <si>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</si>
  <si>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</si>
  <si>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</si>
  <si>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</si>
  <si>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</si>
  <si>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</si>
  <si>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</si>
  <si>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</si>
  <si>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</si>
  <si>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</si>
  <si>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</si>
  <si>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</si>
  <si>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</si>
  <si>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</si>
  <si>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</si>
  <si>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</si>
  <si>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</si>
  <si>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</si>
  <si>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</si>
  <si>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</si>
  <si>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</si>
  <si>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</si>
  <si>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</si>
  <si>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</si>
  <si>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</si>
  <si>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</si>
  <si>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</si>
  <si>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</si>
  <si>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</si>
  <si>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</si>
  <si>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</si>
  <si>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</si>
  <si>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</si>
  <si>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</si>
  <si>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</si>
  <si>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</si>
  <si>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</si>
  <si>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</si>
  <si>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</si>
  <si>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</si>
  <si>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</si>
  <si>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</si>
  <si>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</si>
  <si>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</si>
  <si>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</si>
  <si>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</si>
  <si>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</si>
  <si>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</si>
  <si>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</si>
  <si>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</si>
  <si>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</si>
  <si>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</si>
  <si>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</si>
  <si>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</si>
  <si>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</si>
  <si>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</si>
  <si>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</si>
  <si>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</si>
  <si>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</si>
  <si>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</si>
  <si>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</si>
  <si>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</si>
  <si>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</si>
  <si>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</si>
  <si>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</si>
  <si>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</si>
  <si>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</si>
  <si>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</si>
  <si>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</si>
  <si>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</si>
  <si>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</si>
  <si>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</si>
  <si>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</si>
  <si>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</si>
  <si>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</si>
  <si>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</si>
  <si>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</si>
  <si>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</si>
  <si>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</si>
  <si>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</si>
  <si>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</si>
  <si>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</si>
  <si>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</si>
  <si>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</si>
  <si>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</si>
  <si>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</si>
  <si>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</si>
  <si>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</si>
  <si>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</si>
  <si>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</si>
  <si>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</si>
  <si>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</si>
  <si>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</si>
  <si>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</si>
  <si>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</si>
  <si>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</si>
  <si>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</si>
  <si>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</si>
  <si>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</si>
  <si>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</si>
  <si>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</si>
  <si>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</si>
  <si>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</si>
  <si>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</si>
  <si>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</si>
  <si>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</si>
  <si>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</si>
  <si>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</si>
  <si>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</si>
  <si>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</si>
  <si>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</si>
  <si>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</si>
  <si>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</si>
  <si>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</si>
  <si>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</si>
  <si>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</si>
  <si>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</si>
  <si>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</si>
  <si>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</si>
  <si>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</si>
  <si>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</si>
  <si>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</si>
  <si>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</si>
  <si>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</si>
  <si>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</si>
  <si>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</si>
  <si>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</si>
  <si>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</si>
  <si>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</si>
  <si>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</si>
  <si>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</si>
  <si>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</si>
  <si>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</si>
  <si>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</si>
  <si>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</si>
  <si>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</si>
  <si>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</si>
  <si>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</si>
  <si>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</si>
  <si>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</si>
  <si>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</si>
  <si>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</si>
  <si>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</si>
  <si>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</si>
  <si>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</si>
  <si>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</si>
  <si>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</si>
  <si>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</si>
  <si>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</si>
  <si>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</si>
  <si>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</si>
  <si>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</si>
  <si>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</si>
  <si>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</si>
  <si>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</si>
  <si>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</si>
  <si>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</si>
  <si>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</si>
  <si>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</si>
  <si>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</si>
  <si>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</si>
  <si>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</si>
  <si>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</si>
  <si>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</si>
  <si>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</si>
  <si>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</si>
  <si>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</si>
  <si>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</si>
  <si>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</si>
  <si>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</si>
  <si>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</si>
  <si>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</si>
  <si>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</si>
  <si>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</si>
  <si>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</si>
  <si>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</si>
  <si>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</si>
  <si>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</si>
  <si>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</si>
  <si>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</si>
  <si>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</si>
  <si>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</si>
  <si>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</si>
  <si>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</si>
  <si>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</si>
  <si>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</si>
  <si>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</si>
  <si>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</si>
  <si>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</si>
  <si>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</si>
  <si>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</si>
  <si>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</si>
  <si>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</si>
  <si>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</si>
  <si>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</si>
  <si>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</si>
  <si>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</si>
  <si>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</si>
  <si>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</si>
  <si>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</si>
  <si>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</si>
  <si>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</si>
  <si>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</si>
  <si>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</si>
  <si>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</si>
  <si>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</si>
  <si>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</si>
  <si>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</si>
  <si>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</si>
  <si>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</si>
  <si>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</si>
  <si>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</si>
  <si>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</si>
  <si>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</si>
  <si>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</si>
  <si>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</si>
  <si>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</si>
  <si>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</si>
  <si>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</si>
  <si>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</si>
  <si>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</si>
  <si>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</si>
  <si>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</si>
  <si>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</si>
  <si>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</si>
  <si>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</si>
  <si>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</si>
  <si>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</si>
  <si>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</si>
  <si>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</si>
  <si>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</si>
  <si>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</si>
  <si>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</si>
  <si>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</si>
  <si>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</si>
  <si>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</si>
  <si>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</si>
  <si>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</si>
  <si>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</si>
  <si>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</si>
  <si>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</si>
  <si>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</si>
  <si>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</si>
  <si>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</si>
  <si>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</si>
  <si>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</si>
  <si>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</si>
  <si>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</si>
  <si>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</si>
  <si>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</si>
  <si>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</si>
  <si>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</si>
  <si>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</si>
  <si>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</si>
  <si>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</si>
  <si>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</si>
  <si>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</si>
  <si>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</si>
  <si>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</si>
  <si>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</si>
  <si>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</si>
  <si>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</si>
  <si>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</si>
  <si>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</si>
  <si>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</si>
  <si>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</si>
  <si>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</si>
  <si>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</si>
  <si>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</si>
  <si>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</si>
  <si>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</si>
  <si>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</si>
  <si>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</si>
  <si>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</si>
  <si>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</si>
  <si>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</si>
  <si>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</si>
  <si>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</si>
  <si>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</si>
  <si>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</si>
  <si>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</si>
  <si>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</si>
  <si>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</si>
  <si>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</si>
  <si>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</si>
  <si>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</si>
  <si>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</si>
  <si>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</si>
  <si>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</si>
  <si>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</si>
  <si>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</si>
  <si>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</si>
  <si>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</si>
  <si>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</si>
  <si>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</si>
  <si>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</si>
  <si>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</si>
  <si>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</si>
  <si>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</si>
  <si>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</si>
  <si>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</si>
  <si>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</si>
  <si>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</si>
  <si>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</si>
  <si>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</si>
  <si>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</si>
  <si>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</si>
  <si>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</si>
  <si>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</si>
  <si>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</si>
  <si>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</si>
  <si>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</si>
  <si>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</si>
  <si>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</si>
  <si>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</si>
  <si>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</si>
  <si>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</si>
  <si>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</si>
  <si>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</si>
  <si>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</si>
  <si>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</si>
  <si>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</si>
  <si>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</si>
  <si>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</si>
  <si>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</si>
  <si>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</si>
  <si>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</si>
  <si>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</si>
  <si>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</si>
  <si>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</si>
  <si>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</si>
  <si>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</si>
  <si>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</si>
  <si>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</si>
  <si>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</si>
  <si>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</si>
  <si>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</si>
  <si>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</si>
  <si>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</si>
  <si>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</si>
  <si>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</si>
  <si>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</si>
  <si>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</si>
  <si>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</si>
  <si>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</si>
  <si>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</si>
  <si>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</si>
  <si>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</si>
  <si>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</si>
  <si>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</si>
  <si>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</si>
  <si>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</si>
  <si>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</si>
  <si>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</si>
  <si>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</si>
  <si>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</si>
  <si>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</si>
  <si>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</si>
  <si>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</si>
  <si>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</si>
  <si>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</si>
  <si>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</si>
  <si>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</si>
  <si>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</si>
  <si>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</si>
  <si>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</si>
  <si>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</si>
  <si>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</si>
  <si>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</si>
  <si>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</si>
  <si>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</si>
  <si>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</si>
  <si>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</si>
  <si>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</si>
  <si>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</si>
  <si>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</si>
  <si>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</si>
  <si>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</si>
  <si>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</si>
  <si>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</si>
  <si>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</si>
  <si>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</si>
  <si>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</si>
  <si>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</si>
  <si>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</si>
  <si>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</si>
  <si>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</si>
  <si>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</si>
  <si>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</si>
  <si>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</si>
  <si>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</si>
  <si>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</si>
  <si>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</si>
  <si>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</si>
  <si>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</si>
  <si>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</si>
  <si>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</si>
  <si>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</si>
  <si>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</si>
  <si>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</si>
  <si>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</si>
  <si>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</si>
  <si>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</si>
  <si>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</si>
  <si>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</si>
  <si>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</si>
  <si>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</si>
  <si>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</si>
  <si>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</si>
  <si>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</si>
  <si>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</si>
  <si>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</si>
  <si>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</si>
  <si>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</si>
  <si>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</si>
  <si>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</si>
  <si>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</si>
  <si>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</si>
  <si>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</si>
  <si>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</si>
  <si>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</si>
  <si>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</si>
  <si>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</si>
  <si>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</si>
  <si>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</si>
  <si>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</si>
  <si>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</si>
  <si>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</si>
  <si>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</si>
  <si>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</si>
  <si>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</si>
  <si>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</si>
  <si>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</si>
  <si>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</si>
  <si>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</si>
  <si>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</si>
  <si>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</si>
  <si>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</si>
  <si>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</si>
  <si>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</si>
  <si>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</si>
  <si>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</si>
  <si>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</si>
  <si>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</si>
  <si>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</si>
  <si>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</si>
  <si>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</si>
  <si>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</si>
  <si>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</si>
  <si>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</si>
  <si>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</si>
  <si>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</si>
  <si>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</si>
  <si>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</si>
  <si>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</si>
  <si>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</si>
  <si>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</si>
  <si>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</si>
  <si>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</si>
  <si>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</si>
  <si>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</si>
  <si>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</si>
  <si>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</si>
  <si>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</si>
  <si>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</si>
  <si>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</si>
  <si>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</si>
  <si>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</si>
  <si>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</si>
  <si>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</si>
  <si>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</si>
  <si>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</si>
  <si>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</si>
  <si>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</si>
  <si>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</si>
  <si>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</si>
  <si>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</si>
  <si>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</si>
  <si>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</si>
  <si>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</si>
  <si>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</si>
  <si>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</si>
  <si>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</si>
  <si>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</si>
  <si>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</si>
  <si>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</si>
  <si>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</si>
  <si>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</si>
  <si>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</si>
  <si>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</si>
  <si>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</si>
  <si>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</si>
  <si>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</si>
  <si>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</si>
  <si>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</si>
  <si>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</si>
  <si>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</si>
  <si>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</si>
  <si>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</si>
  <si>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</si>
  <si>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</si>
  <si>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</si>
  <si>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</si>
  <si>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</si>
  <si>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</si>
  <si>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</si>
  <si>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</si>
  <si>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</si>
  <si>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</si>
  <si>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</si>
  <si>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</si>
  <si>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</si>
  <si>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</si>
  <si>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</si>
  <si>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</si>
  <si>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</si>
  <si>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</si>
  <si>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</si>
  <si>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</si>
  <si>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</si>
  <si>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</si>
  <si>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</si>
  <si>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</si>
  <si>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</si>
  <si>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</si>
  <si>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</si>
  <si>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</si>
  <si>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</si>
  <si>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</si>
  <si>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</si>
  <si>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</si>
  <si>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</si>
  <si>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</si>
  <si>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</si>
  <si>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</si>
  <si>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</si>
  <si>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</si>
  <si>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</si>
  <si>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</si>
  <si>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</si>
  <si>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</si>
  <si>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</si>
  <si>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</si>
  <si>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</si>
  <si>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</si>
  <si>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</si>
  <si>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</si>
  <si>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</si>
  <si>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</si>
  <si>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</si>
  <si>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</si>
  <si>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</si>
  <si>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Nazmi  Avdyli</t>
  </si>
  <si>
    <t>2015169497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</si>
  <si>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</si>
  <si>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</si>
  <si>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</si>
  <si>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</si>
  <si>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</si>
  <si>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</si>
  <si>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2026-07-02T15:46:05.6595294</t>
  </si>
  <si>
    <t>044305803</t>
  </si>
  <si>
    <t>Astrit Krasniqi</t>
  </si>
  <si>
    <t>Fsh.Makovc, Rr.Frashëri</t>
  </si>
  <si>
    <t>2173579937</t>
  </si>
  <si>
    <t>2026-07-02T15:45:00.92043</t>
  </si>
  <si>
    <t>044309-516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</si>
  <si>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</si>
  <si>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</si>
  <si>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</si>
  <si>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</si>
  <si>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</si>
  <si>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</si>
  <si>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</si>
  <si>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</si>
  <si>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</si>
  <si>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</si>
  <si>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</si>
  <si>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</si>
  <si>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</si>
  <si>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</si>
  <si>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</si>
  <si>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</si>
  <si>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</si>
  <si>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</si>
  <si>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</si>
  <si>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</si>
  <si>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</si>
  <si>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</si>
  <si>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</si>
  <si>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</si>
  <si>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</si>
  <si>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</si>
  <si>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</si>
  <si>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</si>
  <si>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</si>
  <si>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</si>
  <si>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</si>
  <si>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</si>
  <si>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</si>
  <si>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</si>
  <si>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</si>
  <si>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</si>
  <si>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</si>
  <si>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</si>
  <si>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</si>
  <si>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</si>
  <si>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</si>
  <si>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</si>
  <si>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</si>
  <si>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</si>
  <si>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</si>
  <si>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</si>
  <si>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</si>
  <si>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</si>
  <si>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</si>
  <si>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</si>
  <si>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</si>
  <si>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</si>
  <si>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</si>
  <si>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</si>
  <si>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</si>
  <si>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</si>
  <si>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</si>
  <si>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</si>
  <si>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</si>
  <si>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</si>
  <si>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</si>
  <si>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</si>
  <si>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</si>
  <si>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</si>
  <si>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</si>
  <si>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</si>
  <si>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</si>
  <si>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</si>
  <si>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</si>
  <si>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</si>
  <si>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</si>
  <si>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</si>
  <si>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</si>
  <si>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</si>
  <si>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</si>
  <si>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</si>
  <si>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</si>
  <si>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</si>
  <si>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</si>
  <si>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</si>
  <si>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</si>
  <si>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</si>
  <si>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</si>
  <si>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</si>
  <si>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</si>
  <si>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</si>
  <si>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</si>
  <si>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</si>
  <si>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</si>
  <si>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</si>
  <si>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</si>
  <si>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</si>
  <si>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</si>
  <si>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</si>
  <si>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</si>
  <si>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</si>
  <si>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</si>
  <si>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</si>
  <si>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</si>
  <si>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</si>
  <si>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</si>
  <si>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</si>
  <si>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</si>
  <si>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</si>
  <si>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</si>
  <si>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</si>
  <si>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</si>
  <si>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</si>
  <si>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</si>
  <si>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</si>
  <si>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</si>
  <si>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</si>
  <si>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</si>
  <si>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</si>
  <si>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</si>
  <si>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</si>
  <si>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</si>
  <si>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</si>
  <si>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</si>
  <si>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</si>
  <si>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</si>
  <si>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</si>
  <si>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</si>
  <si>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</si>
  <si>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</si>
  <si>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</si>
  <si>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</si>
  <si>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</si>
  <si>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</si>
  <si>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</si>
  <si>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</si>
  <si>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</si>
  <si>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</si>
  <si>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</si>
  <si>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</si>
  <si>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</si>
  <si>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</si>
  <si>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</si>
  <si>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</si>
  <si>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</si>
  <si>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</si>
  <si>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</si>
  <si>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</si>
  <si>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</si>
  <si>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</si>
  <si>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</si>
  <si>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</si>
  <si>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</si>
  <si>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</si>
  <si>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</si>
  <si>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</si>
  <si>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</si>
  <si>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</si>
  <si>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</si>
  <si>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</si>
  <si>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</si>
  <si>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</si>
  <si>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</si>
  <si>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</si>
  <si>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</si>
  <si>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</si>
  <si>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</si>
  <si>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</si>
  <si>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</si>
  <si>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</si>
  <si>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</si>
  <si>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</si>
  <si>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</si>
  <si>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</si>
  <si>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</si>
  <si>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</si>
  <si>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</si>
  <si>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</si>
  <si>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</si>
  <si>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</si>
  <si>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</si>
  <si>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</si>
  <si>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</si>
  <si>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</si>
  <si>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</si>
  <si>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</si>
  <si>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</si>
  <si>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</si>
  <si>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</si>
  <si>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</si>
  <si>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</si>
  <si>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</si>
  <si>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</si>
  <si>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</si>
  <si>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</si>
  <si>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</si>
  <si>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</si>
  <si>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</si>
  <si>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</si>
  <si>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</si>
  <si>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</si>
  <si>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</si>
  <si>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</si>
  <si>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</si>
  <si>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</si>
  <si>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</si>
  <si>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</si>
  <si>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</si>
  <si>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</si>
  <si>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</si>
  <si>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</si>
  <si>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</si>
  <si>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</si>
  <si>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</si>
  <si>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</si>
  <si>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</si>
  <si>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</si>
  <si>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</si>
  <si>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</si>
  <si>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</si>
  <si>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</si>
  <si>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</si>
  <si>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</si>
  <si>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</si>
  <si>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</si>
  <si>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</si>
  <si>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</si>
  <si>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</si>
  <si>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</si>
  <si>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</si>
  <si>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</si>
  <si>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</si>
  <si>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</si>
  <si>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</si>
  <si>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</si>
  <si>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</si>
  <si>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</si>
  <si>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</si>
  <si>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</si>
  <si>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</si>
  <si>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</si>
  <si>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</si>
  <si>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</si>
  <si>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</si>
  <si>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</si>
  <si>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</si>
  <si>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</si>
  <si>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</si>
  <si>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</si>
  <si>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</si>
  <si>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</si>
  <si>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</si>
  <si>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</si>
  <si>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</si>
  <si>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</si>
  <si>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</si>
  <si>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</si>
  <si>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</si>
  <si>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</si>
  <si>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</si>
  <si>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</si>
  <si>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</si>
  <si>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</si>
  <si>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</si>
  <si>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</si>
  <si>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</si>
  <si>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</si>
  <si>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</si>
  <si>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</si>
  <si>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</si>
  <si>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</si>
  <si>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</si>
  <si>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</si>
  <si>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</si>
  <si>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</si>
  <si>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</si>
  <si>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</si>
  <si>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</si>
  <si>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</si>
  <si>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</si>
  <si>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</si>
  <si>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</si>
  <si>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</si>
  <si>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</si>
  <si>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</si>
  <si>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</si>
  <si>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</si>
  <si>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</si>
  <si>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</si>
  <si>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</si>
  <si>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</si>
  <si>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</si>
  <si>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</si>
  <si>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</si>
  <si>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</si>
  <si>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</si>
  <si>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</si>
  <si>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</si>
  <si>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</si>
  <si>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</si>
  <si>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</si>
  <si>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</si>
  <si>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</si>
  <si>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</si>
  <si>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</si>
  <si>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</si>
  <si>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</si>
  <si>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</si>
  <si>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</si>
  <si>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</si>
  <si>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</si>
  <si>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</si>
  <si>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</si>
  <si>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</si>
  <si>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</si>
  <si>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</si>
  <si>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</si>
  <si>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</si>
  <si>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</si>
  <si>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</si>
  <si>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</si>
  <si>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</si>
  <si>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</si>
  <si>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</si>
  <si>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</si>
  <si>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</si>
  <si>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</si>
  <si>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</si>
  <si>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</si>
  <si>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</si>
  <si>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</si>
  <si>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</si>
  <si>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</si>
  <si>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</si>
  <si>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</si>
  <si>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</si>
  <si>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</si>
  <si>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</si>
  <si>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</si>
  <si>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</si>
  <si>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</si>
  <si>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</si>
  <si>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</si>
  <si>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</si>
  <si>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</si>
  <si>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</si>
  <si>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</si>
  <si>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</si>
  <si>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</si>
  <si>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</si>
  <si>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</si>
  <si>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</si>
  <si>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</si>
  <si>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</si>
  <si>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</si>
  <si>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</si>
  <si>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</si>
  <si>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</si>
  <si>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</si>
  <si>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</si>
  <si>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</si>
  <si>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</si>
  <si>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</si>
  <si>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</si>
  <si>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</si>
  <si>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</si>
  <si>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</si>
  <si>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</si>
  <si>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</si>
  <si>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</si>
  <si>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</si>
  <si>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</si>
  <si>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</si>
  <si>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</si>
  <si>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</si>
  <si>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</si>
  <si>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</si>
  <si>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</si>
  <si>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</si>
  <si>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</si>
  <si>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</si>
  <si>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</si>
  <si>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</si>
  <si>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</si>
  <si>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</si>
  <si>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</si>
  <si>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</si>
  <si>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</si>
  <si>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</si>
  <si>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</si>
  <si>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</si>
  <si>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</si>
  <si>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</si>
  <si>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</si>
  <si>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</si>
  <si>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</si>
  <si>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</si>
  <si>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</si>
  <si>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</si>
  <si>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</si>
  <si>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</si>
  <si>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</si>
  <si>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</si>
  <si>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</si>
  <si>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</si>
  <si>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</si>
  <si>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</si>
  <si>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</si>
  <si>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</si>
  <si>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</si>
  <si>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</si>
  <si>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</si>
  <si>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</si>
  <si>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</si>
  <si>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</si>
  <si>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</si>
  <si>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</si>
  <si>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</si>
  <si>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</si>
  <si>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</si>
  <si>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</si>
  <si>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</si>
  <si>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</si>
  <si>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</si>
  <si>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</si>
  <si>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</si>
  <si>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</si>
  <si>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</si>
  <si>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</si>
  <si>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</si>
  <si>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</si>
  <si>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</si>
  <si>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</si>
  <si>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</si>
  <si>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</si>
  <si>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</si>
  <si>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</si>
  <si>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</si>
  <si>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</si>
  <si>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</si>
  <si>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</si>
  <si>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</si>
  <si>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</si>
  <si>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</si>
  <si>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</si>
  <si>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</si>
  <si>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</si>
  <si>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</si>
  <si>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</si>
  <si>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</si>
  <si>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</si>
  <si>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</si>
  <si>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</si>
  <si>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</si>
  <si>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</si>
  <si>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</si>
  <si>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</si>
  <si>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</si>
  <si>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</si>
  <si>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</si>
  <si>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</si>
  <si>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</si>
  <si>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</si>
  <si>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</si>
  <si>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</si>
  <si>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</si>
  <si>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</si>
  <si>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</si>
  <si>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</si>
  <si>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</si>
  <si>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</si>
  <si>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</si>
  <si>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</si>
  <si>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</si>
  <si>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</si>
  <si>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</si>
  <si>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</si>
  <si>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</si>
  <si>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</si>
  <si>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</si>
  <si>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</si>
  <si>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</si>
  <si>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</si>
  <si>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</si>
  <si>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</si>
  <si>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</si>
  <si>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</si>
  <si>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</si>
  <si>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</si>
  <si>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</si>
  <si>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</si>
  <si>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</si>
  <si>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</si>
  <si>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</si>
  <si>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</si>
  <si>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</si>
  <si>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</si>
  <si>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</si>
  <si>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</si>
  <si>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</si>
  <si>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</si>
  <si>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</si>
  <si>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</si>
  <si>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</si>
  <si>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</si>
  <si>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</si>
  <si>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</si>
  <si>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</si>
  <si>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</si>
  <si>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</si>
  <si>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</si>
  <si>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</si>
  <si>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</si>
  <si>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</si>
  <si>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</si>
  <si>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</si>
  <si>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</si>
  <si>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</si>
  <si>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</si>
  <si>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</si>
  <si>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</si>
  <si>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</si>
  <si>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</si>
  <si>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</si>
  <si>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</si>
  <si>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</si>
  <si>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</si>
  <si>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</si>
  <si>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</si>
  <si>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</si>
  <si>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</si>
  <si>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</si>
  <si>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</si>
  <si>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</si>
  <si>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</si>
  <si>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</si>
  <si>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</si>
  <si>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</si>
  <si>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</si>
  <si>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</si>
  <si>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</si>
  <si>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</si>
  <si>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</si>
  <si>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</si>
  <si>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</si>
  <si>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</si>
  <si>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</si>
  <si>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</si>
  <si>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</si>
  <si>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</si>
  <si>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</si>
  <si>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</si>
  <si>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</si>
  <si>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</si>
  <si>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</si>
  <si>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</si>
  <si>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</si>
  <si>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</si>
  <si>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</si>
  <si>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</si>
  <si>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</si>
  <si>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</si>
  <si>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</si>
  <si>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</si>
  <si>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</si>
  <si>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</si>
  <si>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</si>
  <si>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</si>
  <si>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</si>
  <si>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</si>
  <si>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</si>
  <si>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</si>
  <si>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</si>
  <si>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</si>
  <si>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</si>
  <si>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</si>
  <si>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</si>
  <si>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</si>
  <si>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</si>
  <si>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</si>
  <si>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</si>
  <si>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</si>
  <si>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</si>
  <si>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</si>
  <si>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</si>
  <si>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</si>
  <si>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</si>
  <si>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</si>
  <si>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</si>
  <si>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</si>
  <si>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</si>
  <si>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</si>
  <si>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</si>
  <si>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</si>
  <si>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</si>
  <si>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</si>
  <si>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</si>
  <si>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</si>
  <si>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</si>
  <si>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</si>
  <si>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</si>
  <si>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</si>
  <si>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</si>
  <si>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</si>
  <si>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</si>
  <si>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</si>
  <si>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</si>
  <si>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</si>
  <si>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</si>
  <si>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</si>
  <si>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</si>
  <si>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</si>
  <si>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</si>
  <si>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</si>
  <si>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</si>
  <si>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</si>
  <si>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</si>
  <si>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</si>
  <si>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</si>
  <si>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</si>
  <si>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</si>
  <si>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</si>
  <si>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</si>
  <si>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</si>
  <si>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</si>
  <si>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</si>
  <si>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</si>
  <si>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</si>
  <si>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</si>
  <si>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</si>
  <si>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</si>
  <si>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</si>
  <si>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</si>
  <si>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</si>
  <si>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</si>
  <si>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</si>
  <si>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</si>
  <si>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</si>
  <si>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</si>
  <si>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</si>
  <si>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</si>
  <si>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</si>
  <si>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</si>
  <si>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</si>
  <si>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</si>
  <si>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</si>
  <si>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</si>
  <si>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</si>
  <si>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</si>
  <si>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</si>
  <si>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</si>
  <si>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</si>
  <si>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</si>
  <si>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</si>
  <si>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</si>
  <si>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</si>
  <si>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</si>
  <si>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</si>
  <si>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</si>
  <si>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</si>
  <si>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</si>
  <si>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</si>
  <si>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</si>
  <si>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</si>
  <si>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</si>
  <si>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</si>
  <si>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</si>
  <si>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</si>
  <si>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</si>
  <si>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</si>
  <si>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</si>
  <si>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</si>
  <si>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</si>
  <si>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</si>
  <si>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</si>
  <si>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</si>
  <si>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</si>
  <si>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</si>
  <si>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</si>
  <si>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</si>
  <si>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</si>
  <si>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</si>
  <si>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</si>
  <si>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</si>
  <si>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</si>
  <si>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</si>
  <si>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</si>
  <si>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</si>
  <si>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</si>
  <si>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</si>
  <si>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</si>
  <si>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</si>
  <si>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</si>
  <si>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</si>
  <si>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</si>
  <si>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</si>
  <si>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</si>
  <si>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</si>
  <si>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</si>
  <si>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</si>
  <si>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</si>
  <si>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</si>
  <si>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</si>
  <si>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</si>
  <si>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</si>
  <si>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</si>
  <si>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</si>
  <si>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</si>
  <si>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</si>
  <si>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</si>
  <si>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</si>
  <si>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</si>
  <si>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</si>
  <si>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</si>
  <si>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</si>
  <si>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</si>
  <si>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</si>
  <si>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</si>
  <si>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</si>
  <si>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</si>
  <si>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</si>
  <si>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</si>
  <si>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</si>
  <si>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</si>
  <si>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</si>
  <si>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</si>
  <si>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</si>
  <si>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</si>
  <si>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</si>
  <si>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</si>
  <si>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</si>
  <si>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</si>
  <si>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</si>
  <si>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</si>
  <si>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</si>
  <si>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</si>
  <si>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</si>
  <si>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</si>
  <si>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</si>
  <si>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</si>
  <si>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</si>
  <si>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</si>
  <si>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</si>
  <si>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</si>
  <si>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</si>
  <si>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</si>
  <si>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</si>
  <si>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</si>
  <si>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</si>
  <si>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</si>
  <si>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</si>
  <si>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</si>
  <si>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</si>
  <si>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</si>
  <si>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</si>
  <si>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</si>
  <si>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</si>
  <si>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</si>
  <si>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</si>
  <si>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</si>
  <si>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</si>
  <si>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</si>
  <si>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</si>
  <si>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</si>
  <si>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</si>
  <si>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</si>
  <si>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</si>
  <si>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</si>
  <si>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</si>
  <si>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</si>
  <si>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</si>
  <si>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</si>
  <si>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</si>
  <si>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</si>
  <si>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</si>
  <si>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</si>
  <si>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</si>
  <si>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</si>
  <si>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</si>
  <si>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</si>
  <si>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</si>
  <si>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</si>
  <si>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</si>
  <si>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</si>
  <si>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</si>
  <si>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</si>
  <si>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</si>
  <si>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</si>
  <si>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</si>
  <si>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</si>
  <si>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</si>
  <si>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</si>
  <si>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</si>
  <si>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</si>
  <si>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</si>
  <si>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</si>
  <si>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</si>
  <si>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</si>
  <si>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</si>
  <si>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</si>
  <si>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</si>
  <si>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</si>
  <si>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</si>
  <si>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</si>
  <si>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</si>
  <si>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</si>
  <si>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</si>
  <si>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</si>
  <si>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</si>
  <si>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</si>
  <si>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</si>
  <si>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</si>
  <si>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</si>
  <si>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</si>
  <si>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</si>
  <si>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</si>
  <si>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</si>
  <si>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</si>
  <si>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</si>
  <si>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</si>
  <si>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</si>
  <si>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</si>
  <si>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</si>
  <si>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</si>
  <si>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</si>
  <si>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</si>
  <si>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</si>
  <si>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</si>
  <si>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</si>
  <si>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</si>
  <si>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</si>
  <si>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</si>
  <si>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</si>
  <si>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</si>
  <si>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</si>
  <si>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</si>
  <si>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</si>
  <si>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</si>
  <si>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</si>
  <si>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</si>
  <si>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</si>
  <si>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</si>
  <si>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</si>
  <si>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</si>
  <si>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</si>
  <si>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</si>
  <si>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</si>
  <si>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</si>
  <si>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</si>
  <si>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</si>
  <si>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</si>
  <si>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</si>
  <si>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</si>
  <si>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</si>
  <si>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</si>
  <si>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</si>
  <si>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</si>
  <si>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</si>
  <si>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</si>
  <si>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</si>
  <si>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</si>
  <si>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</si>
  <si>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</si>
  <si>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</si>
  <si>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</si>
  <si>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</si>
  <si>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</si>
  <si>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</si>
  <si>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</si>
  <si>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</si>
  <si>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</si>
  <si>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</si>
  <si>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</si>
  <si>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</si>
  <si>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</si>
  <si>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</si>
  <si>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</si>
  <si>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</si>
  <si>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</si>
  <si>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</si>
  <si>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</si>
  <si>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</si>
  <si>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</si>
  <si>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</si>
  <si>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</si>
  <si>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</si>
  <si>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</si>
  <si>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</si>
  <si>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</si>
  <si>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</si>
  <si>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</si>
  <si>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</si>
  <si>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</si>
  <si>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</si>
  <si>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</si>
  <si>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</si>
  <si>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</si>
  <si>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</si>
  <si>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</si>
  <si>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</si>
  <si>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</si>
  <si>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</si>
  <si>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</si>
  <si>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</si>
  <si>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</si>
  <si>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</si>
  <si>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</si>
  <si>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</si>
  <si>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</si>
  <si>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</si>
  <si>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</si>
  <si>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</si>
  <si>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</si>
  <si>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</si>
  <si>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</si>
  <si>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</si>
  <si>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</si>
  <si>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</si>
  <si>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</si>
  <si>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</si>
  <si>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</si>
  <si>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</si>
  <si>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</si>
  <si>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</si>
  <si>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</si>
  <si>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</si>
  <si>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</si>
  <si>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</si>
  <si>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</si>
  <si>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</si>
  <si>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</si>
  <si>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</si>
  <si>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</si>
  <si>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</si>
  <si>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</si>
  <si>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</si>
  <si>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</si>
  <si>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</si>
  <si>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</si>
  <si>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</si>
  <si>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</si>
  <si>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</si>
  <si>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</si>
  <si>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</si>
  <si>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</si>
  <si>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</si>
  <si>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</si>
  <si>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</si>
  <si>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</si>
  <si>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</si>
  <si>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</si>
  <si>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</si>
  <si>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</si>
  <si>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</si>
  <si>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</si>
  <si>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</si>
  <si>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</si>
  <si>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</si>
  <si>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</si>
  <si>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</si>
  <si>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</si>
  <si>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</si>
  <si>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</si>
  <si>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</si>
  <si>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</si>
  <si>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</si>
  <si>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</si>
  <si>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</si>
  <si>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</si>
  <si>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</si>
  <si>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</si>
  <si>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</si>
  <si>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</si>
  <si>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</si>
  <si>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</si>
  <si>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</si>
  <si>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</si>
  <si>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</si>
  <si>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</si>
  <si>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</si>
  <si>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</si>
  <si>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</si>
  <si>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</si>
  <si>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</si>
  <si>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</si>
  <si>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</si>
  <si>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</si>
  <si>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</si>
  <si>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</si>
  <si>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</si>
  <si>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</si>
  <si>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</si>
  <si>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</si>
  <si>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</si>
  <si>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</si>
  <si>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</si>
  <si>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</si>
  <si>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</si>
  <si>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</si>
  <si>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</si>
  <si>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</si>
  <si>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</si>
  <si>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</si>
  <si>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</si>
  <si>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</si>
  <si>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</si>
  <si>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</si>
  <si>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</si>
  <si>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</si>
  <si>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</si>
  <si>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</si>
  <si>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</si>
  <si>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</si>
  <si>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</si>
  <si>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</si>
  <si>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</si>
  <si>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</si>
  <si>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</si>
  <si>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</si>
  <si>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</si>
  <si>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</si>
  <si>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</si>
  <si>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</si>
  <si>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</si>
  <si>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</si>
  <si>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</si>
  <si>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</si>
  <si>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</si>
  <si>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</si>
  <si>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</si>
  <si>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</si>
  <si>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</si>
  <si>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</si>
  <si>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</si>
  <si>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</si>
  <si>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</si>
  <si>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</si>
  <si>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</si>
  <si>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</si>
  <si>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</si>
  <si>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</si>
  <si>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</si>
  <si>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</si>
  <si>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</si>
  <si>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</si>
  <si>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</si>
  <si>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</si>
  <si>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</si>
  <si>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</si>
  <si>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</si>
  <si>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</si>
  <si>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</si>
  <si>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</si>
  <si>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</si>
  <si>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</si>
  <si>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</si>
  <si>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</si>
  <si>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</si>
  <si>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</si>
  <si>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</si>
  <si>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</si>
  <si>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</si>
  <si>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</si>
  <si>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</si>
  <si>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</si>
  <si>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</si>
  <si>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</si>
  <si>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</si>
  <si>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</si>
  <si>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</si>
  <si>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</si>
  <si>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</si>
  <si>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</si>
  <si>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</si>
  <si>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</si>
  <si>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</si>
  <si>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</si>
  <si>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</si>
  <si>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</si>
  <si>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</si>
  <si>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</si>
  <si>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</si>
  <si>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</si>
  <si>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</si>
  <si>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</si>
  <si>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</si>
  <si>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</si>
  <si>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</si>
  <si>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</si>
  <si>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</si>
  <si>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</si>
  <si>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</si>
  <si>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</si>
  <si>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</si>
  <si>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</si>
  <si>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</si>
  <si>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</si>
  <si>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</si>
  <si>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</si>
  <si>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</si>
  <si>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</si>
  <si>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</si>
  <si>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</si>
  <si>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</si>
  <si>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</si>
  <si>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</si>
  <si>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</si>
  <si>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</si>
  <si>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</si>
  <si>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</si>
  <si>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</si>
  <si>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</si>
  <si>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</si>
  <si>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</si>
  <si>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</si>
  <si>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</si>
  <si>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</si>
  <si>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</si>
  <si>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</si>
  <si>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</si>
  <si>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</si>
  <si>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</si>
  <si>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</si>
  <si>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</si>
  <si>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</si>
  <si>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</si>
  <si>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</si>
  <si>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</si>
  <si>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</si>
  <si>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</si>
  <si>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</si>
  <si>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</si>
  <si>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</si>
  <si>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</si>
  <si>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</si>
  <si>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</si>
  <si>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</si>
  <si>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</si>
  <si>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</si>
  <si>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</si>
  <si>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</si>
  <si>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</si>
  <si>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</si>
  <si>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</si>
  <si>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</si>
  <si>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</si>
  <si>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</si>
  <si>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</si>
  <si>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</si>
  <si>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</si>
  <si>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</si>
  <si>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</si>
  <si>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</si>
  <si>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</si>
  <si>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</si>
  <si>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</si>
  <si>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</si>
  <si>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</si>
  <si>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</si>
  <si>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</si>
  <si>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</si>
  <si>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</si>
  <si>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</si>
  <si>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</si>
  <si>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</si>
  <si>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</si>
  <si>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</si>
  <si>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</si>
  <si>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</si>
  <si>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</si>
  <si>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</si>
  <si>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</si>
  <si>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</si>
  <si>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</si>
  <si>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</si>
  <si>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</si>
  <si>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</si>
  <si>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</si>
  <si>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</si>
  <si>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</si>
  <si>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</si>
  <si>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</si>
  <si>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</si>
  <si>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</si>
  <si>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</si>
  <si>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</si>
  <si>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</si>
  <si>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</si>
  <si>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</si>
  <si>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</si>
  <si>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</si>
  <si>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</si>
  <si>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</si>
  <si>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</si>
  <si>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</si>
  <si>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</si>
  <si>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</si>
  <si>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</si>
  <si>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</si>
  <si>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</si>
  <si>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</si>
  <si>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</si>
  <si>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</si>
  <si>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</si>
  <si>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</si>
  <si>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</si>
  <si>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</si>
  <si>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</si>
  <si>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</si>
  <si>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</si>
  <si>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</si>
  <si>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</si>
  <si>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</si>
  <si>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</si>
  <si>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</si>
  <si>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</si>
  <si>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</si>
  <si>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</si>
  <si>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</si>
  <si>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</si>
  <si>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</si>
  <si>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</si>
  <si>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</si>
  <si>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</si>
  <si>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</si>
  <si>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</si>
  <si>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</si>
  <si>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</si>
  <si>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</si>
  <si>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</si>
  <si>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</si>
  <si>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</si>
  <si>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</si>
  <si>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</si>
  <si>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</si>
  <si>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</si>
  <si>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</si>
  <si>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</si>
  <si>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</si>
  <si>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</si>
  <si>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</si>
  <si>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</si>
  <si>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</si>
  <si>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</si>
  <si>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</si>
  <si>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</si>
  <si>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</si>
  <si>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</si>
  <si>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</si>
  <si>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</si>
  <si>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</si>
  <si>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</si>
  <si>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</si>
  <si>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</si>
  <si>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</si>
  <si>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</si>
  <si>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</si>
  <si>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</si>
  <si>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</si>
  <si>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</si>
  <si>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</si>
  <si>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</si>
  <si>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</si>
  <si>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</si>
  <si>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</si>
  <si>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</si>
  <si>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</si>
  <si>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</si>
  <si>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</si>
  <si>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</si>
  <si>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</si>
  <si>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</si>
  <si>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</si>
  <si>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</si>
  <si>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</si>
  <si>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</si>
  <si>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</si>
  <si>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</si>
  <si>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</si>
  <si>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</si>
  <si>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</si>
  <si>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</si>
  <si>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</si>
  <si>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</si>
  <si>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</si>
  <si>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</si>
  <si>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</si>
  <si>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</si>
  <si>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</si>
  <si>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</si>
  <si>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</si>
  <si>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</si>
  <si>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</si>
  <si>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</si>
  <si>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</si>
  <si>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</si>
  <si>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</si>
  <si>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</si>
  <si>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</si>
  <si>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</si>
  <si>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</si>
  <si>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</si>
  <si>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</si>
  <si>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</si>
  <si>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</si>
  <si>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</si>
  <si>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</si>
  <si>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</si>
  <si>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</si>
  <si>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</si>
  <si>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</si>
  <si>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</si>
  <si>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</si>
  <si>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</si>
  <si>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</si>
  <si>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</si>
  <si>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</si>
  <si>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</si>
  <si>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</si>
  <si>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</si>
  <si>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</si>
  <si>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</si>
  <si>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</si>
  <si>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</si>
  <si>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</si>
  <si>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</si>
  <si>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</si>
  <si>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</si>
  <si>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</si>
  <si>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</si>
  <si>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</si>
  <si>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</si>
  <si>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</si>
  <si>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</si>
  <si>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</si>
  <si>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</si>
  <si>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</si>
  <si>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</si>
  <si>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</si>
  <si>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</si>
  <si>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</si>
  <si>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</si>
  <si>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</si>
  <si>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</si>
  <si>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</si>
  <si>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</si>
  <si>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</si>
  <si>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</si>
  <si>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</si>
  <si>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</si>
  <si>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</si>
  <si>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</si>
  <si>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</si>
  <si>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</si>
  <si>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</si>
  <si>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</si>
  <si>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</si>
  <si>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</si>
  <si>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</si>
  <si>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</si>
  <si>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</si>
  <si>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</si>
  <si>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</si>
  <si>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</si>
  <si>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</si>
  <si>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</si>
  <si>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</si>
  <si>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</si>
  <si>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</si>
  <si>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</si>
  <si>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</si>
  <si>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</si>
  <si>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</si>
  <si>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</si>
  <si>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</si>
  <si>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</si>
  <si>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</si>
  <si>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</si>
  <si>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</si>
  <si>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</si>
  <si>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</si>
  <si>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</si>
  <si>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</si>
  <si>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</si>
  <si>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</si>
  <si>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</si>
  <si>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</si>
  <si>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</si>
  <si>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</si>
  <si>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</si>
  <si>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</si>
  <si>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</si>
  <si>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</si>
  <si>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</si>
  <si>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</si>
  <si>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</si>
  <si>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</si>
  <si>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</si>
  <si>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</si>
  <si>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</si>
  <si>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</si>
  <si>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</si>
  <si>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</si>
  <si>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</si>
  <si>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</si>
  <si>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</si>
  <si>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</si>
  <si>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</si>
  <si>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</si>
  <si>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</si>
  <si>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</si>
  <si>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</si>
  <si>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</si>
  <si>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</si>
  <si>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</si>
  <si>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</si>
  <si>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</si>
  <si>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</si>
  <si>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</si>
  <si>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</si>
  <si>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</si>
  <si>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</si>
  <si>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</si>
  <si>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</si>
  <si>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</si>
  <si>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</si>
  <si>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</si>
  <si>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</si>
  <si>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</si>
  <si>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</si>
  <si>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</si>
  <si>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</si>
  <si>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</si>
  <si>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</si>
  <si>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</si>
  <si>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</si>
  <si>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</si>
  <si>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</si>
  <si>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</si>
  <si>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</si>
  <si>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</si>
  <si>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</si>
  <si>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</si>
  <si>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</si>
  <si>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</si>
  <si>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</si>
  <si>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</si>
  <si>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</si>
  <si>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</si>
  <si>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</si>
  <si>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</si>
  <si>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</si>
  <si>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</si>
  <si>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</si>
  <si>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</si>
  <si>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</si>
  <si>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</si>
  <si>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</si>
  <si>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</si>
  <si>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</si>
  <si>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</si>
  <si>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</si>
  <si>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</si>
  <si>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</si>
  <si>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</si>
  <si>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</si>
  <si>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</si>
  <si>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</si>
  <si>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</si>
  <si>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</si>
  <si>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</si>
  <si>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</si>
  <si>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</si>
  <si>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</si>
  <si>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</si>
  <si>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</si>
  <si>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</si>
  <si>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</si>
  <si>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</si>
  <si>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</si>
  <si>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</si>
  <si>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</si>
  <si>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</si>
  <si>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</si>
  <si>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</si>
  <si>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</si>
  <si>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</si>
  <si>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</si>
  <si>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</si>
  <si>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</si>
  <si>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</si>
  <si>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</si>
  <si>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</si>
  <si>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</si>
  <si>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</si>
  <si>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</si>
  <si>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</si>
  <si>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</si>
  <si>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</si>
  <si>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</si>
  <si>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</si>
  <si>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</si>
  <si>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</si>
  <si>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</si>
  <si>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</si>
  <si>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</si>
  <si>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</si>
  <si>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</si>
  <si>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</si>
  <si>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</si>
  <si>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DFE-0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</si>
  <si>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</si>
  <si>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</si>
  <si>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</si>
  <si>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</si>
  <si>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</si>
  <si>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</si>
  <si>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</si>
  <si>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</si>
  <si>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</si>
  <si>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</si>
  <si>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</si>
  <si>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</si>
  <si>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</si>
  <si>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DMI-9077807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</si>
  <si>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</si>
  <si>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</si>
  <si>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</si>
  <si>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</si>
  <si>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</si>
  <si>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</si>
  <si>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</si>
  <si>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</si>
  <si>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</si>
  <si>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</si>
  <si>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</si>
  <si>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</si>
  <si>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</si>
  <si>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</si>
  <si>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</si>
  <si>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</si>
  <si>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</si>
  <si>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</si>
  <si>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</si>
  <si>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</si>
  <si>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</si>
  <si>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</si>
  <si>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</si>
  <si>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</si>
  <si>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</si>
  <si>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</si>
  <si>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</si>
  <si>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</si>
  <si>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</si>
  <si>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</si>
  <si>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</si>
  <si>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</si>
  <si>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</si>
  <si>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</si>
  <si>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</si>
  <si>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</si>
  <si>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</si>
  <si>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</si>
  <si>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</si>
  <si>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</si>
  <si>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</si>
  <si>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</si>
  <si>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</si>
  <si>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</si>
  <si>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</si>
  <si>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</si>
  <si>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</si>
  <si>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</si>
  <si>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</si>
  <si>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</si>
  <si>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</si>
  <si>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</si>
  <si>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</si>
  <si>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</si>
  <si>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</si>
  <si>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Fadil Bunjaku</t>
  </si>
  <si>
    <t>Fsh.Bostan, Novobërd</t>
  </si>
  <si>
    <t>1004376494</t>
  </si>
  <si>
    <t>2026-07-08T09:04:47.5483505</t>
  </si>
  <si>
    <t>044-344-364</t>
  </si>
  <si>
    <t>045-499-130</t>
  </si>
  <si>
    <t>Besmir Sylaj</t>
  </si>
  <si>
    <t>Ismajl Sllamniku</t>
  </si>
  <si>
    <t>1243101472</t>
  </si>
  <si>
    <t>2026-07-08T09:04:11.0819988</t>
  </si>
  <si>
    <t>049155147</t>
  </si>
  <si>
    <t>Besart Bajram  Shatri</t>
  </si>
  <si>
    <t>Istog, Tomoc, Rr."Ramë Shatri"</t>
  </si>
  <si>
    <t>117556783</t>
  </si>
  <si>
    <t>2026-07-08T09:02:20.0095071</t>
  </si>
  <si>
    <t>045663594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</si>
  <si>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</si>
  <si>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</si>
  <si>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</si>
  <si>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</si>
  <si>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</si>
  <si>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</si>
  <si>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</si>
  <si>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</si>
  <si>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</si>
  <si>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</si>
  <si>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</si>
  <si>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</si>
  <si>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</si>
  <si>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</si>
  <si>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</si>
  <si>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</si>
  <si>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</si>
  <si>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</si>
  <si>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</si>
  <si>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</si>
  <si>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</si>
  <si>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</si>
  <si>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</si>
  <si>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</si>
  <si>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</si>
  <si>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</si>
  <si>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</si>
  <si>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</si>
  <si>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</si>
  <si>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</si>
  <si>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</si>
  <si>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</si>
  <si>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</si>
  <si>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</si>
  <si>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</si>
  <si>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</si>
  <si>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</si>
  <si>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</si>
  <si>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</si>
  <si>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</si>
  <si>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</si>
  <si>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</si>
  <si>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</si>
  <si>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</si>
  <si>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</si>
  <si>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</si>
  <si>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</si>
  <si>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</si>
  <si>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</si>
  <si>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</si>
  <si>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</si>
  <si>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</si>
  <si>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</si>
  <si>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</si>
  <si>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</si>
  <si>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</si>
  <si>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</si>
  <si>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</si>
  <si>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</si>
  <si>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</si>
  <si>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</si>
  <si>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</si>
  <si>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</si>
  <si>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</si>
  <si>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</si>
  <si>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</si>
  <si>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</si>
  <si>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</si>
  <si>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</si>
  <si>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</si>
  <si>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</si>
  <si>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</si>
  <si>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</si>
  <si>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</si>
  <si>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</si>
  <si>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</si>
  <si>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</si>
  <si>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</si>
  <si>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</si>
  <si>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</si>
  <si>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</si>
  <si>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</si>
  <si>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</si>
  <si>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</si>
  <si>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</si>
  <si>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</si>
  <si>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</si>
  <si>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</si>
  <si>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</si>
  <si>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</si>
  <si>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</si>
  <si>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</si>
  <si>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</si>
  <si>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</si>
  <si>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</si>
  <si>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</si>
  <si>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</si>
  <si>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</si>
  <si>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</si>
  <si>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</si>
  <si>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</si>
  <si>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</si>
  <si>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</si>
  <si>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</si>
  <si>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</si>
  <si>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</si>
  <si>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</si>
  <si>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</si>
  <si>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</si>
  <si>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</si>
  <si>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</si>
  <si>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</si>
  <si>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</si>
  <si>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</si>
  <si>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</si>
  <si>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</si>
  <si>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</si>
  <si>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</si>
  <si>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</si>
  <si>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</si>
  <si>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</si>
  <si>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</si>
  <si>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</si>
  <si>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</si>
  <si>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</si>
  <si>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</si>
  <si>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</si>
  <si>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</si>
  <si>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</si>
  <si>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</si>
  <si>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</si>
  <si>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</si>
  <si>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</si>
  <si>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</si>
  <si>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</si>
  <si>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</si>
  <si>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</si>
  <si>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</si>
  <si>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</si>
  <si>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</si>
  <si>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</si>
  <si>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</si>
  <si>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</si>
  <si>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</si>
  <si>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</si>
  <si>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</si>
  <si>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</si>
  <si>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</si>
  <si>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</si>
  <si>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</si>
  <si>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</si>
  <si>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</si>
  <si>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</si>
  <si>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</si>
  <si>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</si>
  <si>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</si>
  <si>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</si>
  <si>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</si>
  <si>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</si>
  <si>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</si>
  <si>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</si>
  <si>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</si>
  <si>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</si>
  <si>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</si>
  <si>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</si>
  <si>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</si>
  <si>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</si>
  <si>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</si>
  <si>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</si>
  <si>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</si>
  <si>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</si>
  <si>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</si>
  <si>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</si>
  <si>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</si>
  <si>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</si>
  <si>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</si>
  <si>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</si>
  <si>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</si>
  <si>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</si>
  <si>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</si>
  <si>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</si>
  <si>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</si>
  <si>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</si>
  <si>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</si>
  <si>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</si>
  <si>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</si>
  <si>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</si>
  <si>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</si>
  <si>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</si>
  <si>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</si>
  <si>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</si>
  <si>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</si>
  <si>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</si>
  <si>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</si>
  <si>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</si>
  <si>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</si>
  <si>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</si>
  <si>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</si>
  <si>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</si>
  <si>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</si>
  <si>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</si>
  <si>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</si>
  <si>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</si>
  <si>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</si>
  <si>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</si>
  <si>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</si>
  <si>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</si>
  <si>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</si>
  <si>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</si>
  <si>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</si>
  <si>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</si>
  <si>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</si>
  <si>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</si>
  <si>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</si>
  <si>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</si>
  <si>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</si>
  <si>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</si>
  <si>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</si>
  <si>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</si>
  <si>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</si>
  <si>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</si>
  <si>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</si>
  <si>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</si>
  <si>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</si>
  <si>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</si>
  <si>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</si>
  <si>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</si>
  <si>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</si>
  <si>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</si>
  <si>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</si>
  <si>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</si>
  <si>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</si>
  <si>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</si>
  <si>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</si>
  <si>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</si>
  <si>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</si>
  <si>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</si>
  <si>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</si>
  <si>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</si>
  <si>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</si>
  <si>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</si>
  <si>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</si>
  <si>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</si>
  <si>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</si>
  <si>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</si>
  <si>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</si>
  <si>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</si>
  <si>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</si>
  <si>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</si>
  <si>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</si>
  <si>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</si>
  <si>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</si>
  <si>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</si>
  <si>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</si>
  <si>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</si>
  <si>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</si>
  <si>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</si>
  <si>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</si>
  <si>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</si>
  <si>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</si>
  <si>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</si>
  <si>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</si>
  <si>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</si>
  <si>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</si>
  <si>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</si>
  <si>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</si>
  <si>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</si>
  <si>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</si>
  <si>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</si>
  <si>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</si>
  <si>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</si>
  <si>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</si>
  <si>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</si>
  <si>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</si>
  <si>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</si>
  <si>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</si>
  <si>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</si>
  <si>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</si>
  <si>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</si>
  <si>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</si>
  <si>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</si>
  <si>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</si>
  <si>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</si>
  <si>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</si>
  <si>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</si>
  <si>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</si>
  <si>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</si>
  <si>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</si>
  <si>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</si>
  <si>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</si>
  <si>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</si>
  <si>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</si>
  <si>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</si>
  <si>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</si>
  <si>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</si>
  <si>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</si>
  <si>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</si>
  <si>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</si>
  <si>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</si>
  <si>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</si>
  <si>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</si>
  <si>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</si>
  <si>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</si>
  <si>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</si>
  <si>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</si>
  <si>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</si>
  <si>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</si>
  <si>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</si>
  <si>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</si>
  <si>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</si>
  <si>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</si>
  <si>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</si>
  <si>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</si>
  <si>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</si>
  <si>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</si>
  <si>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</si>
  <si>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</si>
  <si>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</si>
  <si>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</si>
  <si>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</si>
  <si>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</si>
  <si>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</si>
  <si>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</si>
  <si>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</si>
  <si>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</si>
  <si>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</si>
  <si>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</si>
  <si>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</si>
  <si>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</si>
  <si>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</si>
  <si>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</si>
  <si>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</si>
  <si>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</si>
  <si>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</si>
  <si>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</si>
  <si>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</si>
  <si>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</si>
  <si>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</si>
  <si>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</si>
  <si>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</si>
  <si>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</si>
  <si>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</si>
  <si>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</si>
  <si>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</si>
  <si>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</si>
  <si>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</si>
  <si>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</si>
  <si>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</si>
  <si>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</si>
  <si>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</si>
  <si>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</si>
  <si>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</si>
  <si>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</si>
  <si>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</si>
  <si>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</si>
  <si>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</si>
  <si>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</si>
  <si>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</si>
  <si>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</si>
  <si>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</si>
  <si>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</si>
  <si>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</si>
  <si>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</si>
  <si>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</si>
  <si>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</si>
  <si>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</si>
  <si>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</si>
  <si>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</si>
  <si>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</si>
  <si>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</si>
  <si>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</si>
  <si>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</si>
  <si>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</si>
  <si>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</si>
  <si>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</si>
  <si>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</si>
  <si>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</si>
  <si>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</si>
  <si>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</si>
  <si>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</si>
  <si>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</si>
  <si>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</si>
  <si>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</si>
  <si>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</si>
  <si>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</si>
  <si>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</si>
  <si>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</si>
  <si>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</si>
  <si>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</si>
  <si>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</si>
  <si>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</si>
  <si>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</si>
  <si>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</si>
  <si>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</si>
  <si>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</si>
  <si>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</si>
  <si>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</si>
  <si>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</si>
  <si>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</si>
  <si>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</si>
  <si>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</si>
  <si>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</si>
  <si>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</si>
  <si>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</si>
  <si>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</si>
  <si>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</si>
  <si>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</si>
  <si>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</si>
  <si>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</si>
  <si>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</si>
  <si>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</si>
  <si>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</si>
  <si>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</si>
  <si>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</si>
  <si>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</si>
  <si>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</si>
  <si>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</si>
  <si>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</si>
  <si>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</si>
  <si>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</si>
  <si>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</si>
  <si>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</si>
  <si>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</si>
  <si>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</si>
  <si>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</si>
  <si>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</si>
  <si>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</si>
  <si>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</si>
  <si>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</si>
  <si>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</si>
  <si>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</si>
  <si>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</si>
  <si>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</si>
  <si>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</si>
  <si>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</si>
  <si>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</si>
  <si>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</si>
  <si>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</si>
  <si>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</si>
  <si>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</si>
  <si>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</si>
  <si>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</si>
  <si>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</si>
  <si>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</si>
  <si>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</si>
  <si>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</si>
  <si>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</si>
  <si>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</si>
  <si>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</si>
  <si>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</si>
  <si>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</si>
  <si>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</si>
  <si>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</si>
  <si>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</si>
  <si>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</si>
  <si>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</si>
  <si>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</si>
  <si>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</si>
  <si>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</si>
  <si>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</si>
  <si>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</si>
  <si>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</si>
  <si>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</si>
  <si>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</si>
  <si>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</si>
  <si>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</si>
  <si>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</si>
  <si>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</si>
  <si>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</si>
  <si>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</si>
  <si>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</si>
  <si>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</si>
  <si>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</si>
  <si>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</si>
  <si>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</si>
  <si>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</si>
  <si>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</si>
  <si>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</si>
  <si>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</si>
  <si>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</si>
  <si>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</si>
  <si>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</si>
  <si>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</si>
  <si>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</si>
  <si>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</si>
  <si>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</si>
  <si>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</si>
  <si>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</si>
  <si>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</si>
  <si>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</si>
  <si>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</si>
  <si>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</si>
  <si>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</si>
  <si>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</si>
  <si>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</si>
  <si>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</si>
  <si>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</si>
  <si>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</si>
  <si>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</si>
  <si>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</si>
  <si>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</si>
  <si>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</si>
  <si>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</si>
  <si>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</si>
  <si>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</si>
  <si>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</si>
  <si>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</si>
  <si>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</si>
  <si>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</si>
  <si>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</si>
  <si>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</si>
  <si>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</si>
  <si>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</si>
  <si>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</si>
  <si>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</si>
  <si>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</si>
  <si>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</si>
  <si>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</si>
  <si>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</si>
  <si>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</si>
  <si>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</si>
  <si>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</si>
  <si>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</si>
  <si>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</si>
  <si>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</si>
  <si>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</si>
  <si>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</si>
  <si>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</si>
  <si>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</si>
  <si>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</si>
  <si>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</si>
  <si>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</si>
  <si>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</si>
  <si>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</si>
  <si>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</si>
  <si>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</si>
  <si>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</si>
  <si>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</si>
  <si>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</si>
  <si>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</si>
  <si>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</si>
  <si>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</si>
  <si>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</si>
  <si>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</si>
  <si>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</si>
  <si>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</si>
  <si>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</si>
  <si>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</si>
  <si>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</si>
  <si>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</si>
  <si>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</si>
  <si>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</si>
  <si>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</si>
  <si>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</si>
  <si>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</si>
  <si>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</si>
  <si>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</si>
  <si>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</si>
  <si>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</si>
  <si>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</si>
  <si>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</si>
  <si>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</si>
  <si>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</si>
  <si>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</si>
  <si>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</si>
  <si>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</si>
  <si>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</si>
  <si>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</si>
  <si>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</si>
  <si>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</si>
  <si>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</si>
  <si>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</si>
  <si>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</si>
  <si>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</si>
  <si>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</si>
  <si>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</si>
  <si>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</si>
  <si>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</si>
  <si>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</si>
  <si>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</si>
  <si>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</si>
  <si>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</si>
  <si>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</si>
  <si>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</si>
  <si>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</si>
  <si>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</si>
  <si>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</si>
  <si>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</si>
  <si>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</si>
  <si>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</si>
  <si>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</si>
  <si>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</si>
  <si>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</si>
  <si>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</si>
  <si>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</si>
  <si>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</si>
  <si>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</si>
  <si>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</si>
  <si>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</si>
  <si>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</si>
  <si>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</si>
  <si>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</si>
  <si>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</si>
  <si>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</si>
  <si>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</si>
  <si>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</si>
  <si>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</si>
  <si>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</si>
  <si>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</si>
  <si>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</si>
  <si>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</si>
  <si>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</si>
  <si>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</si>
  <si>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</si>
  <si>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</si>
  <si>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</si>
  <si>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</si>
  <si>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</si>
  <si>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</si>
  <si>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</si>
  <si>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</si>
  <si>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</si>
  <si>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</si>
  <si>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</si>
  <si>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</si>
  <si>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</si>
  <si>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</si>
  <si>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</si>
  <si>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</si>
  <si>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</si>
  <si>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</si>
  <si>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</si>
  <si>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</si>
  <si>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</si>
  <si>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</si>
  <si>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</si>
  <si>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</si>
  <si>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</si>
  <si>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</si>
  <si>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</si>
  <si>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</si>
  <si>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</si>
  <si>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</si>
  <si>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</si>
  <si>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</si>
  <si>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</si>
  <si>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</si>
  <si>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</si>
  <si>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</si>
  <si>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</si>
  <si>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</si>
  <si>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</si>
  <si>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</si>
  <si>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</si>
  <si>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</si>
  <si>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</si>
  <si>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</si>
  <si>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</si>
  <si>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</si>
  <si>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</si>
  <si>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</si>
  <si>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</si>
  <si>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</si>
  <si>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</si>
  <si>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</si>
  <si>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</si>
  <si>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</si>
  <si>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</si>
  <si>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</si>
  <si>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</si>
  <si>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</si>
  <si>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</si>
  <si>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</si>
  <si>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</si>
  <si>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</si>
  <si>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</si>
  <si>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</si>
  <si>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</si>
  <si>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</si>
  <si>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</si>
  <si>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</si>
  <si>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</si>
  <si>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</si>
  <si>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</si>
  <si>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</si>
  <si>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</si>
  <si>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</si>
  <si>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</si>
  <si>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</si>
  <si>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</si>
  <si>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</si>
  <si>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</si>
  <si>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</si>
  <si>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</si>
  <si>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</si>
  <si>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</si>
  <si>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</si>
  <si>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</si>
  <si>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</si>
  <si>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</si>
  <si>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</si>
  <si>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</si>
  <si>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</si>
  <si>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</si>
  <si>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</si>
  <si>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</si>
  <si>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</si>
  <si>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</si>
  <si>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</si>
  <si>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</si>
  <si>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</si>
  <si>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</si>
  <si>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</si>
  <si>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</si>
  <si>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</si>
  <si>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</si>
  <si>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</si>
  <si>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</si>
  <si>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</si>
  <si>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</si>
  <si>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</si>
  <si>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</si>
  <si>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</si>
  <si>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</si>
  <si>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</si>
  <si>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</si>
  <si>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</si>
  <si>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</si>
  <si>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</si>
  <si>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</si>
  <si>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</si>
  <si>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</si>
  <si>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</si>
  <si>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</si>
  <si>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</si>
  <si>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</si>
  <si>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</si>
  <si>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</si>
  <si>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</si>
  <si>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</si>
  <si>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</si>
  <si>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</si>
  <si>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</si>
  <si>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</si>
  <si>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</si>
  <si>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</si>
  <si>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</si>
  <si>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</si>
  <si>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</si>
  <si>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</si>
  <si>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</si>
  <si>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</si>
  <si>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</si>
  <si>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</si>
  <si>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</si>
  <si>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</si>
  <si>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</si>
  <si>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</si>
  <si>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</si>
  <si>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</si>
  <si>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</si>
  <si>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</si>
  <si>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</si>
  <si>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</si>
  <si>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</si>
  <si>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</si>
  <si>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</si>
  <si>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</si>
  <si>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</si>
  <si>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</si>
  <si>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</si>
  <si>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</si>
  <si>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</si>
  <si>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</si>
  <si>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</si>
  <si>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</si>
  <si>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</si>
  <si>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</si>
  <si>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</si>
  <si>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</si>
  <si>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</si>
  <si>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</si>
  <si>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</si>
  <si>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</si>
  <si>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</si>
  <si>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</si>
  <si>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</si>
  <si>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</si>
  <si>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</si>
  <si>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</si>
  <si>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</si>
  <si>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</si>
  <si>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</si>
  <si>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</si>
  <si>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</si>
  <si>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</si>
  <si>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</si>
  <si>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</si>
  <si>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</si>
  <si>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</si>
  <si>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</si>
  <si>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</si>
  <si>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</si>
  <si>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</si>
  <si>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</si>
  <si>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</si>
  <si>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</si>
  <si>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</si>
  <si>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</si>
  <si>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</si>
  <si>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</si>
  <si>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</si>
  <si>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</si>
  <si>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</si>
  <si>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</si>
  <si>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</si>
  <si>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</si>
  <si>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</si>
  <si>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</si>
  <si>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</si>
  <si>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</si>
  <si>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</si>
  <si>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</si>
  <si>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</si>
  <si>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</si>
  <si>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</si>
  <si>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</si>
  <si>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</si>
  <si>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</si>
  <si>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</si>
  <si>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</si>
  <si>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</si>
  <si>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</si>
  <si>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</si>
  <si>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</si>
  <si>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</si>
  <si>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</si>
  <si>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</si>
  <si>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</si>
  <si>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</si>
  <si>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</si>
  <si>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</si>
  <si>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</si>
  <si>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</si>
  <si>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</si>
  <si>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</si>
  <si>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</si>
  <si>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</si>
  <si>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</si>
  <si>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</si>
  <si>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</si>
  <si>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</si>
  <si>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</si>
  <si>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</si>
  <si>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</si>
  <si>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</si>
  <si>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</si>
  <si>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</si>
  <si>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</si>
  <si>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</si>
  <si>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</si>
  <si>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</si>
  <si>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</si>
  <si>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</si>
  <si>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</si>
  <si>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</si>
  <si>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</si>
  <si>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</si>
  <si>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</si>
  <si>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</si>
  <si>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</si>
  <si>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</si>
  <si>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</si>
  <si>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</si>
  <si>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</si>
  <si>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</si>
  <si>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</si>
  <si>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</si>
  <si>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</si>
  <si>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</si>
  <si>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</si>
  <si>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</si>
  <si>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</si>
  <si>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</si>
  <si>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</si>
  <si>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</si>
  <si>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</si>
  <si>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</si>
  <si>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</si>
  <si>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</si>
  <si>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</si>
  <si>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</si>
  <si>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</si>
  <si>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</si>
  <si>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</si>
  <si>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</si>
  <si>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</si>
  <si>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</si>
  <si>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</si>
  <si>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</si>
  <si>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</si>
  <si>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</si>
  <si>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</si>
  <si>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</si>
  <si>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</si>
  <si>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</si>
  <si>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</si>
  <si>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</si>
  <si>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</si>
  <si>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</si>
  <si>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</si>
  <si>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</si>
  <si>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</si>
  <si>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</si>
  <si>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</si>
  <si>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</si>
  <si>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</si>
  <si>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</si>
  <si>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</si>
  <si>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</si>
  <si>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</si>
  <si>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</si>
  <si>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</si>
  <si>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</si>
  <si>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</si>
  <si>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</si>
  <si>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</si>
  <si>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</si>
  <si>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</si>
  <si>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</si>
  <si>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</si>
  <si>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</si>
  <si>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</si>
  <si>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</si>
  <si>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</si>
  <si>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</si>
  <si>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</si>
  <si>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</si>
  <si>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</si>
  <si>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</si>
  <si>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</si>
  <si>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</si>
  <si>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</si>
  <si>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</si>
  <si>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</si>
  <si>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</si>
  <si>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</si>
  <si>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</si>
  <si>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</si>
  <si>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</si>
  <si>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</si>
  <si>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</si>
  <si>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</si>
  <si>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</si>
  <si>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</si>
  <si>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</si>
  <si>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</si>
  <si>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</si>
  <si>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</si>
  <si>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</si>
  <si>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</si>
  <si>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</si>
  <si>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</si>
  <si>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</si>
  <si>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</si>
  <si>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</si>
  <si>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</si>
  <si>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</si>
  <si>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</si>
  <si>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</si>
  <si>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</si>
  <si>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</si>
  <si>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</si>
  <si>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</si>
  <si>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</si>
  <si>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</si>
  <si>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</si>
  <si>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</si>
  <si>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</si>
  <si>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</si>
  <si>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</si>
  <si>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</si>
  <si>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</si>
  <si>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</si>
  <si>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</si>
  <si>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</si>
  <si>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</si>
  <si>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</si>
  <si>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</si>
  <si>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</si>
  <si>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</si>
  <si>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</si>
  <si>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</si>
  <si>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</si>
  <si>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</si>
  <si>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</si>
  <si>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</si>
  <si>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</si>
  <si>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</si>
  <si>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</si>
  <si>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</si>
  <si>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</si>
  <si>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</si>
  <si>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</si>
  <si>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</si>
  <si>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</si>
  <si>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</si>
  <si>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</si>
  <si>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</si>
  <si>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</si>
  <si>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</si>
  <si>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</si>
  <si>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</si>
  <si>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</si>
  <si>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</si>
  <si>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</si>
  <si>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</si>
  <si>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</si>
  <si>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</si>
  <si>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</si>
  <si>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</si>
  <si>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</si>
  <si>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</si>
  <si>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</si>
  <si>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</si>
  <si>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</si>
  <si>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</si>
  <si>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</si>
  <si>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</si>
  <si>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</si>
  <si>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</si>
  <si>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</si>
  <si>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</si>
  <si>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</si>
  <si>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</si>
  <si>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</si>
  <si>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</si>
  <si>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</si>
  <si>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</si>
  <si>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</si>
  <si>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</si>
  <si>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</si>
  <si>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</si>
  <si>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</si>
  <si>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</si>
  <si>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</si>
  <si>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</si>
  <si>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</si>
  <si>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</si>
  <si>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</si>
  <si>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</si>
  <si>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</si>
  <si>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</si>
  <si>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</si>
  <si>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</si>
  <si>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</si>
  <si>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</si>
  <si>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</si>
  <si>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</si>
  <si>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</si>
  <si>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</si>
  <si>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</si>
  <si>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</si>
  <si>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</si>
  <si>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</si>
  <si>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</si>
  <si>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</si>
  <si>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</si>
  <si>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</si>
  <si>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</si>
  <si>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</si>
  <si>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</si>
  <si>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</si>
  <si>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</si>
  <si>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</si>
  <si>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</si>
  <si>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</si>
  <si>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</si>
  <si>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</si>
  <si>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</si>
  <si>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</si>
  <si>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</si>
  <si>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</si>
  <si>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</si>
  <si>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</si>
  <si>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</si>
  <si>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</si>
  <si>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</si>
  <si>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</si>
  <si>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</si>
  <si>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</si>
  <si>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</si>
  <si>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</si>
  <si>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</si>
  <si>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</si>
  <si>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</si>
  <si>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</si>
  <si>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</si>
  <si>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</si>
  <si>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</si>
  <si>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</si>
  <si>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</si>
  <si>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</si>
  <si>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</si>
  <si>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</si>
  <si>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</si>
  <si>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</si>
  <si>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</si>
  <si>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</si>
  <si>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</si>
  <si>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</si>
  <si>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</si>
  <si>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</si>
  <si>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</si>
  <si>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</si>
  <si>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</si>
  <si>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</si>
  <si>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</si>
  <si>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</si>
  <si>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</si>
  <si>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</si>
  <si>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</si>
  <si>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</si>
  <si>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</si>
  <si>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</si>
  <si>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</si>
  <si>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</si>
  <si>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</si>
  <si>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</si>
  <si>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</si>
  <si>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</si>
  <si>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</si>
  <si>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</si>
  <si>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</si>
  <si>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</si>
  <si>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</si>
  <si>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</si>
  <si>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</si>
  <si>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</si>
  <si>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</si>
  <si>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</si>
  <si>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</si>
  <si>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</si>
  <si>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</si>
  <si>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</si>
  <si>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</si>
  <si>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</si>
  <si>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</si>
  <si>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</si>
  <si>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</si>
  <si>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</si>
  <si>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</si>
  <si>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</si>
  <si>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</si>
  <si>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</si>
  <si>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</si>
  <si>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</si>
  <si>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</si>
  <si>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</si>
  <si>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</si>
  <si>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</si>
  <si>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</si>
  <si>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</si>
  <si>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</si>
  <si>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</si>
  <si>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</si>
  <si>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</si>
  <si>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</si>
  <si>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</si>
  <si>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</si>
  <si>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</si>
  <si>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</si>
  <si>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</si>
  <si>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</si>
  <si>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</si>
  <si>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</si>
  <si>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</si>
  <si>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</si>
  <si>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</si>
  <si>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</si>
  <si>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</si>
  <si>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</si>
  <si>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</si>
  <si>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</si>
  <si>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</si>
  <si>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</si>
  <si>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</si>
  <si>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</si>
  <si>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</si>
  <si>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</si>
  <si>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</si>
  <si>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</si>
  <si>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</si>
  <si>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</si>
  <si>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</si>
  <si>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</si>
  <si>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</si>
  <si>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</si>
  <si>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</si>
  <si>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</si>
  <si>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</si>
  <si>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</si>
  <si>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</si>
  <si>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</si>
  <si>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</si>
  <si>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</si>
  <si>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</si>
  <si>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</si>
  <si>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</si>
  <si>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</si>
  <si>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</si>
  <si>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</si>
  <si>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</si>
  <si>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</si>
  <si>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</si>
  <si>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</si>
  <si>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</si>
  <si>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</si>
  <si>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</si>
  <si>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</si>
  <si>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</si>
  <si>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</si>
  <si>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</si>
  <si>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</si>
  <si>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</si>
  <si>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</si>
  <si>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</si>
  <si>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</si>
  <si>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</si>
  <si>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</si>
  <si>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</si>
  <si>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</si>
  <si>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</si>
  <si>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</si>
  <si>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</si>
  <si>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</si>
  <si>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</si>
  <si>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</si>
  <si>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</si>
  <si>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</si>
  <si>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</si>
  <si>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</si>
  <si>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</si>
  <si>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</si>
  <si>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</si>
  <si>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</si>
  <si>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</si>
  <si>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</si>
  <si>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</si>
  <si>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</si>
  <si>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</si>
  <si>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</si>
  <si>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</si>
  <si>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</si>
  <si>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</si>
  <si>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</si>
  <si>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</si>
  <si>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</si>
  <si>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</si>
  <si>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</si>
  <si>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</si>
  <si>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</si>
  <si>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DGJ-9063592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</si>
  <si>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</si>
  <si>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</si>
  <si>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</si>
  <si>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</si>
  <si>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</si>
  <si>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</si>
  <si>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</si>
  <si>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</si>
  <si>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</si>
  <si>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</si>
  <si>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</si>
  <si>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</si>
  <si>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</si>
  <si>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</si>
  <si>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</si>
  <si>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</si>
  <si>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</si>
  <si>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</si>
  <si>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</si>
  <si>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</si>
  <si>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</si>
  <si>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</si>
  <si>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</si>
  <si>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</si>
  <si>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</si>
  <si>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</si>
  <si>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</si>
  <si>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</si>
  <si>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</si>
  <si>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</si>
  <si>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</si>
  <si>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</si>
  <si>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</si>
  <si>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</si>
  <si>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</si>
  <si>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</si>
  <si>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</si>
  <si>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</si>
  <si>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</si>
  <si>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</si>
  <si>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</si>
  <si>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</si>
  <si>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</si>
  <si>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</si>
  <si>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</si>
  <si>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</si>
  <si>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</si>
  <si>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</si>
  <si>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</si>
  <si>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</si>
  <si>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</si>
  <si>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</si>
  <si>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</si>
  <si>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</si>
  <si>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</si>
  <si>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</si>
  <si>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</si>
  <si>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</si>
  <si>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</si>
  <si>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</si>
  <si>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</si>
  <si>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</si>
  <si>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</si>
  <si>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</si>
  <si>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</si>
  <si>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</si>
  <si>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</si>
  <si>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</si>
  <si>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</si>
  <si>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</si>
  <si>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</si>
  <si>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</si>
  <si>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</si>
  <si>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</si>
  <si>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</si>
  <si>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</si>
  <si>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</si>
  <si>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</si>
  <si>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</si>
  <si>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</si>
  <si>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</si>
  <si>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</si>
  <si>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</si>
  <si>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</si>
  <si>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</si>
  <si>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</si>
  <si>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</si>
  <si>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</si>
  <si>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</si>
  <si>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</si>
  <si>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</si>
  <si>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</si>
  <si>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</si>
  <si>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</si>
  <si>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</si>
  <si>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</si>
  <si>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</si>
  <si>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</si>
  <si>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</si>
  <si>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</si>
  <si>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</si>
  <si>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</si>
  <si>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</si>
  <si>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</si>
  <si>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</si>
  <si>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</si>
  <si>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</si>
  <si>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</si>
  <si>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</si>
  <si>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</si>
  <si>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</si>
  <si>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</si>
  <si>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</si>
  <si>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</si>
  <si>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</si>
  <si>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</si>
  <si>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</si>
  <si>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</si>
  <si>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</si>
  <si>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</si>
  <si>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</si>
  <si>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</si>
  <si>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</si>
  <si>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</si>
  <si>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</si>
  <si>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</si>
  <si>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</si>
  <si>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</si>
  <si>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</si>
  <si>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</si>
  <si>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</si>
  <si>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</si>
  <si>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</si>
  <si>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</si>
  <si>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</si>
  <si>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</si>
  <si>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</si>
  <si>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</si>
  <si>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</si>
  <si>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</si>
  <si>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</si>
  <si>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</si>
  <si>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</si>
  <si>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</si>
  <si>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</si>
  <si>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</si>
  <si>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</si>
  <si>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</si>
  <si>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</si>
  <si>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</si>
  <si>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</si>
  <si>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</si>
  <si>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</si>
  <si>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</si>
  <si>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</si>
  <si>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</si>
  <si>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</si>
  <si>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</si>
  <si>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</si>
  <si>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</si>
  <si>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</si>
  <si>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</si>
  <si>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</si>
  <si>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</si>
  <si>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</si>
  <si>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</si>
  <si>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</si>
  <si>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</si>
  <si>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</si>
  <si>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</si>
  <si>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</si>
  <si>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</si>
  <si>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</si>
  <si>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</si>
  <si>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</si>
  <si>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</si>
  <si>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</si>
  <si>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</si>
  <si>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</si>
  <si>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</si>
  <si>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</si>
  <si>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</si>
  <si>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</si>
  <si>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</si>
  <si>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</si>
  <si>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</si>
  <si>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</si>
  <si>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</si>
  <si>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</si>
  <si>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</si>
  <si>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</si>
  <si>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</si>
  <si>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</si>
  <si>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</si>
  <si>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</si>
  <si>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</si>
  <si>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</si>
  <si>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</si>
  <si>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</si>
  <si>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</si>
  <si>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</si>
  <si>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</si>
  <si>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</si>
  <si>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</si>
  <si>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</si>
  <si>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</si>
  <si>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</si>
  <si>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</si>
  <si>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</si>
  <si>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</si>
  <si>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</si>
  <si>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</si>
  <si>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</si>
  <si>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</si>
  <si>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</si>
  <si>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</si>
  <si>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</si>
  <si>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</si>
  <si>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</si>
  <si>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</si>
  <si>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</si>
  <si>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</si>
  <si>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</si>
  <si>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</si>
  <si>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</si>
  <si>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</si>
  <si>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</si>
  <si>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</si>
  <si>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</si>
  <si>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</si>
  <si>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</si>
  <si>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</si>
  <si>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</si>
  <si>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</si>
  <si>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</si>
  <si>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</si>
  <si>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</si>
  <si>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</si>
  <si>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</si>
  <si>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</si>
  <si>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</si>
  <si>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</si>
  <si>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</si>
  <si>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</si>
  <si>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</si>
  <si>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</si>
  <si>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</si>
  <si>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</si>
  <si>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</si>
  <si>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</si>
  <si>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</si>
  <si>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</si>
  <si>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</si>
  <si>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</si>
  <si>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</si>
  <si>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</si>
  <si>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</si>
  <si>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</si>
  <si>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</si>
  <si>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</si>
  <si>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</si>
  <si>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</si>
  <si>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</si>
  <si>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</si>
  <si>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</si>
  <si>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</si>
  <si>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</si>
  <si>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</si>
  <si>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</si>
  <si>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</si>
  <si>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</si>
  <si>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</si>
  <si>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</si>
  <si>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</si>
  <si>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</si>
  <si>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</si>
  <si>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</si>
  <si>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</si>
  <si>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</si>
  <si>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</si>
  <si>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</si>
  <si>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</si>
  <si>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</si>
  <si>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</si>
  <si>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</si>
  <si>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</si>
  <si>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</si>
  <si>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</si>
  <si>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</si>
  <si>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</si>
  <si>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</si>
  <si>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</si>
  <si>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</si>
  <si>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</si>
  <si>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</si>
  <si>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</si>
  <si>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</si>
  <si>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</si>
  <si>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</si>
  <si>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</si>
  <si>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</si>
  <si>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</si>
  <si>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</si>
  <si>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</si>
  <si>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</si>
  <si>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</si>
  <si>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</si>
  <si>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</si>
  <si>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</si>
  <si>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</si>
  <si>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</si>
  <si>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</si>
  <si>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</si>
  <si>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</si>
  <si>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</si>
  <si>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</si>
  <si>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</si>
  <si>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</si>
  <si>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</si>
  <si>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</si>
  <si>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</si>
  <si>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</si>
  <si>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</si>
  <si>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</si>
  <si>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</si>
  <si>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</si>
  <si>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</si>
  <si>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</si>
  <si>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</si>
  <si>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</si>
  <si>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</si>
  <si>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</si>
  <si>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</si>
  <si>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</si>
  <si>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</si>
  <si>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</si>
  <si>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</si>
  <si>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</si>
  <si>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</si>
  <si>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</si>
  <si>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</si>
  <si>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</si>
  <si>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</si>
  <si>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</si>
  <si>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</si>
  <si>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</si>
  <si>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</si>
  <si>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</si>
  <si>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</si>
  <si>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</si>
  <si>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</si>
  <si>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</si>
  <si>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</si>
  <si>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</si>
  <si>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</si>
  <si>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</si>
  <si>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</si>
  <si>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</si>
  <si>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</si>
  <si>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</si>
  <si>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</si>
  <si>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</si>
  <si>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</si>
  <si>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</si>
  <si>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</si>
  <si>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</si>
  <si>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</si>
  <si>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</si>
  <si>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</si>
  <si>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</si>
  <si>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</si>
  <si>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</si>
  <si>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</si>
  <si>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</si>
  <si>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</si>
  <si>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</si>
  <si>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</si>
  <si>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</si>
  <si>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</si>
  <si>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</si>
  <si>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</si>
  <si>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</si>
  <si>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</si>
  <si>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</si>
  <si>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</si>
  <si>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</si>
  <si>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</si>
  <si>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</si>
  <si>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</si>
  <si>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</si>
  <si>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</si>
  <si>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</si>
  <si>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</si>
  <si>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</si>
  <si>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</si>
  <si>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</si>
  <si>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</si>
  <si>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</si>
  <si>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</si>
  <si>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</si>
  <si>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</si>
  <si>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</si>
  <si>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</si>
  <si>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</si>
  <si>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</si>
  <si>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</si>
  <si>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</si>
  <si>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</si>
  <si>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</si>
  <si>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</si>
  <si>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</si>
  <si>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</si>
  <si>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</si>
  <si>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</si>
  <si>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</si>
  <si>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</si>
  <si>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</si>
  <si>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</si>
  <si>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</si>
  <si>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</si>
  <si>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</si>
  <si>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</si>
  <si>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</si>
  <si>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</si>
  <si>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</si>
  <si>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</si>
  <si>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</si>
  <si>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</si>
  <si>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</si>
  <si>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</si>
  <si>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</si>
  <si>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</si>
  <si>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</si>
  <si>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</si>
  <si>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</si>
  <si>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</si>
  <si>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</si>
  <si>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</si>
  <si>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</si>
  <si>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</si>
  <si>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</si>
  <si>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</si>
  <si>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</si>
  <si>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</si>
  <si>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</si>
  <si>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</si>
  <si>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</si>
  <si>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</si>
  <si>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</si>
  <si>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</si>
  <si>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</si>
  <si>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</si>
  <si>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</si>
  <si>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</si>
  <si>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</si>
  <si>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</si>
  <si>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</si>
  <si>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</si>
  <si>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</si>
  <si>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</si>
  <si>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</si>
  <si>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</si>
  <si>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</si>
  <si>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</si>
  <si>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</si>
  <si>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</si>
  <si>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</si>
  <si>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</si>
  <si>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</si>
  <si>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</si>
  <si>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</si>
  <si>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</si>
  <si>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</si>
  <si>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</si>
  <si>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</si>
  <si>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</si>
  <si>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</si>
  <si>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</si>
  <si>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</si>
  <si>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</si>
  <si>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</si>
  <si>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</si>
  <si>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</si>
  <si>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</si>
  <si>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</si>
  <si>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</si>
  <si>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</si>
  <si>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</si>
  <si>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</si>
  <si>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</si>
  <si>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</si>
  <si>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</si>
  <si>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</si>
  <si>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</si>
  <si>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DGJ-9063613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</si>
  <si>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</si>
  <si>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</si>
  <si>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</si>
  <si>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</si>
  <si>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</si>
  <si>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</si>
  <si>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</si>
  <si>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</si>
  <si>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</si>
  <si>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</si>
  <si>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</si>
  <si>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</si>
  <si>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</si>
  <si>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</si>
  <si>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</si>
  <si>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</si>
  <si>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</si>
  <si>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</si>
  <si>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</si>
  <si>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</si>
  <si>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</si>
  <si>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</si>
  <si>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</si>
  <si>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</si>
  <si>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</si>
  <si>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</si>
  <si>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</si>
  <si>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</si>
  <si>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</si>
  <si>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</si>
  <si>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</si>
  <si>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</si>
  <si>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</si>
  <si>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</si>
  <si>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</si>
  <si>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</si>
  <si>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</si>
  <si>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</si>
  <si>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</si>
  <si>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</si>
  <si>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</si>
  <si>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</si>
  <si>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</si>
  <si>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</si>
  <si>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</si>
  <si>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</si>
  <si>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</si>
  <si>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</si>
  <si>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</si>
  <si>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</si>
  <si>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</si>
  <si>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</si>
  <si>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</si>
  <si>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</si>
  <si>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</si>
  <si>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</si>
  <si>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</si>
  <si>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</si>
  <si>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</si>
  <si>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</si>
  <si>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</si>
  <si>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</si>
  <si>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</si>
  <si>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</si>
  <si>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</si>
  <si>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</si>
  <si>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</si>
  <si>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</si>
  <si>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</si>
  <si>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</si>
  <si>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</si>
  <si>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</si>
  <si>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</si>
  <si>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</si>
  <si>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</si>
  <si>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</si>
  <si>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</si>
  <si>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</si>
  <si>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</si>
  <si>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</si>
  <si>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</si>
  <si>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</si>
  <si>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</si>
  <si>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</si>
  <si>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</si>
  <si>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</si>
  <si>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</si>
  <si>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</si>
  <si>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</si>
  <si>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</si>
  <si>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</si>
  <si>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</si>
  <si>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</si>
  <si>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</si>
  <si>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</si>
  <si>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</si>
  <si>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</si>
  <si>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</si>
  <si>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</si>
  <si>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</si>
  <si>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</si>
  <si>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</si>
  <si>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</si>
  <si>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</si>
  <si>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</si>
  <si>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</si>
  <si>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</si>
  <si>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</si>
  <si>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</si>
  <si>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</si>
  <si>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</si>
  <si>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</si>
  <si>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</si>
  <si>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</si>
  <si>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</si>
  <si>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</si>
  <si>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</si>
  <si>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</si>
  <si>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</si>
  <si>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</si>
  <si>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</si>
  <si>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</si>
  <si>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</si>
  <si>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</si>
  <si>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</si>
  <si>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</si>
  <si>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</si>
  <si>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</si>
  <si>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</si>
  <si>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</si>
  <si>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</si>
  <si>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</si>
  <si>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</si>
  <si>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</si>
  <si>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</si>
  <si>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</si>
  <si>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</si>
  <si>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</si>
  <si>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</si>
  <si>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</si>
  <si>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</si>
  <si>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</si>
  <si>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</si>
  <si>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</si>
  <si>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</si>
  <si>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</si>
  <si>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</si>
  <si>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</si>
  <si>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</si>
  <si>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</si>
  <si>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</si>
  <si>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</si>
  <si>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</si>
  <si>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</si>
  <si>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</si>
  <si>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</si>
  <si>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</si>
  <si>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</si>
  <si>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</si>
  <si>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</si>
  <si>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</si>
  <si>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</si>
  <si>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</si>
  <si>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</si>
  <si>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</si>
  <si>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</si>
  <si>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</si>
  <si>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</si>
  <si>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</si>
  <si>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</si>
  <si>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</si>
  <si>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</si>
  <si>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</si>
  <si>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</si>
  <si>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</si>
  <si>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</si>
  <si>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</si>
  <si>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</si>
  <si>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</si>
  <si>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</si>
  <si>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</si>
  <si>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</si>
  <si>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</si>
  <si>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</si>
  <si>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</si>
  <si>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</si>
  <si>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</si>
  <si>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</si>
  <si>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</si>
  <si>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</si>
  <si>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</si>
  <si>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</si>
  <si>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</si>
  <si>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</si>
  <si>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</si>
  <si>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</si>
  <si>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</si>
  <si>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</si>
  <si>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</si>
  <si>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</si>
  <si>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</si>
  <si>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</si>
  <si>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</si>
  <si>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</si>
  <si>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</si>
  <si>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</si>
  <si>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</si>
  <si>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</si>
  <si>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</si>
  <si>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</si>
  <si>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</si>
  <si>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</si>
  <si>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</si>
  <si>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</si>
  <si>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</si>
  <si>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</si>
  <si>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</si>
  <si>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</si>
  <si>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</si>
  <si>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</si>
  <si>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</si>
  <si>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</si>
  <si>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</si>
  <si>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</si>
  <si>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</si>
  <si>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</si>
  <si>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</si>
  <si>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</si>
  <si>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</si>
  <si>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</si>
  <si>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</si>
  <si>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</si>
  <si>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</si>
  <si>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</si>
  <si>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</si>
  <si>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</si>
  <si>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</si>
  <si>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</si>
  <si>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</si>
  <si>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</si>
  <si>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</si>
  <si>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</si>
  <si>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</si>
  <si>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</si>
  <si>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</si>
  <si>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</si>
  <si>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</si>
  <si>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</si>
  <si>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</si>
  <si>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</si>
  <si>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</si>
  <si>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</si>
  <si>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</si>
  <si>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</si>
  <si>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</si>
  <si>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</si>
  <si>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</si>
  <si>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</si>
  <si>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</si>
  <si>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</si>
  <si>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</si>
  <si>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</si>
  <si>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</si>
  <si>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</si>
  <si>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</si>
  <si>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</si>
  <si>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</si>
  <si>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</si>
  <si>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</si>
  <si>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</si>
  <si>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</si>
  <si>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</si>
  <si>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</si>
  <si>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</si>
  <si>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</si>
  <si>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</si>
  <si>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</si>
  <si>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</si>
  <si>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</si>
  <si>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</si>
  <si>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</si>
  <si>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</si>
  <si>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</si>
  <si>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</si>
  <si>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</si>
  <si>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</si>
  <si>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</si>
  <si>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</si>
  <si>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</si>
  <si>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</si>
  <si>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</si>
  <si>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</si>
  <si>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</si>
  <si>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</si>
  <si>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</si>
  <si>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</si>
  <si>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</si>
  <si>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</si>
  <si>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</si>
  <si>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</si>
  <si>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</si>
  <si>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</si>
  <si>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</si>
  <si>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</si>
  <si>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</si>
  <si>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</si>
  <si>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</si>
  <si>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</si>
  <si>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</si>
  <si>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</si>
  <si>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</si>
  <si>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</si>
  <si>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</si>
  <si>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</si>
  <si>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</si>
  <si>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</si>
  <si>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</si>
  <si>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</si>
  <si>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</si>
  <si>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</si>
  <si>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</si>
  <si>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</si>
  <si>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</si>
  <si>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</si>
  <si>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</si>
  <si>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</si>
  <si>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</si>
  <si>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</si>
  <si>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</si>
  <si>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</si>
  <si>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</si>
  <si>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</si>
  <si>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</si>
  <si>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</si>
  <si>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</si>
  <si>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</si>
  <si>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</si>
  <si>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</si>
  <si>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</si>
  <si>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</si>
  <si>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</si>
  <si>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</si>
  <si>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</si>
  <si>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</si>
  <si>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</si>
  <si>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</si>
  <si>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</si>
  <si>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</si>
  <si>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</si>
  <si>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</si>
  <si>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</si>
  <si>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</si>
  <si>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</si>
  <si>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</si>
  <si>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</si>
  <si>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</si>
  <si>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</si>
  <si>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</si>
  <si>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</si>
  <si>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</si>
  <si>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</si>
  <si>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</si>
  <si>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</si>
  <si>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</si>
  <si>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</si>
  <si>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</si>
  <si>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</si>
  <si>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</si>
  <si>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</si>
  <si>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</si>
  <si>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</si>
  <si>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</si>
  <si>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</si>
  <si>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</si>
  <si>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</si>
  <si>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</si>
  <si>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</si>
  <si>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</si>
  <si>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</si>
  <si>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</si>
  <si>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</si>
  <si>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</si>
  <si>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</si>
  <si>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</si>
  <si>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</si>
  <si>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</si>
  <si>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</si>
  <si>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</si>
  <si>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</si>
  <si>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</si>
  <si>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</si>
  <si>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</si>
  <si>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</si>
  <si>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</si>
  <si>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</si>
  <si>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</si>
  <si>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</si>
  <si>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</si>
  <si>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</si>
  <si>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</si>
  <si>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</si>
  <si>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</si>
  <si>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</si>
  <si>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</si>
  <si>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</si>
  <si>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</si>
  <si>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</si>
  <si>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</si>
  <si>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</si>
  <si>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</si>
  <si>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</si>
  <si>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</si>
  <si>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</si>
  <si>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</si>
  <si>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</si>
  <si>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</si>
  <si>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</si>
  <si>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</si>
  <si>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</si>
  <si>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</si>
  <si>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</si>
  <si>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</si>
  <si>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</si>
  <si>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</si>
  <si>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</si>
  <si>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</si>
  <si>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</si>
  <si>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</si>
  <si>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</si>
  <si>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</si>
  <si>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</si>
  <si>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</si>
  <si>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</si>
  <si>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</si>
  <si>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</si>
  <si>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</si>
  <si>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</si>
  <si>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</si>
  <si>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</si>
  <si>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</si>
  <si>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</si>
  <si>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</si>
  <si>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</si>
  <si>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</si>
  <si>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</si>
  <si>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</si>
  <si>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</si>
  <si>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</si>
  <si>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</si>
  <si>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</si>
  <si>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</si>
  <si>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</si>
  <si>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</si>
  <si>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</si>
  <si>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</si>
  <si>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</si>
  <si>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</si>
  <si>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</si>
  <si>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</si>
  <si>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</si>
  <si>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</si>
  <si>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</si>
  <si>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</si>
  <si>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</si>
  <si>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</si>
  <si>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</si>
  <si>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</si>
  <si>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</si>
  <si>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</si>
  <si>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</si>
  <si>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</si>
  <si>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</si>
  <si>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</si>
  <si>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</si>
  <si>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</si>
  <si>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</si>
  <si>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</si>
  <si>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</si>
  <si>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</si>
  <si>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</si>
  <si>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</si>
  <si>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</si>
  <si>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</si>
  <si>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</si>
  <si>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</si>
  <si>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</si>
  <si>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</si>
  <si>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</si>
  <si>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</si>
  <si>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</si>
  <si>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</si>
  <si>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</si>
  <si>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</si>
  <si>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</si>
  <si>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</si>
  <si>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</si>
  <si>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</si>
  <si>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</si>
  <si>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</si>
  <si>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</si>
  <si>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</si>
  <si>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</si>
  <si>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</si>
  <si>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</si>
  <si>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</si>
  <si>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</si>
  <si>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</si>
  <si>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</si>
  <si>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</si>
  <si>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</si>
  <si>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</si>
  <si>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</si>
  <si>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</si>
  <si>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</si>
  <si>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</si>
  <si>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</si>
  <si>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</si>
  <si>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</si>
  <si>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</si>
  <si>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</si>
  <si>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</si>
  <si>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</si>
  <si>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</si>
  <si>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</si>
  <si>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</si>
  <si>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</si>
  <si>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</si>
  <si>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</si>
  <si>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</si>
  <si>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</si>
  <si>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</si>
  <si>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</si>
  <si>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</si>
  <si>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</si>
  <si>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</si>
  <si>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</si>
  <si>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</si>
  <si>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</si>
  <si>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</si>
  <si>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</si>
  <si>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</si>
  <si>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</si>
  <si>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</si>
  <si>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</si>
  <si>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</si>
  <si>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</si>
  <si>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</si>
  <si>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</si>
  <si>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</si>
  <si>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</si>
  <si>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</si>
  <si>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</si>
  <si>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</si>
  <si>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</si>
  <si>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</si>
  <si>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</si>
  <si>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</si>
  <si>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</si>
  <si>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</si>
  <si>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</si>
  <si>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</si>
  <si>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</si>
  <si>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</si>
  <si>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</si>
  <si>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</si>
  <si>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</si>
  <si>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</si>
  <si>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</si>
  <si>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</si>
  <si>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</si>
  <si>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</si>
  <si>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</si>
  <si>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</si>
  <si>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</si>
  <si>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</si>
  <si>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</si>
  <si>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</si>
  <si>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</si>
  <si>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</si>
  <si>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</si>
  <si>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</si>
  <si>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</si>
  <si>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</si>
  <si>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</si>
  <si>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</si>
  <si>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</si>
  <si>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</si>
  <si>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</si>
  <si>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</si>
  <si>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</si>
  <si>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</si>
  <si>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</si>
  <si>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</si>
  <si>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</si>
  <si>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</si>
  <si>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</si>
  <si>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</si>
  <si>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</si>
  <si>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</si>
  <si>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</si>
  <si>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</si>
  <si>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</si>
  <si>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</si>
  <si>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</si>
  <si>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</si>
  <si>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</si>
  <si>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</si>
  <si>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</si>
  <si>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</si>
  <si>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</si>
  <si>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</si>
  <si>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</si>
  <si>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</si>
  <si>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</si>
  <si>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</si>
  <si>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</si>
  <si>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</si>
  <si>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</si>
  <si>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</si>
  <si>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</si>
  <si>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</si>
  <si>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</si>
  <si>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</si>
  <si>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</si>
  <si>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</si>
  <si>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</si>
  <si>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</si>
  <si>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</si>
  <si>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</si>
  <si>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</si>
  <si>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</si>
  <si>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</si>
  <si>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</si>
  <si>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</si>
  <si>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</si>
  <si>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</si>
  <si>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</si>
  <si>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</si>
  <si>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</si>
  <si>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</si>
  <si>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</si>
  <si>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</si>
  <si>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</si>
  <si>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</si>
  <si>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</si>
  <si>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</si>
  <si>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</si>
  <si>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</si>
  <si>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</si>
  <si>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</si>
  <si>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</si>
  <si>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</si>
  <si>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</si>
  <si>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</si>
  <si>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</si>
  <si>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</si>
  <si>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</si>
  <si>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</si>
  <si>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</si>
  <si>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</si>
  <si>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</si>
  <si>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</si>
  <si>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</si>
  <si>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</si>
  <si>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</si>
  <si>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</si>
  <si>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</si>
  <si>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</si>
  <si>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</si>
  <si>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</si>
  <si>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</si>
  <si>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</si>
  <si>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</si>
  <si>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</si>
  <si>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</si>
  <si>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</si>
  <si>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</si>
  <si>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</si>
  <si>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</si>
  <si>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</si>
  <si>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</si>
  <si>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</si>
  <si>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</si>
  <si>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</si>
  <si>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</si>
  <si>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</si>
  <si>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</si>
  <si>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</si>
  <si>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</si>
  <si>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</si>
  <si>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</si>
  <si>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</si>
  <si>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</si>
  <si>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</si>
  <si>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</si>
  <si>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</si>
  <si>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</si>
  <si>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</si>
  <si>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</si>
  <si>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</si>
  <si>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</si>
  <si>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</si>
  <si>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</si>
  <si>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</si>
  <si>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</si>
  <si>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</si>
  <si>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</si>
  <si>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</si>
  <si>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</si>
  <si>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</si>
  <si>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</si>
  <si>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</si>
  <si>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</si>
  <si>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</si>
  <si>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DPR-90210108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</si>
  <si>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</si>
  <si>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</si>
  <si>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</si>
  <si>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</si>
  <si>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</si>
  <si>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</si>
  <si>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</si>
  <si>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</si>
  <si>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</si>
  <si>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</si>
  <si>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</si>
  <si>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</si>
  <si>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</si>
  <si>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</si>
  <si>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</si>
  <si>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</si>
  <si>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</si>
  <si>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</si>
  <si>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</si>
  <si>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</si>
  <si>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</si>
  <si>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</si>
  <si>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</si>
  <si>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</si>
  <si>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</si>
  <si>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</si>
  <si>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</si>
  <si>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</si>
  <si>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</si>
  <si>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</si>
  <si>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</si>
  <si>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</si>
  <si>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</si>
  <si>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</si>
  <si>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</si>
  <si>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</si>
  <si>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</si>
  <si>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</si>
  <si>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</si>
  <si>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</si>
  <si>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</si>
  <si>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</si>
  <si>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</si>
  <si>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</si>
  <si>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</si>
  <si>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</si>
  <si>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</si>
  <si>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</si>
  <si>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</si>
  <si>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</si>
  <si>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</si>
  <si>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</si>
  <si>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</si>
  <si>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</si>
  <si>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</si>
  <si>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</si>
  <si>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</si>
  <si>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</si>
  <si>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</si>
  <si>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</si>
  <si>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</si>
  <si>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</si>
  <si>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</si>
  <si>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</si>
  <si>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</si>
  <si>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</si>
  <si>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</si>
  <si>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</si>
  <si>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</si>
  <si>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</si>
  <si>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</si>
  <si>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</si>
  <si>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</si>
  <si>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</si>
  <si>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</si>
  <si>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</si>
  <si>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</si>
  <si>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</si>
  <si>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</si>
  <si>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</si>
  <si>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</si>
  <si>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</si>
  <si>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</si>
  <si>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</si>
  <si>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</si>
  <si>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</si>
  <si>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</si>
  <si>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</si>
  <si>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</si>
  <si>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</si>
  <si>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</si>
  <si>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</si>
  <si>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</si>
  <si>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</si>
  <si>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</si>
  <si>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</si>
  <si>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</si>
  <si>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</si>
  <si>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</si>
  <si>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</si>
  <si>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</si>
  <si>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</si>
  <si>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</si>
  <si>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</si>
  <si>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</si>
  <si>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</si>
  <si>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</si>
  <si>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</si>
  <si>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</si>
  <si>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</si>
  <si>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</si>
  <si>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</si>
  <si>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</si>
  <si>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</si>
  <si>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</si>
  <si>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</si>
  <si>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</si>
  <si>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</si>
  <si>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</si>
  <si>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</si>
  <si>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</si>
  <si>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</si>
  <si>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</si>
  <si>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</si>
  <si>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</si>
  <si>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</si>
  <si>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</si>
  <si>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</si>
  <si>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</si>
  <si>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</si>
  <si>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</si>
  <si>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</si>
  <si>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</si>
  <si>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</si>
  <si>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</si>
  <si>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</si>
  <si>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</si>
  <si>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</si>
  <si>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</si>
  <si>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</si>
  <si>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</si>
  <si>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</si>
  <si>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</si>
  <si>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</si>
  <si>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</si>
  <si>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</si>
  <si>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</si>
  <si>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</si>
  <si>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</si>
  <si>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</si>
  <si>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</si>
  <si>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</si>
  <si>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</si>
  <si>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</si>
  <si>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</si>
  <si>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</si>
  <si>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</si>
  <si>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</si>
  <si>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</si>
  <si>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</si>
  <si>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</si>
  <si>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</si>
  <si>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</si>
  <si>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</si>
  <si>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</si>
  <si>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</si>
  <si>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</si>
  <si>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</si>
  <si>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</si>
  <si>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</si>
  <si>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</si>
  <si>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</si>
  <si>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</si>
  <si>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</si>
  <si>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</si>
  <si>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</si>
  <si>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</si>
  <si>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</si>
  <si>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</si>
  <si>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</si>
  <si>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</si>
  <si>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</si>
  <si>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</si>
  <si>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</si>
  <si>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</si>
  <si>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</si>
  <si>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</si>
  <si>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</si>
  <si>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</si>
  <si>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</si>
  <si>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</si>
  <si>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</si>
  <si>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</si>
  <si>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</si>
  <si>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</si>
  <si>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</si>
  <si>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</si>
  <si>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</si>
  <si>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</si>
  <si>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</si>
  <si>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</si>
  <si>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</si>
  <si>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</si>
  <si>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</si>
  <si>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</si>
  <si>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</si>
  <si>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</si>
  <si>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</si>
  <si>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</si>
  <si>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</si>
  <si>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</si>
  <si>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</si>
  <si>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</si>
  <si>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</si>
  <si>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</si>
  <si>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</si>
  <si>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</si>
  <si>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</si>
  <si>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</si>
  <si>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</si>
  <si>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</si>
  <si>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</si>
  <si>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</si>
  <si>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</si>
  <si>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</si>
  <si>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</si>
  <si>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</si>
  <si>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</si>
  <si>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</si>
  <si>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</si>
  <si>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</si>
  <si>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</si>
  <si>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</si>
  <si>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</si>
  <si>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</si>
  <si>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</si>
  <si>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</si>
  <si>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</si>
  <si>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</si>
  <si>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</si>
  <si>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</si>
  <si>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</si>
  <si>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</si>
  <si>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</si>
  <si>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</si>
  <si>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</si>
  <si>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</si>
  <si>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</si>
  <si>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</si>
  <si>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</si>
  <si>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</si>
  <si>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</si>
  <si>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</si>
  <si>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</si>
  <si>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</si>
  <si>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</si>
  <si>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</si>
  <si>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</si>
  <si>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</si>
  <si>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</si>
  <si>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</si>
  <si>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</si>
  <si>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</si>
  <si>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</si>
  <si>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</si>
  <si>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</si>
  <si>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</si>
  <si>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</si>
  <si>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</si>
  <si>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</si>
  <si>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</si>
  <si>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</si>
  <si>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</si>
  <si>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</si>
  <si>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</si>
  <si>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</si>
  <si>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</si>
  <si>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</si>
  <si>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</si>
  <si>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</si>
  <si>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</si>
  <si>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</si>
  <si>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</si>
  <si>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</si>
  <si>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</si>
  <si>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</si>
  <si>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</si>
  <si>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</si>
  <si>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</si>
  <si>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</si>
  <si>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</si>
  <si>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</si>
  <si>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</si>
  <si>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</si>
  <si>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</si>
  <si>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</si>
  <si>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</si>
  <si>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</si>
  <si>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</si>
  <si>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</si>
  <si>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</si>
  <si>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</si>
  <si>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</si>
  <si>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</si>
  <si>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</si>
  <si>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</si>
  <si>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</si>
  <si>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</si>
  <si>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</si>
  <si>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</si>
  <si>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</si>
  <si>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</si>
  <si>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</si>
  <si>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</si>
  <si>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</si>
  <si>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</si>
  <si>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</si>
  <si>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</si>
  <si>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</si>
  <si>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</si>
  <si>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</si>
  <si>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</si>
  <si>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</si>
  <si>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</si>
  <si>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</si>
  <si>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</si>
  <si>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</si>
  <si>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</si>
  <si>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</si>
  <si>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</si>
  <si>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</si>
  <si>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</si>
  <si>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</si>
  <si>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</si>
  <si>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</si>
  <si>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</si>
  <si>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</si>
  <si>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</si>
  <si>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</si>
  <si>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</si>
  <si>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</si>
  <si>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</si>
  <si>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</si>
  <si>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</si>
  <si>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</si>
  <si>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</si>
  <si>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</si>
  <si>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</si>
  <si>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</si>
  <si>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</si>
  <si>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</si>
  <si>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</si>
  <si>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</si>
  <si>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</si>
  <si>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</si>
  <si>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</si>
  <si>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</si>
  <si>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</si>
  <si>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</si>
  <si>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</si>
  <si>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</si>
  <si>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</si>
  <si>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</si>
  <si>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</si>
  <si>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</si>
  <si>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</si>
  <si>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</si>
  <si>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</si>
  <si>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</si>
  <si>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</si>
  <si>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</si>
  <si>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</si>
  <si>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</si>
  <si>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</si>
  <si>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</si>
  <si>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</si>
  <si>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</si>
  <si>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</si>
  <si>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</si>
  <si>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</si>
  <si>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</si>
  <si>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</si>
  <si>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</si>
  <si>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</si>
  <si>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</si>
  <si>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</si>
  <si>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</si>
  <si>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</si>
  <si>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</si>
  <si>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</si>
  <si>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</si>
  <si>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</si>
  <si>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</si>
  <si>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</si>
  <si>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</si>
  <si>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</si>
  <si>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</si>
  <si>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</si>
  <si>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</si>
  <si>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</si>
  <si>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</si>
  <si>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</si>
  <si>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</si>
  <si>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</si>
  <si>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</si>
  <si>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</si>
  <si>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</si>
  <si>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</si>
  <si>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</si>
  <si>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</si>
  <si>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</si>
  <si>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</si>
  <si>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</si>
  <si>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</si>
  <si>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</si>
  <si>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</si>
  <si>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</si>
  <si>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</si>
  <si>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</si>
  <si>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</si>
  <si>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</si>
  <si>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</si>
  <si>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</si>
  <si>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</si>
  <si>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</si>
  <si>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</si>
  <si>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</si>
  <si>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</si>
  <si>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</si>
  <si>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</si>
  <si>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</si>
  <si>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</si>
  <si>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</si>
  <si>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DFE-9089395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</si>
  <si>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</si>
  <si>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</si>
  <si>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</si>
  <si>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</si>
  <si>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</si>
  <si>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</si>
  <si>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</si>
  <si>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</si>
  <si>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</si>
  <si>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</si>
  <si>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</si>
  <si>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</si>
  <si>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</si>
  <si>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</si>
  <si>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</si>
  <si>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</si>
  <si>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</si>
  <si>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</si>
  <si>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</si>
  <si>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</si>
  <si>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</si>
  <si>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</si>
  <si>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</si>
  <si>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</si>
  <si>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</si>
  <si>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</si>
  <si>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</si>
  <si>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</si>
  <si>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</si>
  <si>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</si>
  <si>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</si>
  <si>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</si>
  <si>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</si>
  <si>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</si>
  <si>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</si>
  <si>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</si>
  <si>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</si>
  <si>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</si>
  <si>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</si>
  <si>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</si>
  <si>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</si>
  <si>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</si>
  <si>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</si>
  <si>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</si>
  <si>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</si>
  <si>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</si>
  <si>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</si>
  <si>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</si>
  <si>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</si>
  <si>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</si>
  <si>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</si>
  <si>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</si>
  <si>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</si>
  <si>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</si>
  <si>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</si>
  <si>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</si>
  <si>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</si>
  <si>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</si>
  <si>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</si>
  <si>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</si>
  <si>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</si>
  <si>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</si>
  <si>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</si>
  <si>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</si>
  <si>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</si>
  <si>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</si>
  <si>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</si>
  <si>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</si>
  <si>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</si>
  <si>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</si>
  <si>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</si>
  <si>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</si>
  <si>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</si>
  <si>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</si>
  <si>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</si>
  <si>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</si>
  <si>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</si>
  <si>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</si>
  <si>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</si>
  <si>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</si>
  <si>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</si>
  <si>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</si>
  <si>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</si>
  <si>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</si>
  <si>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</si>
  <si>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</si>
  <si>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</si>
  <si>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</si>
  <si>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</si>
  <si>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</si>
  <si>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</si>
  <si>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</si>
  <si>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</si>
  <si>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</si>
  <si>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</si>
  <si>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</si>
  <si>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</si>
  <si>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</si>
  <si>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</si>
  <si>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</si>
  <si>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</si>
  <si>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</si>
  <si>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</si>
  <si>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</si>
  <si>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</si>
  <si>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</si>
  <si>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</si>
  <si>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</si>
  <si>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</si>
  <si>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</si>
  <si>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</si>
  <si>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</si>
  <si>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</si>
  <si>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</si>
  <si>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</si>
  <si>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</si>
  <si>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</si>
  <si>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</si>
  <si>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</si>
  <si>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</si>
  <si>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</si>
  <si>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</si>
  <si>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</si>
  <si>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</si>
  <si>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</si>
  <si>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</si>
  <si>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</si>
  <si>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</si>
  <si>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</si>
  <si>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</si>
  <si>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</si>
  <si>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</si>
  <si>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</si>
  <si>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</si>
  <si>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</si>
  <si>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</si>
  <si>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</si>
  <si>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</si>
  <si>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</si>
  <si>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</si>
  <si>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</si>
  <si>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</si>
  <si>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</si>
  <si>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</si>
  <si>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</si>
  <si>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</si>
  <si>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</si>
  <si>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</si>
  <si>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</si>
  <si>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</si>
  <si>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</si>
  <si>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</si>
  <si>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</si>
  <si>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</si>
  <si>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</si>
  <si>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</si>
  <si>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</si>
  <si>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</si>
  <si>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</si>
  <si>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</si>
  <si>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</si>
  <si>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</si>
  <si>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</si>
  <si>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</si>
  <si>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</si>
  <si>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</si>
  <si>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</si>
  <si>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</si>
  <si>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</si>
  <si>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</si>
  <si>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</si>
  <si>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</si>
  <si>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</si>
  <si>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</si>
  <si>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</si>
  <si>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</si>
  <si>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</si>
  <si>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</si>
  <si>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</si>
  <si>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</si>
  <si>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</si>
  <si>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</si>
  <si>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</si>
  <si>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</si>
  <si>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</si>
  <si>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</si>
  <si>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</si>
  <si>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</si>
  <si>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</si>
  <si>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</si>
  <si>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</si>
  <si>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</si>
  <si>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</si>
  <si>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</si>
  <si>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</si>
  <si>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</si>
  <si>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</si>
  <si>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</si>
  <si>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</si>
  <si>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</si>
  <si>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</si>
  <si>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</si>
  <si>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</si>
  <si>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</si>
  <si>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</si>
  <si>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</si>
  <si>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</si>
  <si>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</si>
  <si>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</si>
  <si>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</si>
  <si>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</si>
  <si>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</si>
  <si>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</si>
  <si>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</si>
  <si>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</si>
  <si>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</si>
  <si>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</si>
  <si>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</si>
  <si>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</si>
  <si>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</si>
  <si>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</si>
  <si>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</si>
  <si>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</si>
  <si>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</si>
  <si>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</si>
  <si>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</si>
  <si>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</si>
  <si>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</si>
  <si>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</si>
  <si>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Banush  Rushit Ademi</t>
  </si>
  <si>
    <t>1005011279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</si>
  <si>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</si>
  <si>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</si>
  <si>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</si>
  <si>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</si>
  <si>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</si>
  <si>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</si>
  <si>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</si>
  <si>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</si>
  <si>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</si>
  <si>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</si>
  <si>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2026-07-17T10:05:11.8202795</t>
  </si>
  <si>
    <t>049610700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</si>
  <si>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</si>
  <si>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</si>
  <si>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</si>
  <si>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</si>
  <si>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</si>
  <si>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</si>
  <si>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</si>
  <si>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</si>
  <si>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</si>
  <si>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</si>
  <si>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</si>
  <si>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</si>
  <si>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</si>
  <si>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</si>
  <si>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</si>
  <si>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</si>
  <si>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</si>
  <si>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</si>
  <si>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</si>
  <si>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</si>
  <si>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</si>
  <si>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</si>
  <si>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</si>
  <si>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</si>
  <si>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</si>
  <si>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</si>
  <si>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</si>
  <si>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</si>
  <si>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</si>
  <si>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</si>
  <si>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</si>
  <si>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</si>
  <si>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</si>
  <si>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</si>
  <si>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</si>
  <si>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</si>
  <si>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</si>
  <si>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</si>
  <si>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</si>
  <si>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</si>
  <si>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</si>
  <si>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</si>
  <si>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</si>
  <si>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</si>
  <si>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</si>
  <si>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</si>
  <si>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</si>
  <si>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</si>
  <si>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</si>
  <si>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</si>
  <si>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</si>
  <si>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</si>
  <si>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</si>
  <si>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</si>
  <si>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</si>
  <si>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</si>
  <si>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</si>
  <si>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</si>
  <si>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</si>
  <si>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</si>
  <si>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</si>
  <si>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</si>
  <si>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</si>
  <si>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</si>
  <si>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</si>
  <si>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</si>
  <si>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</si>
  <si>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</si>
  <si>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</si>
  <si>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</si>
  <si>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</si>
  <si>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</si>
  <si>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</si>
  <si>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</si>
  <si>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</si>
  <si>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</si>
  <si>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</si>
  <si>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</si>
  <si>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</si>
  <si>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</si>
  <si>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</si>
  <si>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</si>
  <si>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</si>
  <si>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</si>
  <si>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</si>
  <si>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</si>
  <si>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</si>
  <si>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</si>
  <si>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</si>
  <si>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</si>
  <si>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</si>
  <si>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</si>
  <si>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</si>
  <si>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</si>
  <si>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</si>
  <si>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</si>
  <si>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</si>
  <si>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</si>
  <si>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</si>
  <si>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</si>
  <si>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</si>
  <si>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</si>
  <si>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</si>
  <si>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</si>
  <si>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</si>
  <si>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</si>
  <si>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</si>
  <si>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</si>
  <si>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</si>
  <si>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</si>
  <si>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</si>
  <si>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</si>
  <si>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</si>
  <si>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</si>
  <si>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</si>
  <si>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</si>
  <si>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</si>
  <si>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</si>
  <si>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</si>
  <si>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</si>
  <si>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</si>
  <si>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</si>
  <si>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</si>
  <si>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</si>
  <si>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</si>
  <si>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</si>
  <si>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</si>
  <si>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</si>
  <si>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</si>
  <si>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</si>
  <si>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</si>
  <si>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</si>
  <si>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</si>
  <si>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</si>
  <si>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</si>
  <si>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</si>
  <si>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</si>
  <si>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</si>
  <si>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</si>
  <si>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</si>
  <si>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</si>
  <si>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</si>
  <si>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</si>
  <si>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</si>
  <si>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</si>
  <si>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</si>
  <si>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</si>
  <si>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</si>
  <si>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</si>
  <si>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</si>
  <si>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</si>
  <si>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</si>
  <si>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</si>
  <si>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</si>
  <si>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</si>
  <si>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</si>
  <si>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</si>
  <si>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</si>
  <si>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</si>
  <si>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</si>
  <si>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</si>
  <si>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</si>
  <si>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</si>
  <si>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</si>
  <si>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</si>
  <si>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</si>
  <si>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</si>
  <si>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</si>
  <si>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</si>
  <si>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</si>
  <si>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</si>
  <si>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</si>
  <si>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</si>
  <si>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</si>
  <si>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</si>
  <si>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</si>
  <si>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</si>
  <si>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</si>
  <si>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</si>
  <si>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</si>
  <si>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</si>
  <si>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</si>
  <si>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</si>
  <si>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</si>
  <si>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</si>
  <si>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</si>
  <si>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</si>
  <si>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</si>
  <si>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</si>
  <si>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</si>
  <si>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</si>
  <si>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</si>
  <si>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</si>
  <si>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</si>
  <si>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</si>
  <si>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</si>
  <si>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</si>
  <si>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</si>
  <si>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</si>
  <si>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</si>
  <si>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</si>
  <si>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</si>
  <si>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</si>
  <si>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</si>
  <si>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</si>
  <si>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</si>
  <si>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</si>
  <si>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</si>
  <si>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</si>
  <si>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</si>
  <si>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</si>
  <si>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</si>
  <si>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</si>
  <si>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</si>
  <si>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</si>
  <si>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</si>
  <si>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</si>
  <si>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</si>
  <si>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</si>
  <si>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</si>
  <si>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</si>
  <si>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</si>
  <si>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</si>
  <si>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</si>
  <si>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</si>
  <si>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</si>
  <si>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</si>
  <si>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</si>
  <si>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</si>
  <si>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</si>
  <si>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</si>
  <si>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</si>
  <si>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</si>
  <si>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</si>
  <si>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</si>
  <si>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</si>
  <si>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</si>
  <si>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</si>
  <si>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</si>
  <si>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</si>
  <si>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</si>
  <si>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</si>
  <si>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</si>
  <si>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</si>
  <si>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</si>
  <si>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</si>
  <si>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</si>
  <si>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</si>
  <si>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</si>
  <si>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</si>
  <si>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</si>
  <si>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</si>
  <si>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</si>
  <si>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</si>
  <si>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</si>
  <si>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</si>
  <si>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</si>
  <si>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</si>
  <si>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</si>
  <si>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</si>
  <si>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</si>
  <si>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</si>
  <si>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</si>
  <si>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</si>
  <si>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</si>
  <si>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</si>
  <si>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</si>
  <si>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</si>
  <si>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</si>
  <si>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</si>
  <si>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</si>
  <si>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</si>
  <si>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</si>
  <si>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</si>
  <si>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</si>
  <si>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</si>
  <si>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</si>
  <si>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</si>
  <si>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</si>
  <si>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</si>
  <si>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</si>
  <si>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</si>
  <si>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</si>
  <si>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</si>
  <si>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</si>
  <si>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</si>
  <si>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</si>
  <si>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</si>
  <si>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</si>
  <si>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</si>
  <si>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</si>
  <si>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</si>
  <si>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</si>
  <si>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</si>
  <si>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</si>
  <si>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</si>
  <si>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</si>
  <si>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</si>
  <si>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</si>
  <si>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</si>
  <si>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</si>
  <si>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</si>
  <si>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</si>
  <si>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</si>
  <si>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</si>
  <si>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</si>
  <si>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</si>
  <si>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</si>
  <si>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</si>
  <si>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</si>
  <si>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</si>
  <si>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</si>
  <si>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</si>
  <si>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</si>
  <si>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</si>
  <si>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</si>
  <si>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</si>
  <si>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</si>
  <si>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</si>
  <si>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</si>
  <si>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</si>
  <si>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</si>
  <si>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</si>
  <si>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</si>
  <si>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</si>
  <si>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</si>
  <si>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</si>
  <si>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</si>
  <si>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</si>
  <si>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</si>
  <si>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</si>
  <si>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</si>
  <si>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</si>
  <si>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</si>
  <si>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</si>
  <si>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</si>
  <si>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</si>
  <si>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</si>
  <si>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</si>
  <si>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</si>
  <si>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</si>
  <si>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</si>
  <si>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</si>
  <si>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</si>
  <si>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</si>
  <si>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</si>
  <si>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</si>
  <si>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</si>
  <si>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</si>
  <si>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</si>
  <si>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</si>
  <si>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</si>
  <si>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</si>
  <si>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</si>
  <si>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</si>
  <si>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</si>
  <si>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</si>
  <si>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</si>
  <si>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</si>
  <si>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</si>
  <si>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</si>
  <si>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</si>
  <si>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</si>
  <si>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</si>
  <si>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</si>
  <si>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</si>
  <si>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</si>
  <si>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</si>
  <si>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</si>
  <si>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</si>
  <si>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</si>
  <si>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</si>
  <si>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</si>
  <si>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</si>
  <si>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</si>
  <si>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</si>
  <si>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</si>
  <si>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</si>
  <si>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</si>
  <si>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</si>
  <si>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</si>
  <si>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</si>
  <si>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</si>
  <si>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</si>
  <si>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</si>
  <si>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</si>
  <si>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</si>
  <si>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</si>
  <si>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</si>
  <si>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</si>
  <si>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</si>
  <si>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</si>
  <si>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</si>
  <si>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</si>
  <si>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</si>
  <si>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</si>
  <si>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</si>
  <si>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</si>
  <si>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</si>
  <si>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</si>
  <si>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</si>
  <si>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</si>
  <si>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</si>
  <si>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</si>
  <si>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</si>
  <si>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</si>
  <si>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</si>
  <si>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</si>
  <si>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</si>
  <si>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</si>
  <si>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</si>
  <si>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</si>
  <si>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</si>
  <si>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</si>
  <si>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</si>
  <si>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</si>
  <si>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</si>
  <si>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</si>
  <si>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</si>
  <si>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</si>
  <si>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</si>
  <si>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</si>
  <si>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</si>
  <si>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</si>
  <si>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</si>
  <si>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</si>
  <si>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</si>
  <si>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</si>
  <si>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</si>
  <si>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</si>
  <si>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</si>
  <si>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</si>
  <si>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</si>
  <si>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</si>
  <si>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</si>
  <si>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</si>
  <si>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</si>
  <si>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</si>
  <si>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</si>
  <si>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</si>
  <si>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</si>
  <si>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</si>
  <si>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</si>
  <si>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</si>
  <si>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</si>
  <si>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</si>
  <si>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</si>
  <si>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</si>
  <si>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</si>
  <si>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</si>
  <si>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</si>
  <si>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</si>
  <si>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</si>
  <si>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</si>
  <si>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</si>
  <si>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</si>
  <si>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</si>
  <si>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</si>
  <si>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</si>
  <si>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</si>
  <si>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</si>
  <si>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</si>
  <si>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</si>
  <si>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</si>
  <si>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</si>
  <si>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</si>
  <si>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</si>
  <si>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</si>
  <si>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</si>
  <si>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</si>
  <si>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</si>
  <si>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</si>
  <si>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</si>
  <si>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</si>
  <si>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</si>
  <si>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</si>
  <si>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</si>
  <si>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</si>
  <si>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</si>
  <si>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</si>
  <si>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</si>
  <si>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</si>
  <si>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</si>
  <si>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</si>
  <si>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</si>
  <si>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</si>
  <si>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</si>
  <si>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</si>
  <si>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</si>
  <si>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</si>
  <si>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</si>
  <si>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</si>
  <si>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</si>
  <si>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</si>
  <si>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</si>
  <si>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</si>
  <si>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</si>
  <si>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</si>
  <si>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</si>
  <si>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</si>
  <si>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</si>
  <si>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</si>
  <si>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</si>
  <si>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</si>
  <si>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</si>
  <si>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</si>
  <si>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</si>
  <si>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</si>
  <si>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</si>
  <si>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</si>
  <si>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</si>
  <si>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</si>
  <si>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</si>
  <si>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</si>
  <si>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</si>
  <si>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</si>
  <si>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</si>
  <si>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</si>
  <si>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</si>
  <si>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</si>
  <si>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</si>
  <si>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</si>
  <si>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</si>
  <si>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</si>
  <si>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</si>
  <si>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</si>
  <si>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</si>
  <si>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</si>
  <si>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</si>
  <si>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</si>
  <si>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</si>
  <si>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</si>
  <si>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</si>
  <si>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</si>
  <si>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</si>
  <si>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</si>
  <si>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</si>
  <si>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</si>
  <si>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</si>
  <si>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</si>
  <si>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</si>
  <si>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</si>
  <si>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</si>
  <si>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</si>
  <si>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</si>
  <si>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</si>
  <si>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</si>
  <si>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</si>
  <si>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</si>
  <si>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</si>
  <si>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</si>
  <si>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</si>
  <si>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</si>
  <si>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</si>
  <si>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</si>
  <si>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</si>
  <si>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</si>
  <si>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</si>
  <si>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</si>
  <si>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</si>
  <si>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</si>
  <si>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</si>
  <si>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</si>
  <si>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</si>
  <si>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</si>
  <si>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</si>
  <si>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</si>
  <si>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</si>
  <si>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</si>
  <si>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</si>
  <si>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</si>
  <si>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</si>
  <si>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</si>
  <si>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</si>
  <si>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</si>
  <si>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</si>
  <si>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</si>
  <si>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</si>
  <si>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</si>
  <si>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</si>
  <si>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</si>
  <si>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</si>
  <si>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</si>
  <si>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</si>
  <si>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</si>
  <si>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</si>
  <si>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</si>
  <si>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</si>
  <si>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</si>
  <si>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</si>
  <si>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</si>
  <si>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</si>
  <si>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</si>
  <si>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</si>
  <si>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</si>
  <si>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</si>
  <si>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</si>
  <si>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</si>
  <si>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</si>
  <si>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</si>
  <si>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</si>
  <si>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</si>
  <si>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</si>
  <si>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</si>
  <si>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</si>
  <si>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</si>
  <si>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</si>
  <si>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</si>
  <si>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</si>
  <si>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</si>
  <si>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</si>
  <si>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</si>
  <si>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</si>
  <si>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</si>
  <si>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</si>
  <si>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</si>
  <si>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</si>
  <si>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</si>
  <si>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</si>
  <si>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</si>
  <si>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</si>
  <si>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</si>
  <si>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</si>
  <si>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</si>
  <si>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</si>
  <si>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</si>
  <si>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</si>
  <si>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</si>
  <si>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</si>
  <si>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</si>
  <si>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</si>
  <si>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</si>
  <si>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</si>
  <si>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</si>
  <si>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</si>
  <si>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</si>
  <si>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</si>
  <si>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</si>
  <si>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</si>
  <si>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</si>
  <si>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</si>
  <si>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</si>
  <si>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</si>
  <si>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</si>
  <si>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</si>
  <si>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</si>
  <si>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</si>
  <si>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</si>
  <si>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</si>
  <si>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</si>
  <si>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</si>
  <si>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</si>
  <si>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</si>
  <si>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</si>
  <si>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</si>
  <si>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</si>
  <si>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</si>
  <si>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</si>
  <si>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</si>
  <si>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</si>
  <si>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</si>
  <si>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</si>
  <si>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</si>
  <si>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</si>
  <si>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</si>
  <si>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</si>
  <si>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</si>
  <si>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</si>
  <si>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</si>
  <si>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</si>
  <si>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</si>
  <si>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</si>
  <si>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</si>
  <si>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</si>
  <si>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</si>
  <si>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</si>
  <si>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</si>
  <si>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</si>
  <si>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</si>
  <si>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</si>
  <si>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</si>
  <si>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</si>
  <si>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</si>
  <si>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</si>
  <si>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</si>
  <si>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</si>
  <si>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</si>
  <si>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</si>
  <si>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</si>
  <si>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</si>
  <si>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</si>
  <si>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</si>
  <si>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</si>
  <si>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</si>
  <si>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</si>
  <si>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</si>
  <si>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</si>
  <si>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</si>
  <si>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</si>
  <si>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</si>
  <si>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</si>
  <si>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</si>
  <si>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</si>
  <si>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</si>
  <si>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</si>
  <si>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</si>
  <si>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</si>
  <si>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</si>
  <si>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</si>
  <si>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</si>
  <si>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</si>
  <si>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</si>
  <si>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</si>
  <si>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</si>
  <si>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</si>
  <si>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</si>
  <si>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</si>
  <si>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</si>
  <si>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</si>
  <si>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</si>
  <si>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</si>
  <si>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</si>
  <si>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</si>
  <si>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</si>
  <si>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</si>
  <si>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</si>
  <si>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</si>
  <si>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</si>
  <si>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</si>
  <si>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</si>
  <si>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</si>
  <si>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</si>
  <si>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</si>
  <si>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</si>
  <si>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</si>
  <si>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</si>
  <si>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</si>
  <si>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</si>
  <si>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</si>
  <si>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</si>
  <si>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</si>
  <si>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</si>
  <si>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</si>
  <si>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</si>
  <si>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</si>
  <si>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</si>
  <si>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</si>
  <si>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</si>
  <si>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</si>
  <si>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</si>
  <si>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</si>
  <si>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</si>
  <si>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</si>
  <si>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</si>
  <si>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</si>
  <si>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</si>
  <si>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</si>
  <si>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</si>
  <si>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</si>
  <si>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</si>
  <si>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</si>
  <si>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</si>
  <si>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</si>
  <si>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</si>
  <si>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</si>
  <si>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</si>
  <si>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</si>
  <si>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</si>
  <si>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</si>
  <si>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</si>
  <si>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</si>
  <si>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</si>
  <si>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</si>
  <si>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</si>
  <si>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</si>
  <si>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</si>
  <si>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</si>
  <si>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</si>
  <si>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</si>
  <si>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</si>
  <si>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</si>
  <si>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</si>
  <si>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</si>
  <si>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</si>
  <si>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</si>
  <si>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</si>
  <si>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</si>
  <si>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</si>
  <si>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</si>
  <si>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</si>
  <si>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</si>
  <si>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</si>
  <si>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</si>
  <si>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</si>
  <si>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</si>
  <si>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</si>
  <si>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</si>
  <si>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</si>
  <si>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</si>
  <si>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</si>
  <si>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</si>
  <si>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</si>
  <si>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</si>
  <si>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</si>
  <si>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</si>
  <si>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</si>
  <si>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</si>
  <si>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</si>
  <si>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</si>
  <si>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</si>
  <si>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</si>
  <si>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</si>
  <si>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</si>
  <si>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</si>
  <si>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</si>
  <si>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</si>
  <si>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</si>
  <si>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</si>
  <si>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</si>
  <si>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</si>
  <si>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</si>
  <si>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</si>
  <si>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</si>
  <si>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</si>
  <si>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</si>
  <si>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</si>
  <si>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</si>
  <si>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</si>
  <si>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</si>
  <si>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</si>
  <si>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</si>
  <si>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</si>
  <si>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</si>
  <si>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</si>
  <si>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</si>
  <si>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</si>
  <si>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</si>
  <si>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</si>
  <si>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</si>
  <si>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</si>
  <si>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</si>
  <si>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</si>
  <si>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</si>
  <si>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</si>
  <si>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</si>
  <si>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</si>
  <si>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</si>
  <si>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</si>
  <si>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</si>
  <si>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</si>
  <si>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</si>
  <si>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</si>
  <si>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</si>
  <si>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</si>
  <si>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</si>
  <si>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</si>
  <si>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</si>
  <si>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</si>
  <si>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</si>
  <si>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</si>
  <si>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</si>
  <si>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</si>
  <si>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</si>
  <si>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</si>
  <si>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</si>
  <si>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</si>
  <si>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</si>
  <si>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</si>
  <si>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</si>
  <si>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</si>
  <si>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</si>
  <si>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</si>
  <si>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</si>
  <si>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</si>
  <si>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</si>
  <si>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</si>
  <si>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</si>
  <si>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</si>
  <si>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</si>
  <si>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</si>
  <si>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</si>
  <si>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</si>
  <si>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</si>
  <si>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</si>
  <si>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</si>
  <si>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</si>
  <si>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</si>
  <si>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</si>
  <si>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</si>
  <si>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</si>
  <si>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</si>
  <si>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</si>
  <si>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</si>
  <si>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</si>
  <si>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</si>
  <si>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</si>
  <si>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</si>
  <si>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</si>
  <si>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</si>
  <si>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</si>
  <si>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</si>
  <si>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</si>
  <si>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</si>
  <si>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</si>
  <si>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</si>
  <si>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</si>
  <si>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</si>
  <si>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</si>
  <si>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</si>
  <si>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</si>
  <si>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</si>
  <si>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</si>
  <si>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</si>
  <si>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</si>
  <si>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</si>
  <si>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</si>
  <si>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</si>
  <si>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</si>
  <si>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</si>
  <si>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</si>
  <si>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</si>
  <si>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</si>
  <si>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</si>
  <si>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</si>
  <si>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</si>
  <si>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</si>
  <si>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</si>
  <si>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</si>
  <si>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</si>
  <si>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</si>
  <si>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</si>
  <si>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</si>
  <si>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</si>
  <si>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</si>
  <si>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</si>
  <si>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</si>
  <si>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</si>
  <si>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</si>
  <si>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</si>
  <si>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</si>
  <si>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</si>
  <si>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</si>
  <si>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</si>
  <si>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</si>
  <si>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</si>
  <si>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</si>
  <si>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</si>
  <si>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</si>
  <si>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</si>
  <si>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</si>
  <si>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</si>
  <si>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</si>
  <si>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</si>
  <si>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</si>
  <si>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</si>
  <si>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</si>
  <si>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</si>
  <si>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</si>
  <si>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</si>
  <si>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</si>
  <si>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</si>
  <si>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</si>
  <si>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</si>
  <si>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</si>
  <si>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</si>
  <si>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</si>
  <si>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</si>
  <si>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</si>
  <si>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</si>
  <si>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</si>
  <si>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</si>
  <si>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</si>
  <si>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</si>
  <si>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</si>
  <si>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</si>
  <si>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</si>
  <si>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</si>
  <si>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</si>
  <si>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</si>
  <si>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</si>
  <si>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</si>
  <si>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</si>
  <si>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</si>
  <si>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</si>
  <si>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</si>
  <si>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</si>
  <si>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</si>
  <si>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</si>
  <si>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</si>
  <si>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</si>
  <si>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</si>
  <si>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</si>
  <si>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</si>
  <si>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</si>
  <si>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</si>
  <si>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</si>
  <si>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</si>
  <si>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</si>
  <si>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</si>
  <si>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</si>
  <si>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</si>
  <si>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</si>
  <si>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</si>
  <si>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</si>
  <si>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</si>
  <si>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</si>
  <si>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</si>
  <si>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</si>
  <si>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</si>
  <si>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</si>
  <si>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</si>
  <si>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</si>
  <si>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</si>
  <si>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</si>
  <si>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</si>
  <si>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</si>
  <si>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</si>
  <si>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</si>
  <si>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</si>
  <si>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</si>
  <si>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</si>
  <si>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</si>
  <si>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</si>
  <si>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</si>
  <si>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</si>
  <si>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</si>
  <si>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</si>
  <si>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</si>
  <si>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</si>
  <si>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</si>
  <si>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</si>
  <si>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</si>
  <si>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</si>
  <si>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</si>
  <si>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</si>
  <si>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</si>
  <si>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</si>
  <si>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</si>
  <si>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</si>
  <si>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</si>
  <si>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</si>
  <si>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</si>
  <si>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</si>
  <si>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</si>
  <si>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</si>
  <si>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</si>
  <si>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</si>
  <si>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</si>
  <si>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</si>
  <si>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</si>
  <si>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</si>
  <si>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</si>
  <si>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</si>
  <si>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</si>
  <si>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</si>
  <si>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</si>
  <si>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</si>
  <si>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</si>
  <si>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</si>
  <si>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</si>
  <si>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</si>
  <si>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</si>
  <si>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</si>
  <si>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</si>
  <si>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</si>
  <si>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</si>
  <si>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</si>
  <si>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</si>
  <si>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</si>
  <si>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</si>
  <si>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</si>
  <si>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</si>
  <si>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</si>
  <si>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</si>
  <si>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</si>
  <si>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</si>
  <si>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</si>
  <si>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</si>
  <si>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</si>
  <si>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</si>
  <si>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</si>
  <si>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</si>
  <si>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</si>
  <si>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</si>
  <si>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</si>
  <si>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</si>
  <si>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</si>
  <si>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</si>
  <si>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</si>
  <si>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</si>
  <si>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</si>
  <si>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</si>
  <si>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</si>
  <si>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</si>
  <si>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</si>
  <si>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</si>
  <si>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</si>
  <si>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</si>
  <si>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</si>
  <si>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</si>
  <si>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</si>
  <si>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</si>
  <si>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</si>
  <si>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</si>
  <si>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</si>
  <si>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</si>
  <si>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</si>
  <si>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</si>
  <si>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</si>
  <si>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</si>
  <si>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</si>
  <si>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</si>
  <si>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</si>
  <si>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</si>
  <si>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</si>
  <si>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</si>
  <si>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</si>
  <si>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</si>
  <si>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</si>
  <si>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</si>
  <si>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</si>
  <si>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</si>
  <si>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</si>
  <si>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</si>
  <si>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</si>
  <si>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</si>
  <si>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</si>
  <si>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</si>
  <si>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</si>
  <si>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</si>
  <si>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</si>
  <si>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</si>
  <si>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</si>
  <si>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</si>
  <si>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</si>
  <si>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</si>
  <si>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</si>
  <si>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</si>
  <si>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</si>
  <si>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</si>
  <si>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</si>
  <si>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</si>
  <si>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</si>
  <si>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</si>
  <si>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</si>
  <si>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</si>
  <si>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</si>
  <si>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</si>
  <si>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</si>
  <si>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</si>
  <si>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</si>
  <si>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</si>
  <si>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</si>
  <si>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</si>
  <si>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</si>
  <si>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</si>
  <si>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</si>
  <si>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</si>
  <si>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</si>
  <si>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</si>
  <si>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</si>
  <si>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</si>
  <si>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</si>
  <si>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</si>
  <si>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</si>
  <si>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</si>
  <si>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</si>
  <si>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</si>
  <si>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</si>
  <si>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</si>
  <si>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</si>
  <si>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</si>
  <si>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</si>
  <si>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</si>
  <si>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</si>
  <si>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</si>
  <si>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</si>
  <si>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</si>
  <si>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</si>
  <si>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</si>
  <si>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</si>
  <si>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</si>
  <si>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</si>
  <si>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</si>
  <si>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</si>
  <si>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</si>
  <si>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</si>
  <si>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</si>
  <si>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</si>
  <si>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</si>
  <si>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</si>
  <si>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</si>
  <si>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</si>
  <si>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</si>
  <si>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</si>
  <si>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</si>
  <si>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</si>
  <si>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</si>
  <si>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</si>
  <si>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</si>
  <si>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</si>
  <si>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</si>
  <si>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</si>
  <si>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</si>
  <si>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</si>
  <si>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</si>
  <si>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</si>
  <si>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</si>
  <si>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</si>
  <si>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</si>
  <si>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</si>
  <si>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</si>
  <si>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</si>
  <si>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</si>
  <si>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</si>
  <si>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</si>
  <si>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</si>
  <si>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</si>
  <si>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</si>
  <si>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</si>
  <si>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</si>
  <si>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</si>
  <si>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</si>
  <si>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</si>
  <si>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</si>
  <si>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</si>
  <si>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</si>
  <si>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</si>
  <si>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</si>
  <si>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</si>
  <si>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</si>
  <si>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</si>
  <si>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</si>
  <si>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</si>
  <si>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</si>
  <si>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</si>
  <si>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</si>
  <si>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</si>
  <si>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</si>
  <si>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</si>
  <si>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</si>
  <si>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</si>
  <si>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</si>
  <si>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</si>
  <si>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</si>
  <si>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</si>
  <si>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</si>
  <si>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</si>
  <si>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</si>
  <si>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</si>
  <si>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</si>
  <si>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</si>
  <si>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</si>
  <si>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</si>
  <si>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</si>
  <si>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</si>
  <si>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</si>
  <si>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</si>
  <si>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</si>
  <si>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</si>
  <si>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</si>
  <si>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</si>
  <si>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</si>
  <si>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</si>
  <si>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</si>
  <si>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</si>
  <si>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</si>
  <si>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</si>
  <si>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</si>
  <si>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</si>
  <si>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</si>
  <si>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</si>
  <si>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</si>
  <si>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</si>
  <si>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</si>
  <si>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</si>
  <si>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</si>
  <si>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</si>
  <si>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</si>
  <si>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</si>
  <si>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</si>
  <si>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</si>
  <si>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</si>
  <si>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</si>
  <si>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</si>
  <si>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</si>
  <si>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</si>
  <si>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</si>
  <si>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</si>
  <si>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</si>
  <si>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</si>
  <si>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</si>
  <si>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</si>
  <si>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</si>
  <si>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</si>
  <si>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</si>
  <si>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</si>
  <si>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</si>
  <si>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</si>
  <si>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</si>
  <si>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</si>
  <si>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</si>
  <si>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</si>
  <si>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</si>
  <si>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</si>
  <si>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</si>
  <si>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</si>
  <si>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</si>
  <si>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</si>
  <si>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</si>
  <si>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</si>
  <si>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</si>
  <si>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</si>
  <si>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</si>
  <si>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</si>
  <si>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</si>
  <si>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</si>
  <si>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</si>
  <si>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</si>
  <si>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</si>
  <si>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</si>
  <si>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</si>
  <si>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</si>
  <si>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</si>
  <si>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</si>
  <si>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</si>
  <si>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</si>
  <si>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</si>
  <si>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</si>
  <si>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</si>
  <si>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</si>
  <si>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</si>
  <si>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</si>
  <si>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</si>
  <si>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</si>
  <si>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</si>
  <si>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</si>
  <si>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</si>
  <si>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</si>
  <si>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</si>
  <si>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</si>
  <si>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</si>
  <si>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</si>
  <si>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</si>
  <si>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</si>
  <si>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</si>
  <si>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</si>
  <si>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</si>
  <si>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</si>
  <si>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</si>
  <si>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</si>
  <si>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</si>
  <si>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</si>
  <si>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</si>
  <si>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</si>
  <si>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</si>
  <si>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</si>
  <si>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</si>
  <si>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</si>
  <si>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</si>
  <si>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</si>
  <si>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</si>
  <si>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</si>
  <si>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</si>
  <si>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</si>
  <si>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</si>
  <si>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</si>
  <si>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</si>
  <si>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</si>
  <si>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</si>
  <si>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</si>
  <si>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</si>
  <si>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</si>
  <si>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</si>
  <si>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</si>
  <si>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</si>
  <si>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</si>
  <si>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</si>
  <si>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</si>
  <si>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</si>
  <si>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</si>
  <si>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</si>
  <si>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</si>
  <si>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</si>
  <si>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</si>
  <si>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</si>
  <si>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</si>
  <si>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</si>
  <si>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</si>
  <si>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</si>
  <si>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</si>
  <si>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</si>
  <si>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</si>
  <si>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</si>
  <si>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</si>
  <si>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</si>
  <si>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</si>
  <si>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</si>
  <si>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</si>
  <si>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</si>
  <si>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</si>
  <si>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</si>
  <si>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</si>
  <si>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</si>
  <si>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</si>
  <si>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</si>
  <si>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</si>
  <si>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</si>
  <si>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</si>
  <si>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</si>
  <si>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</si>
  <si>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</si>
  <si>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</si>
  <si>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</si>
  <si>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</si>
  <si>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</si>
  <si>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</si>
  <si>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</si>
  <si>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</si>
  <si>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</si>
  <si>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</si>
  <si>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</si>
  <si>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</si>
  <si>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</si>
  <si>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</si>
  <si>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</si>
  <si>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</si>
  <si>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</si>
  <si>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</si>
  <si>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</si>
  <si>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</si>
  <si>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</si>
  <si>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</si>
  <si>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</si>
  <si>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</si>
  <si>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</si>
  <si>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</si>
  <si>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</si>
  <si>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</si>
  <si>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</si>
  <si>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</si>
  <si>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</si>
  <si>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</si>
  <si>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</si>
  <si>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</si>
  <si>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</si>
  <si>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</si>
  <si>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</si>
  <si>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</si>
  <si>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</si>
  <si>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</si>
  <si>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</si>
  <si>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</si>
  <si>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</si>
  <si>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</si>
  <si>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</si>
  <si>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</si>
  <si>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</si>
  <si>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</si>
  <si>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</si>
  <si>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</si>
  <si>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</si>
  <si>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</si>
  <si>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</si>
  <si>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</si>
  <si>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</si>
  <si>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</si>
  <si>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</si>
  <si>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</si>
  <si>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</si>
  <si>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</si>
  <si>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</si>
  <si>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</si>
  <si>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</si>
  <si>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</si>
  <si>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</si>
  <si>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</si>
  <si>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</si>
  <si>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</si>
  <si>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</si>
  <si>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</si>
  <si>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</si>
  <si>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</si>
  <si>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</si>
  <si>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</si>
  <si>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</si>
  <si>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</si>
  <si>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</si>
  <si>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</si>
  <si>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</si>
  <si>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</si>
  <si>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</si>
  <si>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</si>
  <si>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</si>
  <si>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</si>
  <si>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</si>
  <si>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</si>
  <si>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</si>
  <si>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</si>
  <si>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</si>
  <si>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</si>
  <si>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</si>
  <si>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</si>
  <si>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</si>
  <si>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</si>
  <si>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</si>
  <si>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</si>
  <si>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</si>
  <si>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</si>
  <si>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</si>
  <si>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</si>
  <si>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</si>
  <si>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</si>
  <si>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</si>
  <si>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</si>
  <si>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</si>
  <si>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</si>
  <si>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</si>
  <si>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</si>
  <si>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</si>
  <si>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</si>
  <si>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</si>
  <si>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</si>
  <si>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</si>
  <si>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</si>
  <si>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</si>
  <si>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</si>
  <si>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</si>
  <si>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</si>
  <si>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</si>
  <si>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</si>
  <si>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</si>
  <si>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</si>
  <si>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</si>
  <si>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</si>
  <si>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</si>
  <si>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</si>
  <si>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</si>
  <si>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</si>
  <si>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</si>
  <si>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</si>
  <si>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</si>
  <si>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</si>
  <si>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</si>
  <si>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</si>
  <si>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</si>
  <si>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</si>
  <si>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</si>
  <si>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</si>
  <si>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</si>
  <si>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</si>
  <si>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</si>
  <si>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</si>
  <si>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</si>
  <si>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</si>
  <si>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</si>
  <si>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</si>
  <si>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</si>
  <si>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</si>
  <si>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</si>
  <si>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</si>
  <si>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</si>
  <si>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</si>
  <si>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</si>
  <si>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</si>
  <si>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</si>
  <si>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</si>
  <si>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</si>
  <si>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</si>
  <si>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</si>
  <si>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</si>
  <si>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</si>
  <si>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</si>
  <si>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</si>
  <si>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</si>
  <si>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</si>
  <si>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</si>
  <si>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</si>
  <si>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</si>
  <si>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</si>
  <si>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</si>
  <si>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</si>
  <si>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</si>
  <si>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</si>
  <si>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</si>
  <si>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</si>
  <si>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</si>
  <si>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</si>
  <si>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</si>
  <si>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</si>
  <si>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</si>
  <si>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</si>
  <si>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</si>
  <si>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</si>
  <si>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</si>
  <si>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</si>
  <si>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</si>
  <si>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</si>
  <si>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</si>
  <si>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</si>
  <si>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</si>
  <si>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</si>
  <si>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</si>
  <si>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</si>
  <si>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</si>
  <si>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</si>
  <si>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</si>
  <si>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</si>
  <si>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</si>
  <si>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</si>
  <si>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</si>
  <si>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</si>
  <si>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</si>
  <si>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</si>
  <si>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</si>
  <si>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</si>
  <si>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</si>
  <si>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</si>
  <si>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</si>
  <si>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</si>
  <si>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</si>
  <si>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</si>
  <si>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</si>
  <si>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</si>
  <si>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</si>
  <si>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</si>
  <si>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</si>
  <si>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</si>
  <si>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</si>
  <si>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</si>
  <si>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</si>
  <si>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</si>
  <si>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</si>
  <si>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</si>
  <si>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</si>
  <si>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</si>
  <si>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</si>
  <si>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</si>
  <si>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</si>
  <si>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</si>
  <si>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</si>
  <si>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</si>
  <si>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</si>
  <si>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</si>
  <si>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</si>
  <si>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</si>
  <si>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</si>
  <si>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</si>
  <si>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</si>
  <si>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</si>
  <si>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</si>
  <si>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</si>
  <si>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</si>
  <si>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</si>
  <si>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</si>
  <si>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</si>
  <si>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</si>
  <si>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</si>
  <si>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</si>
  <si>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</si>
  <si>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</si>
  <si>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</si>
  <si>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</si>
  <si>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</si>
  <si>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</si>
  <si>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</si>
  <si>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</si>
  <si>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</si>
  <si>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</si>
  <si>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</si>
  <si>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</si>
  <si>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</si>
  <si>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</si>
  <si>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</si>
  <si>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</si>
  <si>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</si>
  <si>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</si>
  <si>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</si>
  <si>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</si>
  <si>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</si>
  <si>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</si>
  <si>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</si>
  <si>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</si>
  <si>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</si>
  <si>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</si>
  <si>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</si>
  <si>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</si>
  <si>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</si>
  <si>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</si>
  <si>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</si>
  <si>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</si>
  <si>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</si>
  <si>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</si>
  <si>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</si>
  <si>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</si>
  <si>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</si>
  <si>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</si>
  <si>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</si>
  <si>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</si>
  <si>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</si>
  <si>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</si>
  <si>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</si>
  <si>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</si>
  <si>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</si>
  <si>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</si>
  <si>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</si>
  <si>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</si>
  <si>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</si>
  <si>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</si>
  <si>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</si>
  <si>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</si>
  <si>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</si>
  <si>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</si>
  <si>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</si>
  <si>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</si>
  <si>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</si>
  <si>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</si>
  <si>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</si>
  <si>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</si>
  <si>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</si>
  <si>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</si>
  <si>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</si>
  <si>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</si>
  <si>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</si>
  <si>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</si>
  <si>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</si>
  <si>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</si>
  <si>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</si>
  <si>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</si>
  <si>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</si>
  <si>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</si>
  <si>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</si>
  <si>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</si>
  <si>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</si>
  <si>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</si>
  <si>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</si>
  <si>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</si>
  <si>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</si>
  <si>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</si>
  <si>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</si>
  <si>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</si>
  <si>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</si>
  <si>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</si>
  <si>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</si>
  <si>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</si>
  <si>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</si>
  <si>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</si>
  <si>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</si>
  <si>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</si>
  <si>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</si>
  <si>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</si>
  <si>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</si>
  <si>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</si>
  <si>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</si>
  <si>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</si>
  <si>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</si>
  <si>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</si>
  <si>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</si>
  <si>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</si>
  <si>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</si>
  <si>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</si>
  <si>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</si>
  <si>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</si>
  <si>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</si>
  <si>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</si>
  <si>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</si>
  <si>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</si>
  <si>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</si>
  <si>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</si>
  <si>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</si>
  <si>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</si>
  <si>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</si>
  <si>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</si>
  <si>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</si>
  <si>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</si>
  <si>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</si>
  <si>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</si>
  <si>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</si>
  <si>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</si>
  <si>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</si>
  <si>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</si>
  <si>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</si>
  <si>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</si>
  <si>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</si>
  <si>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</si>
  <si>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</si>
  <si>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</si>
  <si>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</si>
  <si>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</si>
  <si>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</si>
  <si>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</si>
  <si>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</si>
  <si>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</si>
  <si>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</si>
  <si>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</si>
  <si>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</si>
  <si>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</si>
  <si>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</si>
  <si>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</si>
  <si>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</si>
  <si>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</si>
  <si>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</si>
  <si>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</si>
  <si>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</si>
  <si>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</si>
  <si>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</si>
  <si>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</si>
  <si>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</si>
  <si>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</si>
  <si>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</si>
  <si>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</si>
  <si>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</si>
  <si>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</si>
  <si>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</si>
  <si>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</si>
  <si>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</si>
  <si>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</si>
  <si>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</si>
  <si>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</si>
  <si>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</si>
  <si>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</si>
  <si>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</si>
  <si>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</si>
  <si>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</si>
  <si>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</si>
  <si>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</si>
  <si>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</si>
  <si>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</si>
  <si>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</si>
  <si>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</si>
  <si>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</si>
  <si>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</si>
  <si>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</si>
  <si>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</si>
  <si>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</si>
  <si>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</si>
  <si>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</si>
  <si>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</si>
  <si>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</si>
  <si>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</si>
  <si>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</si>
  <si>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</si>
  <si>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</si>
  <si>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</si>
  <si>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</si>
  <si>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</si>
  <si>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</si>
  <si>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</si>
  <si>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</si>
  <si>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</si>
  <si>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</si>
  <si>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</si>
  <si>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</si>
  <si>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</si>
  <si>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</si>
  <si>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</si>
  <si>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</si>
  <si>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</si>
  <si>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</si>
  <si>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</si>
  <si>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</si>
  <si>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</si>
  <si>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</si>
  <si>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</si>
  <si>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</si>
  <si>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</si>
  <si>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</si>
  <si>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</si>
  <si>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</si>
  <si>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</si>
  <si>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</si>
  <si>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</si>
  <si>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</si>
  <si>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</si>
  <si>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</si>
  <si>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</si>
  <si>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</si>
  <si>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</si>
  <si>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</si>
  <si>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</si>
  <si>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</si>
  <si>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</si>
  <si>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</si>
  <si>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</si>
  <si>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</si>
  <si>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</si>
  <si>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</si>
  <si>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</si>
  <si>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</si>
  <si>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</si>
  <si>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</si>
  <si>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</si>
  <si>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</si>
  <si>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</si>
  <si>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</si>
  <si>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</si>
  <si>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</si>
  <si>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</si>
  <si>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</si>
  <si>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</si>
  <si>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</si>
  <si>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</si>
  <si>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</si>
  <si>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</si>
  <si>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</si>
  <si>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</si>
  <si>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</si>
  <si>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</si>
  <si>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</si>
  <si>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</si>
  <si>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</si>
  <si>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</si>
  <si>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</si>
  <si>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Sejap  Medzid Jamini</t>
  </si>
  <si>
    <t>Kukjan</t>
  </si>
  <si>
    <t>1016006714</t>
  </si>
  <si>
    <t>2026-07-22T14:06:24.5791158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</si>
  <si>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</si>
  <si>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</si>
  <si>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</si>
  <si>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</si>
  <si>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</si>
  <si>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</si>
  <si>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</si>
  <si>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</si>
  <si>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</si>
  <si>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</si>
  <si>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</si>
  <si>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</si>
  <si>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</si>
  <si>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</si>
  <si>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</si>
  <si>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</si>
  <si>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</si>
  <si>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</si>
  <si>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</si>
  <si>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</si>
  <si>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</si>
  <si>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</si>
  <si>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</si>
  <si>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</si>
  <si>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</si>
  <si>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</si>
  <si>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</si>
  <si>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</si>
  <si>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</si>
  <si>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</si>
  <si>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</si>
  <si>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</si>
  <si>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</si>
  <si>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</si>
  <si>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</si>
  <si>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</si>
  <si>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</si>
  <si>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</si>
  <si>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</si>
  <si>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</si>
  <si>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</si>
  <si>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</si>
  <si>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</si>
  <si>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</si>
  <si>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</si>
  <si>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</si>
  <si>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</si>
  <si>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</si>
  <si>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</si>
  <si>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</si>
  <si>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</si>
  <si>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</si>
  <si>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</si>
  <si>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</si>
  <si>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</si>
  <si>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</si>
  <si>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</si>
  <si>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</si>
  <si>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</si>
  <si>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</si>
  <si>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</si>
  <si>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</si>
  <si>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</si>
  <si>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</si>
  <si>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</si>
  <si>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</si>
  <si>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</si>
  <si>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</si>
  <si>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</si>
  <si>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</si>
  <si>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</si>
  <si>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</si>
  <si>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</si>
  <si>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</si>
  <si>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</si>
  <si>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</si>
  <si>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</si>
  <si>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</si>
  <si>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</si>
  <si>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</si>
  <si>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</si>
  <si>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</si>
  <si>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</si>
  <si>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</si>
  <si>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</si>
  <si>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</si>
  <si>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</si>
  <si>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</si>
  <si>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</si>
  <si>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</si>
  <si>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</si>
  <si>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</si>
  <si>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</si>
  <si>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</si>
  <si>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</si>
  <si>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</si>
  <si>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</si>
  <si>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</si>
  <si>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</si>
  <si>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</si>
  <si>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</si>
  <si>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</si>
  <si>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</si>
  <si>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</si>
  <si>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</si>
  <si>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</si>
  <si>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</si>
  <si>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</si>
  <si>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</si>
  <si>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</si>
  <si>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</si>
  <si>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</si>
  <si>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</si>
  <si>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</si>
  <si>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</si>
  <si>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</si>
  <si>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</si>
  <si>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</si>
  <si>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</si>
  <si>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</si>
  <si>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</si>
  <si>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</si>
  <si>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</si>
  <si>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</si>
  <si>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</si>
  <si>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</si>
  <si>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</si>
  <si>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</si>
  <si>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</si>
  <si>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</si>
  <si>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</si>
  <si>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</si>
  <si>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</si>
  <si>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</si>
  <si>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</si>
  <si>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</si>
  <si>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</si>
  <si>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</si>
  <si>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</si>
  <si>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</si>
  <si>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</si>
  <si>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</si>
  <si>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</si>
  <si>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</si>
  <si>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</si>
  <si>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</si>
  <si>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</si>
  <si>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</si>
  <si>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</si>
  <si>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</si>
  <si>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</si>
  <si>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</si>
  <si>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</si>
  <si>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</si>
  <si>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</si>
  <si>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</si>
  <si>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</si>
  <si>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</si>
  <si>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</si>
  <si>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</si>
  <si>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</si>
  <si>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</si>
  <si>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</si>
  <si>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</si>
  <si>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</si>
  <si>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</si>
  <si>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</si>
  <si>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</si>
  <si>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</si>
  <si>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</si>
  <si>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</si>
  <si>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</si>
  <si>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</si>
  <si>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</si>
  <si>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</si>
  <si>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</si>
  <si>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</si>
  <si>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</si>
  <si>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</si>
  <si>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</si>
  <si>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</si>
  <si>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</si>
  <si>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</si>
  <si>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</si>
  <si>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</si>
  <si>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</si>
  <si>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</si>
  <si>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</si>
  <si>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</si>
  <si>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</si>
  <si>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DFE-9089653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</si>
  <si>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</si>
  <si>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</si>
  <si>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</si>
  <si>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</si>
  <si>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</si>
  <si>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</si>
  <si>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</si>
  <si>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</si>
  <si>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</si>
  <si>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</si>
  <si>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</si>
  <si>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</si>
  <si>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</si>
  <si>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</si>
  <si>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</si>
  <si>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</si>
  <si>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</si>
  <si>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</si>
  <si>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</si>
  <si>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</si>
  <si>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</si>
  <si>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</si>
  <si>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DGJ-9063777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</si>
  <si>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</si>
  <si>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</si>
  <si>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</si>
  <si>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</si>
  <si>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</si>
  <si>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</si>
  <si>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</si>
  <si>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</si>
  <si>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</si>
  <si>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</si>
  <si>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</si>
  <si>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</si>
  <si>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</si>
  <si>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</si>
  <si>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</si>
  <si>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</si>
  <si>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</si>
  <si>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</si>
  <si>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</si>
  <si>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</si>
  <si>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</si>
  <si>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</si>
  <si>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</si>
  <si>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</si>
  <si>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</si>
  <si>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</si>
  <si>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</si>
  <si>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</si>
  <si>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</si>
  <si>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</si>
  <si>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</si>
  <si>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</si>
  <si>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</si>
  <si>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</si>
  <si>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</si>
  <si>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</si>
  <si>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</si>
  <si>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</si>
  <si>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</si>
  <si>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</si>
  <si>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</si>
  <si>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</si>
  <si>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</si>
  <si>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</si>
  <si>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</si>
  <si>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</si>
  <si>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</si>
  <si>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</si>
  <si>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</si>
  <si>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</si>
  <si>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</si>
  <si>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</si>
  <si>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</si>
  <si>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</si>
  <si>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</si>
  <si>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</si>
  <si>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</si>
  <si>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</si>
  <si>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</si>
  <si>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</si>
  <si>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</si>
  <si>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</si>
  <si>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</si>
  <si>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</si>
  <si>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</si>
  <si>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</si>
  <si>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</si>
  <si>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</si>
  <si>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</si>
  <si>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</si>
  <si>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</si>
  <si>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</si>
  <si>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</si>
  <si>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</si>
  <si>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</si>
  <si>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</si>
  <si>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</si>
  <si>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</si>
  <si>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</si>
  <si>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</si>
  <si>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</si>
  <si>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</si>
  <si>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</si>
  <si>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</si>
  <si>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</si>
  <si>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</si>
  <si>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</si>
  <si>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</si>
  <si>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</si>
  <si>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</si>
  <si>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</si>
  <si>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</si>
  <si>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</si>
  <si>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</si>
  <si>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</si>
  <si>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</si>
  <si>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</si>
  <si>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</si>
  <si>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</si>
  <si>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</si>
  <si>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</si>
  <si>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</si>
  <si>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</si>
  <si>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</si>
  <si>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</si>
  <si>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</si>
  <si>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</si>
  <si>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</si>
  <si>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</si>
  <si>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</si>
  <si>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</si>
  <si>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</si>
  <si>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</si>
  <si>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</si>
  <si>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</si>
  <si>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</si>
  <si>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</si>
  <si>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</si>
  <si>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</si>
  <si>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</si>
  <si>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</si>
  <si>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</si>
  <si>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</si>
  <si>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</si>
  <si>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</si>
  <si>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</si>
  <si>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</si>
  <si>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</si>
  <si>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</si>
  <si>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</si>
  <si>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</si>
  <si>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</si>
  <si>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</si>
  <si>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</si>
  <si>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</si>
  <si>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</si>
  <si>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</si>
  <si>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</si>
  <si>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</si>
  <si>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</si>
  <si>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</si>
  <si>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</si>
  <si>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</si>
  <si>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</si>
  <si>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</si>
  <si>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</si>
  <si>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</si>
  <si>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</si>
  <si>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</si>
  <si>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</si>
  <si>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</si>
  <si>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</si>
  <si>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</si>
  <si>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</si>
  <si>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</si>
  <si>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</si>
  <si>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</si>
  <si>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</si>
  <si>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</si>
  <si>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</si>
  <si>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</si>
  <si>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</si>
  <si>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</si>
  <si>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</si>
  <si>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</si>
  <si>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</si>
  <si>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</si>
  <si>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</si>
  <si>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</si>
  <si>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</si>
  <si>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</si>
  <si>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</si>
  <si>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</si>
  <si>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</si>
  <si>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</si>
  <si>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</si>
  <si>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</si>
  <si>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</si>
  <si>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</si>
  <si>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</si>
  <si>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</si>
  <si>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</si>
  <si>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</si>
  <si>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</si>
  <si>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</si>
  <si>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</si>
  <si>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</si>
  <si>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</si>
  <si>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</si>
  <si>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</si>
  <si>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</si>
  <si>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</si>
  <si>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</si>
  <si>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</si>
  <si>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</si>
  <si>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</si>
  <si>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</si>
  <si>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</si>
  <si>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</si>
  <si>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</si>
  <si>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</si>
  <si>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</si>
  <si>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</si>
  <si>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</si>
  <si>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</si>
  <si>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</si>
  <si>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</si>
  <si>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</si>
  <si>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</si>
  <si>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</si>
  <si>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</si>
  <si>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</si>
  <si>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</si>
  <si>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</si>
  <si>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</si>
  <si>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</si>
  <si>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</si>
  <si>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</si>
  <si>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</si>
  <si>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</si>
  <si>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</si>
  <si>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</si>
  <si>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</si>
  <si>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</si>
  <si>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</si>
  <si>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</si>
  <si>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</si>
  <si>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</si>
  <si>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</si>
  <si>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</si>
  <si>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</si>
  <si>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</si>
  <si>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</si>
  <si>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</si>
  <si>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</si>
  <si>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</si>
  <si>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</si>
  <si>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</si>
  <si>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</si>
  <si>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</si>
  <si>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</si>
  <si>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</si>
  <si>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</si>
  <si>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</si>
  <si>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</si>
  <si>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</si>
  <si>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</si>
  <si>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</si>
  <si>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</si>
  <si>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</si>
  <si>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</si>
  <si>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</si>
  <si>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</si>
  <si>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</si>
  <si>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</si>
  <si>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</si>
  <si>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</si>
  <si>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</si>
  <si>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</si>
  <si>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</si>
  <si>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</si>
  <si>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</si>
  <si>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</si>
  <si>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</si>
  <si>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</si>
  <si>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</si>
  <si>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</si>
  <si>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</si>
  <si>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</si>
  <si>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</si>
  <si>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</si>
  <si>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</si>
  <si>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</si>
  <si>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</si>
  <si>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</si>
  <si>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</si>
  <si>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</si>
  <si>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</si>
  <si>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</si>
  <si>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</si>
  <si>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</si>
  <si>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</si>
  <si>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</si>
  <si>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</si>
  <si>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</si>
  <si>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</si>
  <si>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</si>
  <si>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</si>
  <si>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</si>
  <si>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</si>
  <si>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</si>
  <si>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</si>
  <si>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</si>
  <si>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</si>
  <si>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</si>
  <si>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</si>
  <si>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</si>
  <si>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</si>
  <si>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</si>
  <si>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</si>
  <si>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</si>
  <si>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</si>
  <si>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</si>
  <si>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</si>
  <si>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</si>
  <si>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</si>
  <si>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</si>
  <si>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</si>
  <si>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</si>
  <si>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</si>
  <si>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</si>
  <si>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</si>
  <si>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</si>
  <si>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</si>
  <si>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</si>
  <si>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</si>
  <si>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</si>
  <si>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</si>
  <si>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</si>
  <si>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</si>
  <si>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</si>
  <si>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</si>
  <si>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</si>
  <si>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</si>
  <si>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</si>
  <si>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</si>
  <si>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</si>
  <si>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</si>
  <si>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</si>
  <si>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</si>
  <si>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</si>
  <si>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</si>
  <si>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</si>
  <si>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</si>
  <si>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</si>
  <si>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</si>
  <si>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</si>
  <si>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</si>
  <si>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</si>
  <si>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</si>
  <si>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</si>
  <si>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</si>
  <si>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</si>
  <si>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</si>
  <si>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</si>
  <si>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</si>
  <si>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</si>
  <si>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</si>
  <si>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</si>
  <si>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</si>
  <si>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</si>
  <si>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</si>
  <si>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</si>
  <si>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</si>
  <si>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</si>
  <si>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</si>
  <si>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</si>
  <si>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</si>
  <si>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</si>
  <si>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</si>
  <si>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</si>
  <si>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</si>
  <si>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</si>
  <si>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</si>
  <si>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</si>
  <si>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</si>
  <si>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</si>
  <si>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</si>
  <si>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</si>
  <si>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</si>
  <si>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</si>
  <si>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</si>
  <si>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</si>
  <si>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</si>
  <si>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</si>
  <si>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</si>
  <si>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</si>
  <si>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</si>
  <si>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</si>
  <si>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</si>
  <si>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</si>
  <si>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</si>
  <si>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</si>
  <si>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</si>
  <si>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</si>
  <si>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</si>
  <si>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</si>
  <si>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</si>
  <si>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</si>
  <si>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</si>
  <si>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</si>
  <si>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</si>
  <si>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</si>
  <si>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</si>
  <si>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</si>
  <si>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</si>
  <si>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</si>
  <si>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</si>
  <si>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</si>
  <si>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</si>
  <si>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</si>
  <si>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</si>
  <si>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</si>
  <si>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</si>
  <si>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</si>
  <si>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</si>
  <si>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</si>
  <si>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</si>
  <si>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</si>
  <si>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</si>
  <si>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</si>
  <si>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</si>
  <si>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</si>
  <si>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</si>
  <si>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</si>
  <si>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</si>
  <si>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</si>
  <si>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</si>
  <si>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</si>
  <si>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</si>
  <si>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</si>
  <si>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</si>
  <si>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</si>
  <si>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</si>
  <si>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</si>
  <si>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</si>
  <si>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</si>
  <si>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</si>
  <si>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</si>
  <si>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</si>
  <si>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</si>
  <si>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</si>
  <si>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</si>
  <si>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</si>
  <si>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</si>
  <si>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</si>
  <si>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</si>
  <si>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</si>
  <si>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</si>
  <si>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</si>
  <si>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</si>
  <si>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</si>
  <si>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</si>
  <si>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</si>
  <si>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</si>
  <si>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</si>
  <si>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</si>
  <si>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</si>
  <si>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</si>
  <si>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</si>
  <si>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</si>
  <si>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</si>
  <si>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</si>
  <si>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</si>
  <si>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</si>
  <si>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</si>
  <si>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</si>
  <si>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</si>
  <si>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</si>
  <si>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</si>
  <si>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</si>
  <si>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</si>
  <si>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</si>
  <si>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</si>
  <si>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</si>
  <si>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</si>
  <si>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</si>
  <si>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</si>
  <si>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</si>
  <si>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</si>
  <si>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</si>
  <si>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</si>
  <si>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</si>
  <si>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</si>
  <si>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</si>
  <si>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</si>
  <si>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</si>
  <si>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</si>
  <si>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</si>
  <si>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</si>
  <si>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</si>
  <si>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</si>
  <si>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</si>
  <si>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</si>
  <si>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</si>
  <si>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</si>
  <si>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</si>
  <si>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</si>
  <si>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</si>
  <si>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</si>
  <si>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</si>
  <si>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</si>
  <si>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</si>
  <si>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</si>
  <si>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</si>
  <si>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</si>
  <si>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</si>
  <si>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</si>
  <si>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</si>
  <si>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</si>
  <si>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</si>
  <si>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</si>
  <si>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</si>
  <si>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</si>
  <si>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</si>
  <si>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</si>
  <si>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</si>
  <si>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</si>
  <si>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</si>
  <si>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</si>
  <si>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</si>
  <si>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</si>
  <si>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</si>
  <si>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</si>
  <si>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</si>
  <si>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</si>
  <si>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</si>
  <si>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</si>
  <si>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</si>
  <si>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</si>
  <si>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</si>
  <si>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</si>
  <si>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</si>
  <si>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</si>
  <si>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</si>
  <si>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</si>
  <si>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</si>
  <si>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</si>
  <si>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</si>
  <si>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</si>
  <si>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</si>
  <si>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</si>
  <si>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</si>
  <si>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</si>
  <si>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</si>
  <si>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</si>
  <si>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</si>
  <si>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</si>
  <si>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</si>
  <si>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</si>
  <si>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</si>
  <si>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</si>
  <si>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</si>
  <si>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</si>
  <si>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</si>
  <si>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</si>
  <si>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</si>
  <si>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</si>
  <si>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</si>
  <si>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</si>
  <si>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</si>
  <si>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</si>
  <si>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</si>
  <si>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</si>
  <si>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</si>
  <si>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</si>
  <si>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</si>
  <si>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</si>
  <si>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</si>
  <si>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</si>
  <si>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</si>
  <si>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</si>
  <si>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</si>
  <si>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</si>
  <si>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</si>
  <si>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</si>
  <si>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</si>
  <si>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</si>
  <si>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</si>
  <si>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</si>
  <si>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</si>
  <si>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</si>
  <si>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</si>
  <si>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</si>
  <si>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</si>
  <si>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</si>
  <si>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</si>
  <si>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</si>
  <si>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</si>
  <si>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</si>
  <si>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</si>
  <si>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</si>
  <si>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</si>
  <si>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</si>
  <si>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</si>
  <si>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</si>
  <si>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</si>
  <si>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</si>
  <si>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</si>
  <si>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</si>
  <si>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</si>
  <si>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</si>
  <si>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</si>
  <si>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</si>
  <si>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</si>
  <si>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</si>
  <si>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</si>
  <si>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</si>
  <si>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</si>
  <si>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</si>
  <si>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</si>
  <si>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</si>
  <si>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</si>
  <si>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</si>
  <si>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</si>
  <si>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</si>
  <si>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</si>
  <si>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</si>
  <si>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</si>
  <si>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</si>
  <si>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</si>
  <si>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</si>
  <si>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</si>
  <si>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</si>
  <si>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</si>
  <si>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</si>
  <si>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</si>
  <si>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</si>
  <si>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</si>
  <si>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</si>
  <si>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</si>
  <si>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</si>
  <si>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</si>
  <si>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</si>
  <si>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</si>
  <si>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</si>
  <si>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</si>
  <si>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</si>
  <si>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</si>
  <si>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</si>
  <si>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</si>
  <si>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</si>
  <si>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</si>
  <si>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</si>
  <si>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</si>
  <si>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</si>
  <si>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</si>
  <si>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</si>
  <si>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</si>
  <si>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</si>
  <si>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</si>
  <si>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</si>
  <si>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</si>
  <si>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</si>
  <si>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</si>
  <si>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</si>
  <si>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</si>
  <si>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</si>
  <si>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</si>
  <si>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</si>
  <si>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</si>
  <si>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</si>
  <si>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</si>
  <si>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</si>
  <si>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</si>
  <si>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</si>
  <si>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</si>
  <si>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</si>
  <si>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</si>
  <si>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</si>
  <si>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</si>
  <si>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</si>
  <si>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</si>
  <si>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</si>
  <si>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</si>
  <si>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</si>
  <si>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</si>
  <si>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</si>
  <si>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</si>
  <si>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</si>
  <si>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</si>
  <si>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</si>
  <si>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</si>
  <si>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</si>
  <si>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</si>
  <si>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</si>
  <si>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</si>
  <si>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</si>
  <si>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</si>
  <si>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</si>
  <si>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</si>
  <si>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</si>
  <si>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</si>
  <si>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</si>
  <si>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</si>
  <si>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</si>
  <si>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</si>
  <si>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</si>
  <si>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</si>
  <si>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</si>
  <si>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</si>
  <si>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</si>
  <si>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</si>
  <si>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</si>
  <si>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</si>
  <si>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</si>
  <si>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</si>
  <si>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</si>
  <si>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</si>
  <si>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</si>
  <si>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</si>
  <si>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</si>
  <si>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</si>
  <si>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</si>
  <si>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</si>
  <si>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</si>
  <si>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</si>
  <si>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</si>
  <si>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</si>
  <si>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</si>
  <si>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</si>
  <si>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</si>
  <si>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</si>
  <si>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</si>
  <si>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</si>
  <si>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</si>
  <si>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</si>
  <si>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</si>
  <si>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</si>
  <si>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</si>
  <si>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</si>
  <si>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</si>
  <si>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</si>
  <si>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</si>
  <si>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</si>
  <si>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</si>
  <si>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</si>
  <si>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</si>
  <si>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</si>
  <si>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</si>
  <si>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</si>
  <si>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</si>
  <si>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</si>
  <si>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</si>
  <si>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</si>
  <si>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</si>
  <si>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</si>
  <si>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</si>
  <si>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</si>
  <si>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</si>
  <si>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</si>
  <si>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</si>
  <si>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</si>
  <si>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</si>
  <si>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</si>
  <si>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</si>
  <si>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</si>
  <si>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</si>
  <si>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</si>
  <si>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</si>
  <si>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</si>
  <si>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</si>
  <si>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</si>
  <si>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</si>
  <si>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</si>
  <si>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</si>
  <si>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</si>
  <si>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</si>
  <si>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</si>
  <si>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</si>
  <si>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</si>
  <si>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</si>
  <si>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</si>
  <si>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</si>
  <si>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</si>
  <si>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</si>
  <si>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</si>
  <si>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</si>
  <si>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</si>
  <si>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</si>
  <si>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</si>
  <si>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</si>
  <si>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</si>
  <si>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</si>
  <si>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</si>
  <si>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</si>
  <si>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</si>
  <si>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</si>
  <si>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</si>
  <si>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</si>
  <si>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</si>
  <si>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</si>
  <si>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</si>
  <si>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</si>
  <si>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</si>
  <si>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</si>
  <si>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</si>
  <si>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</si>
  <si>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</si>
  <si>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</si>
  <si>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</si>
  <si>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</si>
  <si>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</si>
  <si>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</si>
  <si>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</si>
  <si>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</si>
  <si>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</si>
  <si>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</si>
  <si>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</si>
  <si>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</si>
  <si>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</si>
  <si>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</si>
  <si>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</si>
  <si>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</si>
  <si>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</si>
  <si>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</si>
  <si>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</si>
  <si>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</si>
  <si>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</si>
  <si>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</si>
  <si>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</si>
  <si>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</si>
  <si>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</si>
  <si>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</si>
  <si>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</si>
  <si>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</si>
  <si>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</si>
  <si>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</si>
  <si>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</si>
  <si>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</si>
  <si>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</si>
  <si>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</si>
  <si>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</si>
  <si>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</si>
  <si>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</si>
  <si>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</si>
  <si>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</si>
  <si>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</si>
  <si>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</si>
  <si>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</si>
  <si>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</si>
  <si>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</si>
  <si>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</si>
  <si>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</si>
  <si>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</si>
  <si>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</si>
  <si>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</si>
  <si>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</si>
  <si>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</si>
  <si>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</si>
  <si>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</si>
  <si>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</si>
  <si>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</si>
  <si>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</si>
  <si>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</si>
  <si>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</si>
  <si>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</si>
  <si>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</si>
  <si>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</si>
  <si>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</si>
  <si>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</si>
  <si>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</si>
  <si>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</si>
  <si>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</si>
  <si>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</si>
  <si>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</si>
  <si>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</si>
  <si>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</si>
  <si>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</si>
  <si>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</si>
  <si>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</si>
  <si>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</si>
  <si>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</si>
  <si>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</si>
  <si>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</si>
  <si>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</si>
  <si>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</si>
  <si>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</si>
  <si>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</si>
  <si>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</si>
  <si>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</si>
  <si>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</si>
  <si>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</si>
  <si>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</si>
  <si>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</si>
  <si>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</si>
  <si>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</si>
  <si>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</si>
  <si>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</si>
  <si>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</si>
  <si>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</si>
  <si>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</si>
  <si>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</si>
  <si>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</si>
  <si>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</si>
  <si>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</si>
  <si>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</si>
  <si>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</si>
  <si>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</si>
  <si>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</si>
  <si>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</si>
  <si>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</si>
  <si>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</si>
  <si>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</si>
  <si>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</si>
  <si>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</si>
  <si>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</si>
  <si>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</si>
  <si>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DPZ-9094046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</si>
  <si>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</si>
  <si>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</si>
  <si>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</si>
  <si>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</si>
  <si>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</si>
  <si>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</si>
  <si>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</si>
  <si>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</si>
  <si>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</si>
  <si>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</si>
  <si>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</si>
  <si>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</si>
  <si>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</si>
  <si>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</si>
  <si>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</si>
  <si>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</si>
  <si>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</si>
  <si>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</si>
  <si>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</si>
  <si>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</si>
  <si>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</si>
  <si>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</si>
  <si>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</si>
  <si>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</si>
  <si>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</si>
  <si>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</si>
  <si>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</si>
  <si>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</si>
  <si>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</si>
  <si>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</si>
  <si>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</si>
  <si>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</si>
  <si>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</si>
  <si>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</si>
  <si>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</si>
  <si>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</si>
  <si>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</si>
  <si>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</si>
  <si>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</si>
  <si>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</si>
  <si>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</si>
  <si>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</si>
  <si>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</si>
  <si>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</si>
  <si>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</si>
  <si>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</si>
  <si>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</si>
  <si>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</si>
  <si>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</si>
  <si>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</si>
  <si>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</si>
  <si>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</si>
  <si>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</si>
  <si>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</si>
  <si>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</si>
  <si>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</si>
  <si>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</si>
  <si>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</si>
  <si>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</si>
  <si>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</si>
  <si>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</si>
  <si>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</si>
  <si>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</si>
  <si>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</si>
  <si>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</si>
  <si>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</si>
  <si>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</si>
  <si>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</si>
  <si>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</si>
  <si>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</si>
  <si>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</si>
  <si>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</si>
  <si>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</si>
  <si>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</si>
  <si>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</si>
  <si>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</si>
  <si>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</si>
  <si>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</si>
  <si>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</si>
  <si>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</si>
  <si>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</si>
  <si>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</si>
  <si>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</si>
  <si>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</si>
  <si>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</si>
  <si>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</si>
  <si>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</si>
  <si>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</si>
  <si>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</si>
  <si>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</si>
  <si>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</si>
  <si>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</si>
  <si>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</si>
  <si>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</si>
  <si>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</si>
  <si>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</si>
  <si>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</si>
  <si>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</si>
  <si>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</si>
  <si>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</si>
  <si>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</si>
  <si>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</si>
  <si>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</si>
  <si>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</si>
  <si>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</si>
  <si>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</si>
  <si>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</si>
  <si>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</si>
  <si>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</si>
  <si>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</si>
  <si>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</si>
  <si>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</si>
  <si>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</si>
  <si>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</si>
  <si>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</si>
  <si>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</si>
  <si>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</si>
  <si>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</si>
  <si>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</si>
  <si>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</si>
  <si>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</si>
  <si>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</si>
  <si>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</si>
  <si>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</si>
  <si>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</si>
  <si>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</si>
  <si>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</si>
  <si>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</si>
  <si>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</si>
  <si>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</si>
  <si>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</si>
  <si>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</si>
  <si>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</si>
  <si>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</si>
  <si>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</si>
  <si>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</si>
  <si>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</si>
  <si>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</si>
  <si>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</si>
  <si>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</si>
  <si>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</si>
  <si>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</si>
  <si>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</si>
  <si>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</si>
  <si>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</si>
  <si>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</si>
  <si>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</si>
  <si>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</si>
  <si>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</si>
  <si>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</si>
  <si>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</si>
  <si>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</si>
  <si>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</si>
  <si>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</si>
  <si>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</si>
  <si>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</si>
  <si>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</si>
  <si>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</si>
  <si>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</si>
  <si>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</si>
  <si>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</si>
  <si>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</si>
  <si>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</si>
  <si>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</si>
  <si>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</si>
  <si>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</si>
  <si>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</si>
  <si>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</si>
  <si>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</si>
  <si>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</si>
  <si>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</si>
  <si>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</si>
  <si>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</si>
  <si>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</si>
  <si>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</si>
  <si>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</si>
  <si>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</si>
  <si>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</si>
  <si>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</si>
  <si>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</si>
  <si>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</si>
  <si>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</si>
  <si>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</si>
  <si>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</si>
  <si>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</si>
  <si>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</si>
  <si>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</si>
  <si>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</si>
  <si>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</si>
  <si>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</si>
  <si>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</si>
  <si>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</si>
  <si>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</si>
  <si>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</si>
  <si>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</si>
  <si>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</si>
  <si>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</si>
  <si>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</si>
  <si>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</si>
  <si>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</si>
  <si>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</si>
  <si>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</si>
  <si>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</si>
  <si>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</si>
  <si>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</si>
  <si>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</si>
  <si>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</si>
  <si>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</si>
  <si>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</si>
  <si>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</si>
  <si>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</si>
  <si>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</si>
  <si>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</si>
  <si>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</si>
  <si>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</si>
  <si>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</si>
  <si>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</si>
  <si>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</si>
  <si>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</si>
  <si>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</si>
  <si>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</si>
  <si>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</si>
  <si>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</si>
  <si>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</si>
  <si>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</si>
  <si>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</si>
  <si>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</si>
  <si>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</si>
  <si>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</si>
  <si>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</si>
  <si>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</si>
  <si>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</si>
  <si>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</si>
  <si>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</si>
  <si>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</si>
  <si>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</si>
  <si>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</si>
  <si>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</si>
  <si>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</si>
  <si>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</si>
  <si>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</si>
  <si>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</si>
  <si>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</si>
  <si>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</si>
  <si>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</si>
  <si>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</si>
  <si>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</si>
  <si>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</si>
  <si>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</si>
  <si>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</si>
  <si>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</si>
  <si>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</si>
  <si>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</si>
  <si>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</si>
  <si>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</si>
  <si>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</si>
  <si>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</si>
  <si>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</si>
  <si>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</si>
  <si>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</si>
  <si>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</si>
  <si>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</si>
  <si>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</si>
  <si>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</si>
  <si>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</si>
  <si>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</si>
  <si>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</si>
  <si>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</si>
  <si>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</si>
  <si>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</si>
  <si>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</si>
  <si>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</si>
  <si>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</si>
  <si>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</si>
  <si>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</si>
  <si>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</si>
  <si>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</si>
  <si>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Salih  Imer Vrajolli</t>
  </si>
  <si>
    <t>Makoc</t>
  </si>
  <si>
    <t>1013980469</t>
  </si>
  <si>
    <t>2026-07-27T14:24:16.6324133</t>
  </si>
  <si>
    <t>044-655-827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</si>
  <si>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</si>
  <si>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</si>
  <si>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</si>
  <si>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</si>
  <si>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</si>
  <si>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</si>
  <si>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</si>
  <si>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</si>
  <si>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</si>
  <si>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</si>
  <si>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</si>
  <si>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</si>
  <si>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</si>
  <si>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</si>
  <si>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</si>
  <si>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</si>
  <si>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</si>
  <si>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</si>
  <si>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</si>
  <si>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</si>
  <si>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</si>
  <si>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</si>
  <si>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</si>
  <si>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</si>
  <si>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</si>
  <si>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</si>
  <si>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</si>
  <si>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</si>
  <si>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</si>
  <si>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</si>
  <si>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</si>
  <si>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</si>
  <si>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</si>
  <si>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</si>
  <si>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</si>
  <si>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</si>
  <si>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</si>
  <si>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</si>
  <si>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</si>
  <si>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</si>
  <si>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</si>
  <si>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</si>
  <si>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</si>
  <si>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</si>
  <si>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</si>
  <si>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</si>
  <si>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</si>
  <si>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</si>
  <si>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</si>
  <si>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</si>
  <si>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</si>
  <si>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</si>
  <si>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</si>
  <si>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</si>
  <si>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</si>
  <si>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</si>
  <si>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</si>
  <si>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</si>
  <si>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</si>
  <si>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</si>
  <si>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</si>
  <si>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</si>
  <si>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</si>
  <si>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</si>
  <si>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</si>
  <si>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</si>
  <si>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</si>
  <si>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</si>
  <si>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</si>
  <si>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</si>
  <si>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</si>
  <si>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</si>
  <si>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</si>
  <si>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</si>
  <si>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</si>
  <si>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</si>
  <si>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</si>
  <si>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</si>
  <si>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</si>
  <si>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</si>
  <si>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</si>
  <si>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</si>
  <si>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</si>
  <si>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</si>
  <si>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</si>
  <si>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</si>
  <si>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</si>
  <si>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</si>
  <si>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</si>
  <si>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</si>
  <si>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</si>
  <si>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</si>
  <si>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</si>
  <si>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</si>
  <si>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</si>
  <si>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</si>
  <si>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</si>
  <si>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</si>
  <si>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</si>
  <si>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</si>
  <si>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</si>
  <si>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</si>
  <si>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</si>
  <si>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</si>
  <si>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</si>
  <si>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</si>
  <si>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</si>
  <si>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</si>
  <si>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</si>
  <si>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</si>
  <si>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</si>
  <si>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</si>
  <si>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</si>
  <si>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</si>
  <si>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</si>
  <si>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</si>
  <si>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</si>
  <si>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</si>
  <si>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</si>
  <si>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</si>
  <si>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</si>
  <si>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</si>
  <si>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</si>
  <si>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</si>
  <si>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</si>
  <si>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</si>
  <si>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</si>
  <si>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</si>
  <si>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</si>
  <si>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</si>
  <si>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</si>
  <si>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</si>
  <si>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</si>
  <si>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</si>
  <si>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</si>
  <si>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</si>
  <si>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Ndriqimi i Përbashkët - Lulzim  Mulliqi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</si>
  <si>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</si>
  <si>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</si>
  <si>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</si>
  <si>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</si>
  <si>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</si>
  <si>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</si>
  <si>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</si>
  <si>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</si>
  <si>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</si>
  <si>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</si>
  <si>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</si>
  <si>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</si>
  <si>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</si>
  <si>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</si>
  <si>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</si>
  <si>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</si>
  <si>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</si>
  <si>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</si>
  <si>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</si>
  <si>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</si>
  <si>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</si>
  <si>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</si>
  <si>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</si>
  <si>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</si>
  <si>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</si>
  <si>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</si>
  <si>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</si>
  <si>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</si>
  <si>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</si>
  <si>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</si>
  <si>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</si>
  <si>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</si>
  <si>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</si>
  <si>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</si>
  <si>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</si>
  <si>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</si>
  <si>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</si>
  <si>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</si>
  <si>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</si>
  <si>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</si>
  <si>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</si>
  <si>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</si>
  <si>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</si>
  <si>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</si>
  <si>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</si>
  <si>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</si>
  <si>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</si>
  <si>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</si>
  <si>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</si>
  <si>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</si>
  <si>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</si>
  <si>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</si>
  <si>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</si>
  <si>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</si>
  <si>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</si>
  <si>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</si>
  <si>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</si>
  <si>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</si>
  <si>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</si>
  <si>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</si>
  <si>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</si>
  <si>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</si>
  <si>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</si>
  <si>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</si>
  <si>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</si>
  <si>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</si>
  <si>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</si>
  <si>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</si>
  <si>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</si>
  <si>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</si>
  <si>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</si>
  <si>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</si>
  <si>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</si>
  <si>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</si>
  <si>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</si>
  <si>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</si>
  <si>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</si>
  <si>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</si>
  <si>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</si>
  <si>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</si>
  <si>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</si>
  <si>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</si>
  <si>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</si>
  <si>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</si>
  <si>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</si>
  <si>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</si>
  <si>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</si>
  <si>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</si>
  <si>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</si>
  <si>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</si>
  <si>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</si>
  <si>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</si>
  <si>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</si>
  <si>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</si>
  <si>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</si>
  <si>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</si>
  <si>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</si>
  <si>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</si>
  <si>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</si>
  <si>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</si>
  <si>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</si>
  <si>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</si>
  <si>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</si>
  <si>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</si>
  <si>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</si>
  <si>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</si>
  <si>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</si>
  <si>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</si>
  <si>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</si>
  <si>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</si>
  <si>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</si>
  <si>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</si>
  <si>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</si>
  <si>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</si>
  <si>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</si>
  <si>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</si>
  <si>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</si>
  <si>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</si>
  <si>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</si>
  <si>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</si>
  <si>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</si>
  <si>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</si>
  <si>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</si>
  <si>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</si>
  <si>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</si>
  <si>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</si>
  <si>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</si>
  <si>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</si>
  <si>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</si>
  <si>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</si>
  <si>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</si>
  <si>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</si>
  <si>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</si>
  <si>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</si>
  <si>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</si>
  <si>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</si>
  <si>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</si>
  <si>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</si>
  <si>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</si>
  <si>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</si>
  <si>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</si>
  <si>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</si>
  <si>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</si>
  <si>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</si>
  <si>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</si>
  <si>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</si>
  <si>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</si>
  <si>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</si>
  <si>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</si>
  <si>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</si>
  <si>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</si>
  <si>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</si>
  <si>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</si>
  <si>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</si>
  <si>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</si>
  <si>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</si>
  <si>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</si>
  <si>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</si>
  <si>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</si>
  <si>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</si>
  <si>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</si>
  <si>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</si>
  <si>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</si>
  <si>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</si>
  <si>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</si>
  <si>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</si>
  <si>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</si>
  <si>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</si>
  <si>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</si>
  <si>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</si>
  <si>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</si>
  <si>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</si>
  <si>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</si>
  <si>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</si>
  <si>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</si>
  <si>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</si>
  <si>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</si>
  <si>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</si>
  <si>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</si>
  <si>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</si>
  <si>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</si>
  <si>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</si>
  <si>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</si>
  <si>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</si>
  <si>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</si>
  <si>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</si>
  <si>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</si>
  <si>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</si>
  <si>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</si>
  <si>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</si>
  <si>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</si>
  <si>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</si>
  <si>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</si>
  <si>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</si>
  <si>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</si>
  <si>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</si>
  <si>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</si>
  <si>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</si>
  <si>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</si>
  <si>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</si>
  <si>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</si>
  <si>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</si>
  <si>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</si>
  <si>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</si>
  <si>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</si>
  <si>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</si>
  <si>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</si>
  <si>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</si>
  <si>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</si>
  <si>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</si>
  <si>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</si>
  <si>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</si>
  <si>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</si>
  <si>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</si>
  <si>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</si>
  <si>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</si>
  <si>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</si>
  <si>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</si>
  <si>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</si>
  <si>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</si>
  <si>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</si>
  <si>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</si>
  <si>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</si>
  <si>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</si>
  <si>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</si>
  <si>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</si>
  <si>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</si>
  <si>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</si>
  <si>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</si>
  <si>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</si>
  <si>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</si>
  <si>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</si>
  <si>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</si>
  <si>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</si>
  <si>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</si>
  <si>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</si>
  <si>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</si>
  <si>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</si>
  <si>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</si>
  <si>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</si>
  <si>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</si>
  <si>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</si>
  <si>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</si>
  <si>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</si>
  <si>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</si>
  <si>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</si>
  <si>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</si>
  <si>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</si>
  <si>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</si>
  <si>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</si>
  <si>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</si>
  <si>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</si>
  <si>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</si>
  <si>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</si>
  <si>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</si>
  <si>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</si>
  <si>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</si>
  <si>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</si>
  <si>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</si>
  <si>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</si>
  <si>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</si>
  <si>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</si>
  <si>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</si>
  <si>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</si>
  <si>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</si>
  <si>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</si>
  <si>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</si>
  <si>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</si>
  <si>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</si>
  <si>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</si>
  <si>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</si>
  <si>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</si>
  <si>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</si>
  <si>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</si>
  <si>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</si>
  <si>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</si>
  <si>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</si>
  <si>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</si>
  <si>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</si>
  <si>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</si>
  <si>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</si>
  <si>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</si>
  <si>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</si>
  <si>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</si>
  <si>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</si>
  <si>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</si>
  <si>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</si>
  <si>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</si>
  <si>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</si>
  <si>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</si>
  <si>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</si>
  <si>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</si>
  <si>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</si>
  <si>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</si>
  <si>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</si>
  <si>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</si>
  <si>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</si>
  <si>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</si>
  <si>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</si>
  <si>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</si>
  <si>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</si>
  <si>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</si>
  <si>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</si>
  <si>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</si>
  <si>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</si>
  <si>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</si>
  <si>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</si>
  <si>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</si>
  <si>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</si>
  <si>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</si>
  <si>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</si>
  <si>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</si>
  <si>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</si>
  <si>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</si>
  <si>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</si>
  <si>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</si>
  <si>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</si>
  <si>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</si>
  <si>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</si>
  <si>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</si>
  <si>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</si>
  <si>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</si>
  <si>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</si>
  <si>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</si>
  <si>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</si>
  <si>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</si>
  <si>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</si>
  <si>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</si>
  <si>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</si>
  <si>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</si>
  <si>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</si>
  <si>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</si>
  <si>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</si>
  <si>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</si>
  <si>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</si>
  <si>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</si>
  <si>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</si>
  <si>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</si>
  <si>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</si>
  <si>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</si>
  <si>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</si>
  <si>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</si>
  <si>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</si>
  <si>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</si>
  <si>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</si>
  <si>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</si>
  <si>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</si>
  <si>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</si>
  <si>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</si>
  <si>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</si>
  <si>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</si>
  <si>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</si>
  <si>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</si>
  <si>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</si>
  <si>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</si>
  <si>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</si>
  <si>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</si>
  <si>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</si>
  <si>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</si>
  <si>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</si>
  <si>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</si>
  <si>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</si>
  <si>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</si>
  <si>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</si>
  <si>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</si>
  <si>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</si>
  <si>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</si>
  <si>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</si>
  <si>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</si>
  <si>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</si>
  <si>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</si>
  <si>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</si>
  <si>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</si>
  <si>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</si>
  <si>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</si>
  <si>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</si>
  <si>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</si>
  <si>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</si>
  <si>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</si>
  <si>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</si>
  <si>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</si>
  <si>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</si>
  <si>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</si>
  <si>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</si>
  <si>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</si>
  <si>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</si>
  <si>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</si>
  <si>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</si>
  <si>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</si>
  <si>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</si>
  <si>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</si>
  <si>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</si>
  <si>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</si>
  <si>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</si>
  <si>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</si>
  <si>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</si>
  <si>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</si>
  <si>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</si>
  <si>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</si>
  <si>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</si>
  <si>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</si>
  <si>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</si>
  <si>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</si>
  <si>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</si>
  <si>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</si>
  <si>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</si>
  <si>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</si>
  <si>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</si>
  <si>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</si>
  <si>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</si>
  <si>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</si>
  <si>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</si>
  <si>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</si>
  <si>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</si>
  <si>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</si>
  <si>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</si>
  <si>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</si>
  <si>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</si>
  <si>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</si>
  <si>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</si>
  <si>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</si>
  <si>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</si>
  <si>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</si>
  <si>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</si>
  <si>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</si>
  <si>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</si>
  <si>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</si>
  <si>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</si>
  <si>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</si>
  <si>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</si>
  <si>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</si>
  <si>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</si>
  <si>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</si>
  <si>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</si>
  <si>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</si>
  <si>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</si>
  <si>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</si>
  <si>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</si>
  <si>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</si>
  <si>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</si>
  <si>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</si>
  <si>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</si>
  <si>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</si>
  <si>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</si>
  <si>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</si>
  <si>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</si>
  <si>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</si>
  <si>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</si>
  <si>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</si>
  <si>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</si>
  <si>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</si>
  <si>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</si>
  <si>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</si>
  <si>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</si>
  <si>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</si>
  <si>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</si>
  <si>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</si>
  <si>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</si>
  <si>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</si>
  <si>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</si>
  <si>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</si>
  <si>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</si>
  <si>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</si>
  <si>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</si>
  <si>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</si>
  <si>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</si>
  <si>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</si>
  <si>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</si>
  <si>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</si>
  <si>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</si>
  <si>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</si>
  <si>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</si>
  <si>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</si>
  <si>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</si>
  <si>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</si>
  <si>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</si>
  <si>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</si>
  <si>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</si>
  <si>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</si>
  <si>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</si>
  <si>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</si>
  <si>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</si>
  <si>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</si>
  <si>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</si>
  <si>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</si>
  <si>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</si>
  <si>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</si>
  <si>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</si>
  <si>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</si>
  <si>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</si>
  <si>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</si>
  <si>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</si>
  <si>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</si>
  <si>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</si>
  <si>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</si>
  <si>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</si>
  <si>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</si>
  <si>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</si>
  <si>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</si>
  <si>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</si>
  <si>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</si>
  <si>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</si>
  <si>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</si>
  <si>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</si>
  <si>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</si>
  <si>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</si>
  <si>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</si>
  <si>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</si>
  <si>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</si>
  <si>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</si>
  <si>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</si>
  <si>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</si>
  <si>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</si>
  <si>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</si>
  <si>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</si>
  <si>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</si>
  <si>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</si>
  <si>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</si>
  <si>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</si>
  <si>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</si>
  <si>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</si>
  <si>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</si>
  <si>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</si>
  <si>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</si>
  <si>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</si>
  <si>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</si>
  <si>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</si>
  <si>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</si>
  <si>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</si>
  <si>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</si>
  <si>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</si>
  <si>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</si>
  <si>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</si>
  <si>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</si>
  <si>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</si>
  <si>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</si>
  <si>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</si>
  <si>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</si>
  <si>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</si>
  <si>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</si>
  <si>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</si>
  <si>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</si>
  <si>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</si>
  <si>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</si>
  <si>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</si>
  <si>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</si>
  <si>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</si>
  <si>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</si>
  <si>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</si>
  <si>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</si>
  <si>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</si>
  <si>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</si>
  <si>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</si>
  <si>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</si>
  <si>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</si>
  <si>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</si>
  <si>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</si>
  <si>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</si>
  <si>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</si>
  <si>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</si>
  <si>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</si>
  <si>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</si>
  <si>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</si>
  <si>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</si>
  <si>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</si>
  <si>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</si>
  <si>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</si>
  <si>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</si>
  <si>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</si>
  <si>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</si>
  <si>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</si>
  <si>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</si>
  <si>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</si>
  <si>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</si>
  <si>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</si>
  <si>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</si>
  <si>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</si>
  <si>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</si>
  <si>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</si>
  <si>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</si>
  <si>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</si>
  <si>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</si>
  <si>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</si>
  <si>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</si>
  <si>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</si>
  <si>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</si>
  <si>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</si>
  <si>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</si>
  <si>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</si>
  <si>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</si>
  <si>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</si>
  <si>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</si>
  <si>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</si>
  <si>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</si>
  <si>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</si>
  <si>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</si>
  <si>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</si>
  <si>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</si>
  <si>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</si>
  <si>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</si>
  <si>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</si>
  <si>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</si>
  <si>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</si>
  <si>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</si>
  <si>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</si>
  <si>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</si>
  <si>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</si>
  <si>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</si>
  <si>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</si>
  <si>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</si>
  <si>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</si>
  <si>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</si>
  <si>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</si>
  <si>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</si>
  <si>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</si>
  <si>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</si>
  <si>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</si>
  <si>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</si>
  <si>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</si>
  <si>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</si>
  <si>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</si>
  <si>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</si>
  <si>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</si>
  <si>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</si>
  <si>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</si>
  <si>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</si>
  <si>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</si>
  <si>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</si>
  <si>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</si>
  <si>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</si>
  <si>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</si>
  <si>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</si>
  <si>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</si>
  <si>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</si>
  <si>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</si>
  <si>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</si>
  <si>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</si>
  <si>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</si>
  <si>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</si>
  <si>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</si>
  <si>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</si>
  <si>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</si>
  <si>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</si>
  <si>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</si>
  <si>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</si>
  <si>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</si>
  <si>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</si>
  <si>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</si>
  <si>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</si>
  <si>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</si>
  <si>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</si>
  <si>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</si>
  <si>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</si>
  <si>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</si>
  <si>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</si>
  <si>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</si>
  <si>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</si>
  <si>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</si>
  <si>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</si>
  <si>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</si>
  <si>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</si>
  <si>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</si>
  <si>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</si>
  <si>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</si>
  <si>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</si>
  <si>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</si>
  <si>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</si>
  <si>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</si>
  <si>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</si>
  <si>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</si>
  <si>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</si>
  <si>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</si>
  <si>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</si>
  <si>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</si>
  <si>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</si>
  <si>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</si>
  <si>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</si>
  <si>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</si>
  <si>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</si>
  <si>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</si>
  <si>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</si>
  <si>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</si>
  <si>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</si>
  <si>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</si>
  <si>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</si>
  <si>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</si>
  <si>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</si>
  <si>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</si>
  <si>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</si>
  <si>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</si>
  <si>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</si>
  <si>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</si>
  <si>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</si>
  <si>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</si>
  <si>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</si>
  <si>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</si>
  <si>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</si>
  <si>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</si>
  <si>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</si>
  <si>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</si>
  <si>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</si>
  <si>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</si>
  <si>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</si>
  <si>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</si>
  <si>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</si>
  <si>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</si>
  <si>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</si>
  <si>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</si>
  <si>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</si>
  <si>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</si>
  <si>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</si>
  <si>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</si>
  <si>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</si>
  <si>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</si>
  <si>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</si>
  <si>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</si>
  <si>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</si>
  <si>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</si>
  <si>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</si>
  <si>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</si>
  <si>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</si>
  <si>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</si>
  <si>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</si>
  <si>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</si>
  <si>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</si>
  <si>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</si>
  <si>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</si>
  <si>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</si>
  <si>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</si>
  <si>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</si>
  <si>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</si>
  <si>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</si>
  <si>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</si>
  <si>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</si>
  <si>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</si>
  <si>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</si>
  <si>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</si>
  <si>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</si>
  <si>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</si>
  <si>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</si>
  <si>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</si>
  <si>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</si>
  <si>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</si>
  <si>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</si>
  <si>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</si>
  <si>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</si>
  <si>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</si>
  <si>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</si>
  <si>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</si>
  <si>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</si>
  <si>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</si>
  <si>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</si>
  <si>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</si>
  <si>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</si>
  <si>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</si>
  <si>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</si>
  <si>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</si>
  <si>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</si>
  <si>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</si>
  <si>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</si>
  <si>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</si>
  <si>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</si>
  <si>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</si>
  <si>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</si>
  <si>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</si>
  <si>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</si>
  <si>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</si>
  <si>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</si>
  <si>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</si>
  <si>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</si>
  <si>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</si>
  <si>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</si>
  <si>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</si>
  <si>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</si>
  <si>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</si>
  <si>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</si>
  <si>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</si>
  <si>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</si>
  <si>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</si>
  <si>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</si>
  <si>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</si>
  <si>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</si>
  <si>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</si>
  <si>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</si>
  <si>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</si>
  <si>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</si>
  <si>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</si>
  <si>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</si>
  <si>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</si>
  <si>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</si>
  <si>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</si>
  <si>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</si>
  <si>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</si>
  <si>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</si>
  <si>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</si>
  <si>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</si>
  <si>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</si>
  <si>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</si>
  <si>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</si>
  <si>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</si>
  <si>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</si>
  <si>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</si>
  <si>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</si>
  <si>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</si>
  <si>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</si>
  <si>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</si>
  <si>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</si>
  <si>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</si>
  <si>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</si>
  <si>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</si>
  <si>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</si>
  <si>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</si>
  <si>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</si>
  <si>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</si>
  <si>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</si>
  <si>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</si>
  <si>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</si>
  <si>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</si>
  <si>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</si>
  <si>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</si>
  <si>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</si>
  <si>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</si>
  <si>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</si>
  <si>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</si>
  <si>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</si>
  <si>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</si>
  <si>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</si>
  <si>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</si>
  <si>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</si>
  <si>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</si>
  <si>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</si>
  <si>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</si>
  <si>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</si>
  <si>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</si>
  <si>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</si>
  <si>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</si>
  <si>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</si>
  <si>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</si>
  <si>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</si>
  <si>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</si>
  <si>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</si>
  <si>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</si>
  <si>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</si>
  <si>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</si>
  <si>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</si>
  <si>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</si>
  <si>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</si>
  <si>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</si>
  <si>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</si>
  <si>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</si>
  <si>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</si>
  <si>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</si>
  <si>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</si>
  <si>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</si>
  <si>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</si>
  <si>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</si>
  <si>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</si>
  <si>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</si>
  <si>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</si>
  <si>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</si>
  <si>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</si>
  <si>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</si>
  <si>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</si>
  <si>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</si>
  <si>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</si>
  <si>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</si>
  <si>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</si>
  <si>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</si>
  <si>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</si>
  <si>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</si>
  <si>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</si>
  <si>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</si>
  <si>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</si>
  <si>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</si>
  <si>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</si>
  <si>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</si>
  <si>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</si>
  <si>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</si>
  <si>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</si>
  <si>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</si>
  <si>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</si>
  <si>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</si>
  <si>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</si>
  <si>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</si>
  <si>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</si>
  <si>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</si>
  <si>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</si>
  <si>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</si>
  <si>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</si>
  <si>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</si>
  <si>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</si>
  <si>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</si>
  <si>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</si>
  <si>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</si>
  <si>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</si>
  <si>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</si>
  <si>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</si>
  <si>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</si>
  <si>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</si>
  <si>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</si>
  <si>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</si>
  <si>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</si>
  <si>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</si>
  <si>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</si>
  <si>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</si>
  <si>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</si>
  <si>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</si>
  <si>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</si>
  <si>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</si>
  <si>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</si>
  <si>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</si>
  <si>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</si>
  <si>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</si>
  <si>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</si>
  <si>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</si>
  <si>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</si>
  <si>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</si>
  <si>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</si>
  <si>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</si>
  <si>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</si>
  <si>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</si>
  <si>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</si>
  <si>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</si>
  <si>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</si>
  <si>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</si>
  <si>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</si>
  <si>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</si>
  <si>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</si>
  <si>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</si>
  <si>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</si>
  <si>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</si>
  <si>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</si>
  <si>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</si>
  <si>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</si>
  <si>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</si>
  <si>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</si>
  <si>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</si>
  <si>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</si>
  <si>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</si>
  <si>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</si>
  <si>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</si>
  <si>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</si>
  <si>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</si>
  <si>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</si>
  <si>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</si>
  <si>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</si>
  <si>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</si>
  <si>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</si>
  <si>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</si>
  <si>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</si>
  <si>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</si>
  <si>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</si>
  <si>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</si>
  <si>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</si>
  <si>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</si>
  <si>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</si>
  <si>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</si>
  <si>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</si>
  <si>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</si>
  <si>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</si>
  <si>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</si>
  <si>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</si>
  <si>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</si>
  <si>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</si>
  <si>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</si>
  <si>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</si>
  <si>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</si>
  <si>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</si>
  <si>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</si>
  <si>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</si>
  <si>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</si>
  <si>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</si>
  <si>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</si>
  <si>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</si>
  <si>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</si>
  <si>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</si>
  <si>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</si>
  <si>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</si>
  <si>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</si>
  <si>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</si>
  <si>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</si>
  <si>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</si>
  <si>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</si>
  <si>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</si>
  <si>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</si>
  <si>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</si>
  <si>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</si>
  <si>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</si>
  <si>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</si>
  <si>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</si>
  <si>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</si>
  <si>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</si>
  <si>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</si>
  <si>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</si>
  <si>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</si>
  <si>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</si>
  <si>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</si>
  <si>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</si>
  <si>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</si>
  <si>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</si>
  <si>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</si>
  <si>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</si>
  <si>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</si>
  <si>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</si>
  <si>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</si>
  <si>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</si>
  <si>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</si>
  <si>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</si>
  <si>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</si>
  <si>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</si>
  <si>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</si>
  <si>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</si>
  <si>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</si>
  <si>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</si>
  <si>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</si>
  <si>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</si>
  <si>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</si>
  <si>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</si>
  <si>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</si>
  <si>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</si>
  <si>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</si>
  <si>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</si>
  <si>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</si>
  <si>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</si>
  <si>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</si>
  <si>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</si>
  <si>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</si>
  <si>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</si>
  <si>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</si>
  <si>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</si>
  <si>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</si>
  <si>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</si>
  <si>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</si>
  <si>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</si>
  <si>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</si>
  <si>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</si>
  <si>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</si>
  <si>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</si>
  <si>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</si>
  <si>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</si>
  <si>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</si>
  <si>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</si>
  <si>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</si>
  <si>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</si>
  <si>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</si>
  <si>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</si>
  <si>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</si>
  <si>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</si>
  <si>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</si>
  <si>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</si>
  <si>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</si>
  <si>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</si>
  <si>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</si>
  <si>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</si>
  <si>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</si>
  <si>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</si>
  <si>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</si>
  <si>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</si>
  <si>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</si>
  <si>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</si>
  <si>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</si>
  <si>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</si>
  <si>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</si>
  <si>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</si>
  <si>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</si>
  <si>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</si>
  <si>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</si>
  <si>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</si>
  <si>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</si>
  <si>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</si>
  <si>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</si>
  <si>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</si>
  <si>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</si>
  <si>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</si>
  <si>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</si>
  <si>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</si>
  <si>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</si>
  <si>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</si>
  <si>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</si>
  <si>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</si>
  <si>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</si>
  <si>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</si>
  <si>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</si>
  <si>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</si>
  <si>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</si>
  <si>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</si>
  <si>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</si>
  <si>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</si>
  <si>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</si>
  <si>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</si>
  <si>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</si>
  <si>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</si>
  <si>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</si>
  <si>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</si>
  <si>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</si>
  <si>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</si>
  <si>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</si>
  <si>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</si>
  <si>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</si>
  <si>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</si>
  <si>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</si>
  <si>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</si>
  <si>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</si>
  <si>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</si>
  <si>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</si>
  <si>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</si>
  <si>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</si>
  <si>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</si>
  <si>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</si>
  <si>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</si>
  <si>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</si>
  <si>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</si>
  <si>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</si>
  <si>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</si>
  <si>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</si>
  <si>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</si>
  <si>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</si>
  <si>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</si>
  <si>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</si>
  <si>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</si>
  <si>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</si>
  <si>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</si>
  <si>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</si>
  <si>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</si>
  <si>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</si>
  <si>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</si>
  <si>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</si>
  <si>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</si>
  <si>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</si>
  <si>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</si>
  <si>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</si>
  <si>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</si>
  <si>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</si>
  <si>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</si>
  <si>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</si>
  <si>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</si>
  <si>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</si>
  <si>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</si>
  <si>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</si>
  <si>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</si>
  <si>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</si>
  <si>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</si>
  <si>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</si>
  <si>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</si>
  <si>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</si>
  <si>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</si>
  <si>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</si>
  <si>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</si>
  <si>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</si>
  <si>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</si>
  <si>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</si>
  <si>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</si>
  <si>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</si>
  <si>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</si>
  <si>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</si>
  <si>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</si>
  <si>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</si>
  <si>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</si>
  <si>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</si>
  <si>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</si>
  <si>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</si>
  <si>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</si>
  <si>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</si>
  <si>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</si>
  <si>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</si>
  <si>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</si>
  <si>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</si>
  <si>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</si>
  <si>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</si>
  <si>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</si>
  <si>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</si>
  <si>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</si>
  <si>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</si>
  <si>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</si>
  <si>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</si>
  <si>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</si>
  <si>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</si>
  <si>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</si>
  <si>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</si>
  <si>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</si>
  <si>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</si>
  <si>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</si>
  <si>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</si>
  <si>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</si>
  <si>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</si>
  <si>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</si>
  <si>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</si>
  <si>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</si>
  <si>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</si>
  <si>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</si>
  <si>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</si>
  <si>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</si>
  <si>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</si>
  <si>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</si>
  <si>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</si>
  <si>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</si>
  <si>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</si>
  <si>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</si>
  <si>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</si>
  <si>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</si>
  <si>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</si>
  <si>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</si>
  <si>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</si>
  <si>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</si>
  <si>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</si>
  <si>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</si>
  <si>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</si>
  <si>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</si>
  <si>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</si>
  <si>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</si>
  <si>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</si>
  <si>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</si>
  <si>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</si>
  <si>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</si>
  <si>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</si>
  <si>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</si>
  <si>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</si>
  <si>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</si>
  <si>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</si>
  <si>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</si>
  <si>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</si>
  <si>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</si>
  <si>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</si>
  <si>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</si>
  <si>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</si>
  <si>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</si>
  <si>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</si>
  <si>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</si>
  <si>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</si>
  <si>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</si>
  <si>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</si>
  <si>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</si>
  <si>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</si>
  <si>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</si>
  <si>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</si>
  <si>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</si>
  <si>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</si>
  <si>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</si>
  <si>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</si>
  <si>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</si>
  <si>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</si>
  <si>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</si>
  <si>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</si>
  <si>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</si>
  <si>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</si>
  <si>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</si>
  <si>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</si>
  <si>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</si>
  <si>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</si>
  <si>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</si>
  <si>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</si>
  <si>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</si>
  <si>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</si>
  <si>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</si>
  <si>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</si>
  <si>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</si>
  <si>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</si>
  <si>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</si>
  <si>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</si>
  <si>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</si>
  <si>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</si>
  <si>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</si>
  <si>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</si>
  <si>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</si>
  <si>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</si>
  <si>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</si>
  <si>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</si>
  <si>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</si>
  <si>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</si>
  <si>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</si>
  <si>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</si>
  <si>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</si>
  <si>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</si>
  <si>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</si>
  <si>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</si>
  <si>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</si>
  <si>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</si>
  <si>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</si>
  <si>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</si>
  <si>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</si>
  <si>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</si>
  <si>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</si>
  <si>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</si>
  <si>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</si>
  <si>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</si>
  <si>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</si>
  <si>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</si>
  <si>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</si>
  <si>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</si>
  <si>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</si>
  <si>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</si>
  <si>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</si>
  <si>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</si>
  <si>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</si>
  <si>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</si>
  <si>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</si>
  <si>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</si>
  <si>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</si>
  <si>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</si>
  <si>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</si>
  <si>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</si>
  <si>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</si>
  <si>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</si>
  <si>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</si>
  <si>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</si>
  <si>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</si>
  <si>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</si>
  <si>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</si>
  <si>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</si>
  <si>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</si>
  <si>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</si>
  <si>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</si>
  <si>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</si>
  <si>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</si>
  <si>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</si>
  <si>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</si>
  <si>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</si>
  <si>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</si>
  <si>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</si>
  <si>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</si>
  <si>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</si>
  <si>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</si>
  <si>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</si>
  <si>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</si>
  <si>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</si>
  <si>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</si>
  <si>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</si>
  <si>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</si>
  <si>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</si>
  <si>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</si>
  <si>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</si>
  <si>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</si>
  <si>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</si>
  <si>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</si>
  <si>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</si>
  <si>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</si>
  <si>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</si>
  <si>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</si>
  <si>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</si>
  <si>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</si>
  <si>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</si>
  <si>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</si>
  <si>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</si>
  <si>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</si>
  <si>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</si>
  <si>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</si>
  <si>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</si>
  <si>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</si>
  <si>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</si>
  <si>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</si>
  <si>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</si>
  <si>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</si>
  <si>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</si>
  <si>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</si>
  <si>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</si>
  <si>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</si>
  <si>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</si>
  <si>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</si>
  <si>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</si>
  <si>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</si>
  <si>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</si>
  <si>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</si>
  <si>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</si>
  <si>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</si>
  <si>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</si>
  <si>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</si>
  <si>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</si>
  <si>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</si>
  <si>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</si>
  <si>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</si>
  <si>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</si>
  <si>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</si>
  <si>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</si>
  <si>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</si>
  <si>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</si>
  <si>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</si>
  <si>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</si>
  <si>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</si>
  <si>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</si>
  <si>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</si>
  <si>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</si>
  <si>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</si>
  <si>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</si>
  <si>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</si>
  <si>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</si>
  <si>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</si>
  <si>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</si>
  <si>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</si>
  <si>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</si>
  <si>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</si>
  <si>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</si>
  <si>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</si>
  <si>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</si>
  <si>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</si>
  <si>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</si>
  <si>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</si>
  <si>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</si>
  <si>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</si>
  <si>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</si>
  <si>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</si>
  <si>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</si>
  <si>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</si>
  <si>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</si>
  <si>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</si>
  <si>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</si>
  <si>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</si>
  <si>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</si>
  <si>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</si>
  <si>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</si>
  <si>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</si>
  <si>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</si>
  <si>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</si>
  <si>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</si>
  <si>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</si>
  <si>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</si>
  <si>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</si>
  <si>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</si>
  <si>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</si>
  <si>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</si>
  <si>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</si>
  <si>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</si>
  <si>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</si>
  <si>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</si>
  <si>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</si>
  <si>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</si>
  <si>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</si>
  <si>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</si>
  <si>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</si>
  <si>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</si>
  <si>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</si>
  <si>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</si>
  <si>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</si>
  <si>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</si>
  <si>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</si>
  <si>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</si>
  <si>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</si>
  <si>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</si>
  <si>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</si>
  <si>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</si>
  <si>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</si>
  <si>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</si>
  <si>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</si>
  <si>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</si>
  <si>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</si>
  <si>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</si>
  <si>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</si>
  <si>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</si>
  <si>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</si>
  <si>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</si>
  <si>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</si>
  <si>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</si>
  <si>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</si>
  <si>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</si>
  <si>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</si>
  <si>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</si>
  <si>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</si>
  <si>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</si>
  <si>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</si>
  <si>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</si>
  <si>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</si>
  <si>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</si>
  <si>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</si>
  <si>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</si>
  <si>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</si>
  <si>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</si>
  <si>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</si>
  <si>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</si>
  <si>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</si>
  <si>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</si>
  <si>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</si>
  <si>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</si>
  <si>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</si>
  <si>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</si>
  <si>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</si>
  <si>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</si>
  <si>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</si>
  <si>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</si>
  <si>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</si>
  <si>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</si>
  <si>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</si>
  <si>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</si>
  <si>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</si>
  <si>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</si>
  <si>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</si>
  <si>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</si>
  <si>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</si>
  <si>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</si>
  <si>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</si>
  <si>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</si>
  <si>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</si>
  <si>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</si>
  <si>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</si>
  <si>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</si>
  <si>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</si>
  <si>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</si>
  <si>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</si>
  <si>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</si>
  <si>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</si>
  <si>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</si>
  <si>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</si>
  <si>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</si>
  <si>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</si>
  <si>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</si>
  <si>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</si>
  <si>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</si>
  <si>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</si>
  <si>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</si>
  <si>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</si>
  <si>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</si>
  <si>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</si>
  <si>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</si>
  <si>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</si>
  <si>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</si>
  <si>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</si>
  <si>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</si>
  <si>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</si>
  <si>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</si>
  <si>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</si>
  <si>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</si>
  <si>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</si>
  <si>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</si>
  <si>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</si>
  <si>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</si>
  <si>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</si>
  <si>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</si>
  <si>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</si>
  <si>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</si>
  <si>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</si>
  <si>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</si>
  <si>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</si>
  <si>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</si>
  <si>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</si>
  <si>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</si>
  <si>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</si>
  <si>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</si>
  <si>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</si>
  <si>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</si>
  <si>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</si>
  <si>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</si>
  <si>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</si>
  <si>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</si>
  <si>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</si>
  <si>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</si>
  <si>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</si>
  <si>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</si>
  <si>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</si>
  <si>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</si>
  <si>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</si>
  <si>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</si>
  <si>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</si>
  <si>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</si>
  <si>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</si>
  <si>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</si>
  <si>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</si>
  <si>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</si>
  <si>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</si>
  <si>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</si>
  <si>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</si>
  <si>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</si>
  <si>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</si>
  <si>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</si>
  <si>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</si>
  <si>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</si>
  <si>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</si>
  <si>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</si>
  <si>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</si>
  <si>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</si>
  <si>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</si>
  <si>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</si>
  <si>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</si>
  <si>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</si>
  <si>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</si>
  <si>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</si>
  <si>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</si>
  <si>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</si>
  <si>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</si>
  <si>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</si>
  <si>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</si>
  <si>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</si>
  <si>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</si>
  <si>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</si>
  <si>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</si>
  <si>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</si>
  <si>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</si>
  <si>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</si>
  <si>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</si>
  <si>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</si>
  <si>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</si>
  <si>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</si>
  <si>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</si>
  <si>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</si>
  <si>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</si>
  <si>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</si>
  <si>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</si>
  <si>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</si>
  <si>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</si>
  <si>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</si>
  <si>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</si>
  <si>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</si>
  <si>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</si>
  <si>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</si>
  <si>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</si>
  <si>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</si>
  <si>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</si>
  <si>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</si>
  <si>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</si>
  <si>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</si>
  <si>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</si>
  <si>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</si>
  <si>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</si>
  <si>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</si>
  <si>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</si>
  <si>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</si>
  <si>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</si>
  <si>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</si>
  <si>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</si>
  <si>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</si>
  <si>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</si>
  <si>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</si>
  <si>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</si>
  <si>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</si>
  <si>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</si>
  <si>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</si>
  <si>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</si>
  <si>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</si>
  <si>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</si>
  <si>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</si>
  <si>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</si>
  <si>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</si>
  <si>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</si>
  <si>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</si>
  <si>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</si>
  <si>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</si>
  <si>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</si>
  <si>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</si>
  <si>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</si>
  <si>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</si>
  <si>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</si>
  <si>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</si>
  <si>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</si>
  <si>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</si>
  <si>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</si>
  <si>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</si>
  <si>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</si>
  <si>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</si>
  <si>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</si>
  <si>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</si>
  <si>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</si>
  <si>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</si>
  <si>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</si>
  <si>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</si>
  <si>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</si>
  <si>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</si>
  <si>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</si>
  <si>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</si>
  <si>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</si>
  <si>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</si>
  <si>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</si>
  <si>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</si>
  <si>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</si>
  <si>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</si>
  <si>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</si>
  <si>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</si>
  <si>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</si>
  <si>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</si>
  <si>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</si>
  <si>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</si>
  <si>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</si>
  <si>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</si>
  <si>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</si>
  <si>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</si>
  <si>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</si>
  <si>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</si>
  <si>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</si>
  <si>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</si>
  <si>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</si>
  <si>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</si>
  <si>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</si>
  <si>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</si>
  <si>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</si>
  <si>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</si>
  <si>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</si>
  <si>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</si>
  <si>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</si>
  <si>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</si>
  <si>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</si>
  <si>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</si>
  <si>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</si>
  <si>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</si>
  <si>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</si>
  <si>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</si>
  <si>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</si>
  <si>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</si>
  <si>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</si>
  <si>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</si>
  <si>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</si>
  <si>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</si>
  <si>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</si>
  <si>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</si>
  <si>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</si>
  <si>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</si>
  <si>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</si>
  <si>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</si>
  <si>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</si>
  <si>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</si>
  <si>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</si>
  <si>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</si>
  <si>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</si>
  <si>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</si>
  <si>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</si>
  <si>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</si>
  <si>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</si>
  <si>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</si>
  <si>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</si>
  <si>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</si>
  <si>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</si>
  <si>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</si>
  <si>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</si>
  <si>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</si>
  <si>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</si>
  <si>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</si>
  <si>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</si>
  <si>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</si>
  <si>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</si>
  <si>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</si>
  <si>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</si>
  <si>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</si>
  <si>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</si>
  <si>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</si>
  <si>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</si>
  <si>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</si>
  <si>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</si>
  <si>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</si>
  <si>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</si>
  <si>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</si>
  <si>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</si>
  <si>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</si>
  <si>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</si>
  <si>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</si>
  <si>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</si>
  <si>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</si>
  <si>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</si>
  <si>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</si>
  <si>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</si>
  <si>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</si>
  <si>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</si>
  <si>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</si>
  <si>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</si>
  <si>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</si>
  <si>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</si>
  <si>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</si>
  <si>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</si>
  <si>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</si>
  <si>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</si>
  <si>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</si>
  <si>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</si>
  <si>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</si>
  <si>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</si>
  <si>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</si>
  <si>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</si>
  <si>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</si>
  <si>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</si>
  <si>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</si>
  <si>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</si>
  <si>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</si>
  <si>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</si>
  <si>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</si>
  <si>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</si>
  <si>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</si>
  <si>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</si>
  <si>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</si>
  <si>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</si>
  <si>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</si>
  <si>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</si>
  <si>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</si>
  <si>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</si>
  <si>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</si>
  <si>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</si>
  <si>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</si>
  <si>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</si>
  <si>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</si>
  <si>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</si>
  <si>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</si>
  <si>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</si>
  <si>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</si>
  <si>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</si>
  <si>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</si>
  <si>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</si>
  <si>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</si>
  <si>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</si>
  <si>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</si>
  <si>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</si>
  <si>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</si>
  <si>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</si>
  <si>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</si>
  <si>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</si>
  <si>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</si>
  <si>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</si>
  <si>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</si>
  <si>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</si>
  <si>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</si>
  <si>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</si>
  <si>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</si>
  <si>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</si>
  <si>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</si>
  <si>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</si>
  <si>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</si>
  <si>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</si>
  <si>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</si>
  <si>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</si>
  <si>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</si>
  <si>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</si>
  <si>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</si>
  <si>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</si>
  <si>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</si>
  <si>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</si>
  <si>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</si>
  <si>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</si>
  <si>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</si>
  <si>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</si>
  <si>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</si>
  <si>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</si>
  <si>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</si>
  <si>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</si>
  <si>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</si>
  <si>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</si>
  <si>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</si>
  <si>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</si>
  <si>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</si>
  <si>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</si>
  <si>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</si>
  <si>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</si>
  <si>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</si>
  <si>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</si>
  <si>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</si>
  <si>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</si>
  <si>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</si>
  <si>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</si>
  <si>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</si>
  <si>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</si>
  <si>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</si>
  <si>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</si>
  <si>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</si>
  <si>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</si>
  <si>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</si>
  <si>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</si>
  <si>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</si>
  <si>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</si>
  <si>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</si>
  <si>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</si>
  <si>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</si>
  <si>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</si>
  <si>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</si>
  <si>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</si>
  <si>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</si>
  <si>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</si>
  <si>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</si>
  <si>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</si>
  <si>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</si>
  <si>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</si>
  <si>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</si>
  <si>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</si>
  <si>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</si>
  <si>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</si>
  <si>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</si>
  <si>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</si>
  <si>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</si>
  <si>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</si>
  <si>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</si>
  <si>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</si>
  <si>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</si>
  <si>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</si>
  <si>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</si>
  <si>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</si>
  <si>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</si>
  <si>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</si>
  <si>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</si>
  <si>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</si>
  <si>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</si>
  <si>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</si>
  <si>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</si>
  <si>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</si>
  <si>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</si>
  <si>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</si>
  <si>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</si>
  <si>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</si>
  <si>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</si>
  <si>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</si>
  <si>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</si>
  <si>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</si>
  <si>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</si>
  <si>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</si>
  <si>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</si>
  <si>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</si>
  <si>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</si>
  <si>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</si>
  <si>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</si>
  <si>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</si>
  <si>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</si>
  <si>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</si>
  <si>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</si>
  <si>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</si>
  <si>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</si>
  <si>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</si>
  <si>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</si>
  <si>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</si>
  <si>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</si>
  <si>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</si>
  <si>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</si>
  <si>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</si>
  <si>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</si>
  <si>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</si>
  <si>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</si>
  <si>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</si>
  <si>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</si>
  <si>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</si>
  <si>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</si>
  <si>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</si>
  <si>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</si>
  <si>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</si>
  <si>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</si>
  <si>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</si>
  <si>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</si>
  <si>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</si>
  <si>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</si>
  <si>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</si>
  <si>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</si>
  <si>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</si>
  <si>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</si>
  <si>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</si>
  <si>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</si>
  <si>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</si>
  <si>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</si>
  <si>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</si>
  <si>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</si>
  <si>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</si>
  <si>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</si>
  <si>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</si>
  <si>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</si>
  <si>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</si>
  <si>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</si>
  <si>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</si>
  <si>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</si>
  <si>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</si>
  <si>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</si>
  <si>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</si>
  <si>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</si>
  <si>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</si>
  <si>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</si>
  <si>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</si>
  <si>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</si>
  <si>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</si>
  <si>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</si>
  <si>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</si>
  <si>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</si>
  <si>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</si>
  <si>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</si>
  <si>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</si>
  <si>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</si>
  <si>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</si>
  <si>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</si>
  <si>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</si>
  <si>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</si>
  <si>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</si>
  <si>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</si>
  <si>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</si>
  <si>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</si>
  <si>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</si>
  <si>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</si>
  <si>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</si>
  <si>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</si>
  <si>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</si>
  <si>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</si>
  <si>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</si>
  <si>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</si>
  <si>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</si>
  <si>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</si>
  <si>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</si>
  <si>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</si>
  <si>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</si>
  <si>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</si>
  <si>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</si>
  <si>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</si>
  <si>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</si>
  <si>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</si>
  <si>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</si>
  <si>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</si>
  <si>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</si>
  <si>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</si>
  <si>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</si>
  <si>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</si>
  <si>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</si>
  <si>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</si>
  <si>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</si>
  <si>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</si>
  <si>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</si>
  <si>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</si>
  <si>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</si>
  <si>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</si>
  <si>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</si>
  <si>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</si>
  <si>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</si>
  <si>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</si>
  <si>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</si>
  <si>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</si>
  <si>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</si>
  <si>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</si>
  <si>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</si>
  <si>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</si>
  <si>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</si>
  <si>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</si>
  <si>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</si>
  <si>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</si>
  <si>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</si>
  <si>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</si>
  <si>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</si>
  <si>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</si>
  <si>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</si>
  <si>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</si>
  <si>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</si>
  <si>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</si>
  <si>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</si>
  <si>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</si>
  <si>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</si>
  <si>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</si>
  <si>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</si>
  <si>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</si>
  <si>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</si>
  <si>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</si>
  <si>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</si>
  <si>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</si>
  <si>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</si>
  <si>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</si>
  <si>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</si>
  <si>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</si>
  <si>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</si>
  <si>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</si>
  <si>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</si>
  <si>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</si>
  <si>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</si>
  <si>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</si>
  <si>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</si>
  <si>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</si>
  <si>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</si>
  <si>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</si>
  <si>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</si>
  <si>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</si>
  <si>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</si>
  <si>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</si>
  <si>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</si>
  <si>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</si>
  <si>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</si>
  <si>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</si>
  <si>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</si>
  <si>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</si>
  <si>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</si>
  <si>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</si>
  <si>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</si>
  <si>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</si>
  <si>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</si>
  <si>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</si>
  <si>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</si>
  <si>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</si>
  <si>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</si>
  <si>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</si>
  <si>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</si>
  <si>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</si>
  <si>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</si>
  <si>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</si>
  <si>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</si>
  <si>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</si>
  <si>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</si>
  <si>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</si>
  <si>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</si>
  <si>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</si>
  <si>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</si>
  <si>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</si>
  <si>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</si>
  <si>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</si>
  <si>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</si>
  <si>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</si>
  <si>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</si>
  <si>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</si>
  <si>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</si>
  <si>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</si>
  <si>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</si>
  <si>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</si>
  <si>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</si>
  <si>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</si>
  <si>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</si>
  <si>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</si>
  <si>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</si>
  <si>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</si>
  <si>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</si>
  <si>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</si>
  <si>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</si>
  <si>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</si>
  <si>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</si>
  <si>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</si>
  <si>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</si>
  <si>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</si>
  <si>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</si>
  <si>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</si>
  <si>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</si>
  <si>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</si>
  <si>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</si>
  <si>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</si>
  <si>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</si>
  <si>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</si>
  <si>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</si>
  <si>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</si>
  <si>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</si>
  <si>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</si>
  <si>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</si>
  <si>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</si>
  <si>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</si>
  <si>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</si>
  <si>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</si>
  <si>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</si>
  <si>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</si>
  <si>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</si>
  <si>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</si>
  <si>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</si>
  <si>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</si>
  <si>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</si>
  <si>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</si>
  <si>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</si>
  <si>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</si>
  <si>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</si>
  <si>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</si>
  <si>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</si>
  <si>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</si>
  <si>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</si>
  <si>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</si>
  <si>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</si>
  <si>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</si>
  <si>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</si>
  <si>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</si>
  <si>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</si>
  <si>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</si>
  <si>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Afrim Muhamet  Qakolli</t>
  </si>
  <si>
    <t>Istog, Zallq, Rr."Sadri Lata"</t>
  </si>
  <si>
    <t>1250813879</t>
  </si>
  <si>
    <t>2026-08-03T10:24:07.3835116</t>
  </si>
  <si>
    <t>044536219</t>
  </si>
  <si>
    <t>Fidan Haradin Peci</t>
  </si>
  <si>
    <t>Rr.Ulqinit Zhabar Mitrovice</t>
  </si>
  <si>
    <t>1171637445</t>
  </si>
  <si>
    <t>2026-08-03T10:23:31.4870354</t>
  </si>
  <si>
    <t>049-689-484</t>
  </si>
  <si>
    <t>Gëzim Shaban Sylaj</t>
  </si>
  <si>
    <t xml:space="preserve">Istog, Dragolevc, Rr."Dëshmoret e Kombit </t>
  </si>
  <si>
    <t>1030196003</t>
  </si>
  <si>
    <t>2026-08-03T10:18:19.1061314</t>
  </si>
  <si>
    <t>046814821</t>
  </si>
  <si>
    <t>Naim Ilaz Miftari</t>
  </si>
  <si>
    <t>Gllogoc</t>
  </si>
  <si>
    <t>1011427304</t>
  </si>
  <si>
    <t>2026-08-03T10:18:02.0569925</t>
  </si>
  <si>
    <t>044-454-580</t>
  </si>
  <si>
    <t>GËZIM TAFIL ZEQIRI</t>
  </si>
  <si>
    <t>RR;,,SYLË VOKSHI</t>
  </si>
  <si>
    <t>1176198415</t>
  </si>
  <si>
    <t>SKA</t>
  </si>
  <si>
    <t>2026-08-03T10:14:37.4859213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</si>
  <si>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</si>
  <si>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</si>
  <si>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</si>
  <si>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</si>
  <si>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</si>
  <si>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</si>
  <si>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</si>
  <si>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</si>
  <si>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</si>
  <si>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</si>
  <si>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</si>
  <si>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</si>
  <si>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</si>
  <si>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</si>
  <si>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</si>
  <si>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</si>
  <si>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</si>
  <si>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</si>
  <si>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</si>
  <si>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</si>
  <si>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</si>
  <si>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</si>
  <si>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</si>
  <si>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</si>
  <si>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</si>
  <si>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</si>
  <si>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</si>
  <si>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</si>
  <si>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</si>
  <si>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</si>
  <si>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</si>
  <si>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</si>
  <si>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</si>
  <si>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</si>
  <si>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</si>
  <si>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</si>
  <si>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</si>
  <si>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</si>
  <si>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</si>
  <si>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</si>
  <si>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</si>
  <si>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</si>
  <si>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</si>
  <si>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</si>
  <si>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</si>
  <si>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</si>
  <si>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</si>
  <si>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</si>
  <si>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</si>
  <si>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</si>
  <si>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</si>
  <si>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</si>
  <si>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</si>
  <si>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</si>
  <si>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</si>
  <si>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</si>
  <si>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</si>
  <si>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</si>
  <si>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</si>
  <si>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</si>
  <si>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</si>
  <si>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</si>
  <si>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</si>
  <si>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</si>
  <si>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</si>
  <si>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</si>
  <si>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</si>
  <si>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</si>
  <si>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</si>
  <si>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</si>
  <si>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</si>
  <si>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</si>
  <si>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</si>
  <si>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</si>
  <si>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</si>
  <si>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</si>
  <si>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</si>
  <si>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</si>
  <si>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</si>
  <si>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</si>
  <si>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</si>
  <si>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</si>
  <si>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</si>
  <si>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</si>
  <si>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</si>
  <si>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</si>
  <si>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</si>
  <si>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</si>
  <si>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</si>
  <si>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</si>
  <si>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</si>
  <si>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</si>
  <si>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</si>
  <si>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</si>
  <si>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</si>
  <si>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</si>
  <si>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</si>
  <si>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</si>
  <si>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</si>
  <si>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</si>
  <si>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</si>
  <si>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</si>
  <si>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</si>
  <si>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</si>
  <si>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</si>
  <si>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</si>
  <si>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</si>
  <si>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</si>
  <si>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</si>
  <si>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</si>
  <si>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</si>
  <si>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</si>
  <si>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</si>
  <si>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</si>
  <si>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</si>
  <si>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</si>
  <si>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</si>
  <si>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</si>
  <si>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</si>
  <si>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</si>
  <si>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</si>
  <si>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</si>
  <si>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</si>
  <si>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</si>
  <si>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</si>
  <si>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</si>
  <si>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</si>
  <si>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</si>
  <si>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</si>
  <si>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</si>
  <si>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</si>
  <si>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</si>
  <si>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</si>
  <si>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</si>
  <si>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</si>
  <si>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</si>
  <si>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</si>
  <si>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</si>
  <si>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</si>
  <si>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</si>
  <si>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</si>
  <si>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</si>
  <si>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</si>
  <si>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</si>
  <si>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</si>
  <si>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</si>
  <si>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</si>
  <si>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</si>
  <si>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</si>
  <si>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</si>
  <si>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</si>
  <si>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</si>
  <si>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</si>
  <si>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</si>
  <si>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</si>
  <si>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</si>
  <si>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</si>
  <si>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</si>
  <si>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</si>
  <si>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</si>
  <si>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</si>
  <si>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</si>
  <si>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</si>
  <si>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</si>
  <si>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</si>
  <si>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</si>
  <si>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</si>
  <si>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</si>
  <si>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</si>
  <si>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</si>
  <si>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</si>
  <si>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</si>
  <si>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</si>
  <si>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</si>
  <si>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</si>
  <si>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</si>
  <si>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</si>
  <si>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</si>
  <si>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</si>
  <si>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</si>
  <si>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</si>
  <si>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</si>
  <si>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</si>
  <si>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</si>
  <si>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</si>
  <si>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DPZ-9094120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</si>
  <si>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</si>
  <si>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</si>
  <si>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</si>
  <si>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</si>
  <si>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</si>
  <si>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</si>
  <si>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</si>
  <si>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</si>
  <si>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</si>
  <si>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</si>
  <si>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</si>
  <si>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</si>
  <si>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</si>
  <si>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</si>
  <si>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</si>
  <si>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</si>
  <si>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</si>
  <si>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</si>
  <si>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</si>
  <si>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</si>
  <si>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</si>
  <si>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</si>
  <si>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</si>
  <si>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</si>
  <si>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</si>
  <si>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</si>
  <si>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</si>
  <si>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</si>
  <si>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</si>
  <si>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</si>
  <si>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</si>
  <si>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</si>
  <si>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</si>
  <si>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</si>
  <si>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</si>
  <si>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</si>
  <si>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</si>
  <si>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</si>
  <si>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</si>
  <si>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</si>
  <si>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</si>
  <si>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</si>
  <si>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</si>
  <si>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</si>
  <si>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</si>
  <si>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</si>
  <si>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</si>
  <si>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</si>
  <si>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</si>
  <si>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</si>
  <si>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</si>
  <si>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</si>
  <si>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</si>
  <si>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</si>
  <si>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</si>
  <si>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</si>
  <si>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</si>
  <si>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</si>
  <si>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</si>
  <si>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</si>
  <si>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</si>
  <si>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</si>
  <si>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</si>
  <si>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</si>
  <si>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</si>
  <si>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</si>
  <si>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</si>
  <si>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</si>
  <si>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</si>
  <si>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</si>
  <si>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</si>
  <si>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</si>
  <si>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</si>
  <si>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</si>
  <si>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</si>
  <si>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</si>
  <si>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</si>
  <si>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</si>
  <si>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</si>
  <si>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</si>
  <si>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</si>
  <si>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</si>
  <si>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</si>
  <si>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</si>
  <si>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</si>
  <si>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</si>
  <si>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</si>
  <si>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</si>
  <si>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</si>
  <si>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</si>
  <si>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</si>
  <si>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</si>
  <si>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</si>
  <si>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</si>
  <si>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</si>
  <si>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</si>
  <si>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</si>
  <si>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</si>
  <si>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</si>
  <si>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</si>
  <si>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</si>
  <si>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</si>
  <si>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</si>
  <si>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</si>
  <si>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</si>
  <si>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</si>
  <si>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</si>
  <si>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</si>
  <si>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</si>
  <si>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</si>
  <si>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</si>
  <si>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</si>
  <si>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</si>
  <si>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</si>
  <si>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</si>
  <si>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</si>
  <si>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</si>
  <si>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</si>
  <si>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</si>
  <si>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</si>
  <si>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</si>
  <si>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</si>
  <si>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</si>
  <si>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</si>
  <si>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</si>
  <si>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</si>
  <si>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</si>
  <si>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</si>
  <si>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</si>
  <si>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</si>
  <si>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</si>
  <si>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</si>
  <si>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</si>
  <si>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</si>
  <si>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</si>
  <si>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</si>
  <si>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</si>
  <si>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</si>
  <si>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</si>
  <si>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</si>
  <si>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</si>
  <si>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</si>
  <si>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</si>
  <si>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</si>
  <si>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</si>
  <si>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</si>
  <si>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</si>
  <si>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</si>
  <si>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</si>
  <si>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</si>
  <si>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</si>
  <si>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</si>
  <si>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</si>
  <si>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</si>
  <si>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</si>
  <si>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</si>
  <si>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</si>
  <si>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</si>
  <si>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</si>
  <si>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</si>
  <si>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</si>
  <si>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</si>
  <si>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</si>
  <si>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</si>
  <si>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</si>
  <si>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</si>
  <si>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</si>
  <si>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</si>
  <si>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</si>
  <si>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</si>
  <si>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</si>
  <si>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</si>
  <si>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</si>
  <si>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</si>
  <si>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</si>
  <si>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</si>
  <si>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</si>
  <si>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</si>
  <si>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</si>
  <si>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</si>
  <si>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</si>
  <si>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</si>
  <si>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</si>
  <si>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</si>
  <si>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</si>
  <si>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</si>
  <si>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</si>
  <si>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</si>
  <si>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</si>
  <si>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</si>
  <si>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</si>
  <si>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</si>
  <si>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</si>
  <si>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</si>
  <si>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</si>
  <si>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</si>
  <si>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</si>
  <si>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</si>
  <si>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</si>
  <si>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</si>
  <si>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</si>
  <si>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</si>
  <si>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</si>
  <si>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</si>
  <si>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</si>
  <si>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</si>
  <si>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</si>
  <si>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</si>
  <si>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</si>
  <si>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</si>
  <si>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</si>
  <si>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</si>
  <si>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</si>
  <si>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</si>
  <si>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</si>
  <si>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</si>
  <si>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</si>
  <si>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</si>
  <si>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</si>
  <si>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</si>
  <si>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</si>
  <si>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</si>
  <si>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</si>
  <si>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</si>
  <si>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</si>
  <si>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</si>
  <si>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</si>
  <si>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</si>
  <si>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</si>
  <si>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</si>
  <si>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</si>
  <si>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</si>
  <si>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</si>
  <si>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</si>
  <si>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</si>
  <si>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</si>
  <si>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</si>
  <si>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</si>
  <si>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</si>
  <si>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</si>
  <si>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</si>
  <si>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</si>
  <si>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</si>
  <si>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</si>
  <si>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</si>
  <si>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</si>
  <si>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</si>
  <si>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</si>
  <si>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</si>
  <si>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</si>
  <si>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</si>
  <si>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</si>
  <si>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</si>
  <si>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</si>
  <si>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</si>
  <si>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</si>
  <si>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</si>
  <si>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</si>
  <si>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</si>
  <si>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</si>
  <si>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</si>
  <si>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</si>
  <si>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</si>
  <si>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</si>
  <si>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</si>
  <si>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</si>
  <si>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</si>
  <si>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</si>
  <si>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</si>
  <si>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</si>
  <si>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</si>
  <si>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</si>
  <si>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</si>
  <si>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</si>
  <si>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</si>
  <si>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</si>
  <si>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</si>
  <si>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</si>
  <si>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</si>
  <si>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</si>
  <si>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</si>
  <si>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</si>
  <si>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</si>
  <si>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</si>
  <si>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</si>
  <si>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</si>
  <si>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</si>
  <si>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</si>
  <si>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</si>
  <si>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</si>
  <si>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</si>
  <si>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</si>
  <si>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</si>
  <si>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</si>
  <si>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</si>
  <si>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</si>
  <si>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</si>
  <si>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</si>
  <si>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</si>
  <si>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</si>
  <si>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</si>
  <si>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</si>
  <si>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</si>
  <si>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</si>
  <si>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</si>
  <si>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</si>
  <si>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</si>
  <si>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</si>
  <si>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</si>
  <si>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</si>
  <si>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</si>
  <si>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</si>
  <si>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</si>
  <si>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</si>
  <si>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</si>
  <si>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</si>
  <si>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</si>
  <si>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</si>
  <si>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</si>
  <si>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</si>
  <si>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</si>
  <si>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</si>
  <si>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</si>
  <si>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</si>
  <si>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</si>
  <si>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</si>
  <si>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</si>
  <si>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</si>
  <si>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</si>
  <si>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</si>
  <si>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</si>
  <si>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</si>
  <si>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</si>
  <si>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</si>
  <si>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</si>
  <si>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</si>
  <si>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</si>
  <si>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</si>
  <si>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</si>
  <si>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</si>
  <si>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</si>
  <si>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</si>
  <si>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</si>
  <si>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</si>
  <si>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</si>
  <si>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</si>
  <si>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</si>
  <si>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</si>
  <si>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</si>
  <si>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</si>
  <si>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</si>
  <si>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</si>
  <si>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</si>
  <si>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</si>
  <si>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</si>
  <si>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</si>
  <si>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</si>
  <si>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</si>
  <si>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</si>
  <si>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</si>
  <si>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</si>
  <si>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</si>
  <si>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</si>
  <si>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</si>
  <si>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</si>
  <si>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</si>
  <si>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</si>
  <si>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</si>
  <si>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</si>
  <si>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</si>
  <si>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</si>
  <si>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</si>
  <si>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</si>
  <si>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</si>
  <si>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</si>
  <si>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</si>
  <si>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</si>
  <si>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</si>
  <si>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</si>
  <si>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</si>
  <si>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</si>
  <si>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</si>
  <si>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</si>
  <si>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</si>
  <si>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</si>
  <si>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</si>
  <si>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</si>
  <si>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</si>
  <si>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</si>
  <si>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</si>
  <si>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</si>
  <si>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</si>
  <si>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</si>
  <si>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</si>
  <si>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</si>
  <si>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</si>
  <si>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</si>
  <si>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</si>
  <si>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</si>
  <si>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</si>
  <si>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</si>
  <si>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</si>
  <si>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</si>
  <si>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</si>
  <si>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</si>
  <si>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</si>
  <si>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</si>
  <si>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</si>
  <si>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</si>
  <si>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</si>
  <si>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</si>
  <si>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</si>
  <si>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</si>
  <si>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</si>
  <si>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2d8f9897-7762-4540-5c03-08dee33457cd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</si>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</sst>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 applyBorder="0"/>
  </cellStyleXfs>
  <cellXfs count="7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2" fillId="3" borderId="12" xfId="0" applyFont="1" applyFill="1" applyBorder="1" applyAlignment="1">
      <alignment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39A3724-6D7F-487E-93AB-35640996974D}"/>
  </cellStyles>
  <dxfs count="13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40.370059259258" createdVersion="6" refreshedVersion="6" minRefreshableVersion="3" recordCount="3895" xr:uid="{52958157-55A0-4C77-83F6-7890BB89804F}">
  <cacheSource type="worksheet">
    <worksheetSource name="Query1"/>
  </cacheSource>
  <cacheFields count="2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Mitrovice"/>
        <s v="Prizren"/>
        <s v="Gjilan"/>
        <s v="Gjakova"/>
        <s v="Prishtine"/>
        <s v="Ferizaj"/>
        <s v="Peje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3917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RequestAssessmentOfficer"/>
        <s v="NewConnection.Coordinator"/>
        <s v="Platon"/>
        <s v="Requester"/>
        <s v="CustomerCare.BackOffice"/>
        <s v="SystemOperation"/>
        <s v="NewConnection.Engineer"/>
        <s v="NewConnection.SketchingVerification"/>
        <s v="NewConnection.Contractor"/>
        <s v="CustomerCare.FrontOffice" u="1"/>
      </sharedItems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NonDate="0" containsString="0"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95">
  <r>
    <s v="New Connection"/>
    <n v="4"/>
    <x v="0"/>
    <s v="Vushtrri"/>
    <m/>
    <n v="3917"/>
    <s v="Ruzhdi Shefqet Fetahu"/>
    <s v="Galicë"/>
    <s v="1003895358"/>
    <s v=""/>
    <s v="4/02"/>
    <x v="0"/>
    <n v="42.780461000000003"/>
    <n v="20.866796999999998"/>
    <s v="2026-08-06T08:49:12.0703915"/>
    <s v="2026-08-06T08:49:12.0703915"/>
    <m/>
    <s v="044-612 546"/>
    <m/>
    <b v="0"/>
    <s v="9b3247fe-d5e7-4b36-37b3-08de88d10ac0"/>
    <s v="[]"/>
    <s v="[]"/>
  </r>
  <r>
    <s v="New Connection"/>
    <n v="7"/>
    <x v="1"/>
    <s v="Dragash"/>
    <m/>
    <n v="3916"/>
    <s v="Menir Miftar Sabani"/>
    <s v="Rruga e Brodit"/>
    <s v="1172729122"/>
    <s v=""/>
    <s v="4/02"/>
    <x v="0"/>
    <n v="42.208655"/>
    <n v="20.729399999999998"/>
    <s v="2026-08-06T08:48:57.5346748"/>
    <s v="2026-08-06T08:48:57.5346748"/>
    <m/>
    <s v="044422357"/>
    <m/>
    <b v="0"/>
    <s v="9b3247fe-d5e7-4b36-37b3-08de88d10ac0"/>
    <s v="[]"/>
    <s v="[]"/>
  </r>
  <r>
    <s v="New Connection"/>
    <n v="3"/>
    <x v="2"/>
    <s v="Viti"/>
    <m/>
    <n v="3915"/>
    <s v="Xhevat Rrahmon Avdiu "/>
    <s v="Feriz Rama - Skifteraj "/>
    <s v="1030064085"/>
    <s v=""/>
    <s v="4/02"/>
    <x v="0"/>
    <n v="42.357593000000001"/>
    <n v="21.419279"/>
    <s v="2026-08-06T08:47:54.3971595"/>
    <s v="2026-08-06T08:47:54.3971595"/>
    <m/>
    <s v="049733752     044193997"/>
    <m/>
    <b v="0"/>
    <s v="9b3247fe-d5e7-4b36-37b3-08de88d10ac0"/>
    <s v="[]"/>
    <s v="[]"/>
  </r>
  <r>
    <s v="New Connection"/>
    <n v="7"/>
    <x v="1"/>
    <s v="Prizreni - Qendër"/>
    <m/>
    <n v="3914"/>
    <s v="Alirahmi Fehim Karahoda"/>
    <s v="Sredskë"/>
    <s v="1002696017"/>
    <s v=""/>
    <s v="4/02"/>
    <x v="0"/>
    <n v="42.205604000000001"/>
    <n v="20.747253000000001"/>
    <s v="2026-08-06T08:41:18.4952302"/>
    <s v="2026-08-06T08:41:18.4952302"/>
    <m/>
    <s v="044464511"/>
    <m/>
    <b v="0"/>
    <s v="9b3247fe-d5e7-4b36-37b3-08de88d10ac0"/>
    <s v="[]"/>
    <s v="[]"/>
  </r>
  <r>
    <s v="New Connection"/>
    <n v="2"/>
    <x v="3"/>
    <s v="Malishevë"/>
    <m/>
    <n v="3913"/>
    <s v="Mentor Miftar Hoti"/>
    <s v="RRuga Agron Berisha"/>
    <s v="1175764000"/>
    <s v="31"/>
    <s v="4/02"/>
    <x v="0"/>
    <n v="42.471972999999998"/>
    <n v="20.712810999999999"/>
    <s v="2026-08-06T08:38:05.1693156"/>
    <s v="2026-08-06T08:38:05.1693156"/>
    <m/>
    <s v="044544306"/>
    <m/>
    <b v="0"/>
    <s v="9b3247fe-d5e7-4b36-37b3-08de88d10ac0"/>
    <s v="[]"/>
    <s v="[]"/>
  </r>
  <r>
    <s v="New Connection"/>
    <n v="7"/>
    <x v="1"/>
    <s v="Prizreni - Qendër"/>
    <m/>
    <n v="3912"/>
    <s v="Zercan Hysen Mazrek"/>
    <s v="Mamushë"/>
    <s v="2070071447"/>
    <s v=""/>
    <s v="4/02"/>
    <x v="0"/>
    <n v="42.222893999999997"/>
    <n v="20.767852000000001"/>
    <s v="2026-08-06T08:34:19.9995582"/>
    <s v="2026-08-06T08:34:19.9995582"/>
    <m/>
    <s v="044338616"/>
    <m/>
    <b v="0"/>
    <s v="9b3247fe-d5e7-4b36-37b3-08de88d10ac0"/>
    <s v="[]"/>
    <s v="[]"/>
  </r>
  <r>
    <s v="New Connection"/>
    <n v="7"/>
    <x v="1"/>
    <s v="Dragash"/>
    <m/>
    <n v="3911"/>
    <s v="Feim Dzavds Zaimi"/>
    <s v="Radesh"/>
    <s v="1242797252"/>
    <s v=""/>
    <s v="4/02"/>
    <x v="0"/>
    <n v="42.196447999999997"/>
    <n v="20.728027000000001"/>
    <s v="2026-08-06T08:31:03.3749777"/>
    <s v="2026-08-06T08:31:03.3749777"/>
    <m/>
    <s v="049204903"/>
    <m/>
    <b v="0"/>
    <s v="9b3247fe-d5e7-4b36-37b3-08de88d10ac0"/>
    <s v="[]"/>
    <s v="[]"/>
  </r>
  <r>
    <s v="New Connection"/>
    <n v="7"/>
    <x v="1"/>
    <s v="Prizreni - Qendër"/>
    <m/>
    <n v="3910"/>
    <s v="Xhelbrim  Hajrip Hoxha"/>
    <s v="Petrovë"/>
    <s v="1176650024"/>
    <s v=""/>
    <s v="4/02"/>
    <x v="0"/>
    <n v="42.206887000000002"/>
    <n v="20.836137999999998"/>
    <s v="2026-08-06T08:26:49.2679672"/>
    <s v="2026-08-06T08:26:49.2679672"/>
    <m/>
    <s v="049193403"/>
    <m/>
    <b v="0"/>
    <s v="9b3247fe-d5e7-4b36-37b3-08de88d10ac0"/>
    <s v="[]"/>
    <s v="[]"/>
  </r>
  <r>
    <s v="New Connection"/>
    <n v="7"/>
    <x v="1"/>
    <s v="Dragash"/>
    <m/>
    <n v="3909"/>
    <s v="Ramadan Dilver Seferi"/>
    <s v="Zlipotik"/>
    <s v="1172722837"/>
    <s v="Pn"/>
    <s v="4/02"/>
    <x v="0"/>
    <n v="42.104422999999997"/>
    <n v="20.721847"/>
    <s v="2026-08-06T08:18:10.8901483"/>
    <s v="2026-08-06T08:18:10.8901483"/>
    <m/>
    <s v="049135743"/>
    <m/>
    <b v="0"/>
    <s v="9b3247fe-d5e7-4b36-37b3-08de88d10ac0"/>
    <s v="[]"/>
    <s v="[]"/>
  </r>
  <r>
    <s v="New Connection"/>
    <n v="7"/>
    <x v="1"/>
    <s v="Dragash"/>
    <m/>
    <n v="3908"/>
    <s v="Ajvaz Qazim Jakupi"/>
    <s v="Brrut"/>
    <s v="1030863301"/>
    <s v=""/>
    <s v="4/02"/>
    <x v="0"/>
    <n v="42.074241999999998"/>
    <n v="20.625029999999999"/>
    <s v="2026-08-05T16:43:11.4140662"/>
    <s v="2026-08-05T16:43:11.4140662"/>
    <m/>
    <s v="045895176"/>
    <m/>
    <b v="0"/>
    <s v="9b3247fe-d5e7-4b36-37b3-08de88d10ac0"/>
    <s v="[]"/>
    <s v="[]"/>
  </r>
  <r>
    <s v="New Connection"/>
    <n v="7"/>
    <x v="1"/>
    <s v="Dragash"/>
    <m/>
    <n v="3907"/>
    <s v="Sero Dzezmir Ese"/>
    <s v="Brod"/>
    <s v="1016313846"/>
    <s v=""/>
    <s v="4/02"/>
    <x v="0"/>
    <n v="42.211706999999997"/>
    <n v="20.766479"/>
    <s v="2026-08-05T16:35:44.6305583"/>
    <s v="2026-08-05T16:35:44.6305583"/>
    <m/>
    <s v="049126690"/>
    <m/>
    <b v="0"/>
    <s v="9b3247fe-d5e7-4b36-37b3-08de88d10ac0"/>
    <s v="[]"/>
    <s v="[]"/>
  </r>
  <r>
    <s v="New Connection"/>
    <n v="7"/>
    <x v="1"/>
    <s v="Prizreni - Qendër"/>
    <m/>
    <n v="3906"/>
    <s v="Alban Fatmir Tulla"/>
    <s v="Piranë"/>
    <s v="1172135214"/>
    <s v=""/>
    <s v="7/02"/>
    <x v="0"/>
    <n v="42.216791999999998"/>
    <n v="20.708801000000001"/>
    <s v="2026-08-05T16:30:55.3311333"/>
    <s v="2026-08-05T16:30:55.3311333"/>
    <m/>
    <s v="049458257"/>
    <m/>
    <b v="0"/>
    <s v="9b3247fe-d5e7-4b36-37b3-08de88d10ac0"/>
    <s v="[]"/>
    <s v="[]"/>
  </r>
  <r>
    <s v="New Connection"/>
    <n v="6"/>
    <x v="4"/>
    <m/>
    <m/>
    <n v="3905"/>
    <s v="Qazim Adem  Asllanaj"/>
    <s v="Preoc"/>
    <s v="1010488377"/>
    <s v="00006-46"/>
    <m/>
    <x v="1"/>
    <n v="42.611930999999998"/>
    <n v="21.128788"/>
    <s v="2026-08-05T16:16:52.194352"/>
    <s v="2026-08-05T16:16:52.194352"/>
    <m/>
    <s v="044506400-049562437"/>
    <m/>
    <b v="1"/>
    <s v="2d8f9897-7762-4540-5c03-08dee33457cd"/>
    <s v="[]"/>
    <s v="[]"/>
  </r>
  <r>
    <s v="New Connection"/>
    <n v="1"/>
    <x v="5"/>
    <s v="Lipjan"/>
    <m/>
    <n v="3904"/>
    <s v="Arben Selim Kozhani"/>
    <s v="Ribar i Madh"/>
    <s v="1004229050"/>
    <s v=""/>
    <s v="4/02"/>
    <x v="0"/>
    <n v="42.506596000000002"/>
    <n v="21.044699000000001"/>
    <s v="2026-08-05T16:16:13.9584572"/>
    <s v="2026-08-05T16:16:13.9584572"/>
    <m/>
    <s v="045-825-582"/>
    <s v="044-274-273"/>
    <b v="0"/>
    <s v="9b3247fe-d5e7-4b36-37b3-08de88d10ac0"/>
    <s v="[]"/>
    <s v="[]"/>
  </r>
  <r>
    <s v="New Connection"/>
    <n v="7"/>
    <x v="1"/>
    <s v="Prizreni - Qendër"/>
    <m/>
    <n v="3903"/>
    <s v="Behar Sali Gashi"/>
    <s v="10Kukesi"/>
    <s v="1247690383"/>
    <s v="Pn"/>
    <s v="7/02"/>
    <x v="0"/>
    <n v="42.229959999999998"/>
    <n v="20.738327000000002"/>
    <s v="2026-08-05T16:05:29.8695629"/>
    <s v="2026-08-05T16:05:29.8695629"/>
    <m/>
    <s v="048899615"/>
    <m/>
    <b v="0"/>
    <s v="9b3247fe-d5e7-4b36-37b3-08de88d10ac0"/>
    <s v="[]"/>
    <s v="[]"/>
  </r>
  <r>
    <s v="New Connection"/>
    <n v="4"/>
    <x v="0"/>
    <s v="Mitrovicë - Qendër"/>
    <m/>
    <n v="3902"/>
    <s v="Fetah Nezir Trepça"/>
    <s v="Rr.Trepcalive Vidishiq"/>
    <s v="1500254129"/>
    <s v=""/>
    <s v="4/02"/>
    <x v="2"/>
    <n v="42.896222999999999"/>
    <n v="20.874253"/>
    <s v="2026-08-05T16:02:19.5958829"/>
    <s v="2026-08-05T16:02:19.5958829"/>
    <m/>
    <s v="043-887-969 049-246-461"/>
    <m/>
    <b v="0"/>
    <s v="c90e9596-f024-4090-37b4-08de88d10ac0"/>
    <s v="[]"/>
    <s v="[]"/>
  </r>
  <r>
    <s v="New Connection"/>
    <n v="7"/>
    <x v="1"/>
    <s v="Prizreni - Qendër"/>
    <m/>
    <n v="3901"/>
    <s v="Radomir Bogomir Ljubisavljevic"/>
    <s v="Mushnikovë,Rr:Gabrica"/>
    <s v="1171057015"/>
    <s v="Pn"/>
    <s v="4/02"/>
    <x v="0"/>
    <n v="42.238093999999997"/>
    <n v="20.731459999999998"/>
    <s v="2026-08-05T16:00:52.7128534"/>
    <s v="2026-08-05T16:00:52.7128534"/>
    <m/>
    <s v="029246080"/>
    <m/>
    <b v="0"/>
    <s v="9b3247fe-d5e7-4b36-37b3-08de88d10ac0"/>
    <s v="[]"/>
    <s v="[]"/>
  </r>
  <r>
    <s v="New Connection"/>
    <n v="5"/>
    <x v="6"/>
    <s v="Peja - Qendër"/>
    <m/>
    <n v="3900"/>
    <s v="Shefqet Muharrem Krasniqi"/>
    <s v="Pejë, Rugovë ,Shkrelë"/>
    <s v="1015639942"/>
    <s v=""/>
    <s v="4/02"/>
    <x v="0"/>
    <n v="42.737116999999998"/>
    <n v="20.085065"/>
    <s v="2026-08-05T16:00:01.8468129"/>
    <s v="2026-08-05T16:00:01.8468129"/>
    <m/>
    <s v="046608608"/>
    <m/>
    <b v="0"/>
    <s v="9b3247fe-d5e7-4b36-37b3-08de88d10ac0"/>
    <s v="[]"/>
    <s v="[]"/>
  </r>
  <r>
    <s v="New Connection"/>
    <n v="6"/>
    <x v="4"/>
    <s v="Podujevë"/>
    <m/>
    <n v="3899"/>
    <s v="Rrahim  Aliu"/>
    <s v="Fsh.Bajçinë "/>
    <s v="1005874609"/>
    <s v="N/A"/>
    <s v="4/02"/>
    <x v="0"/>
    <n v="42.946523999999997"/>
    <n v="21.163440000000001"/>
    <s v="2026-08-05T15:57:55.3893042"/>
    <s v="2026-08-05T15:57:55.3893042"/>
    <m/>
    <s v="044-209-497"/>
    <m/>
    <b v="0"/>
    <s v="9b3247fe-d5e7-4b36-37b3-08de88d10ac0"/>
    <s v="[]"/>
    <s v="[]"/>
  </r>
  <r>
    <s v="New Connection"/>
    <n v="7"/>
    <x v="1"/>
    <s v="Prizreni - Qendër"/>
    <m/>
    <n v="3898"/>
    <s v="agim Gani Rexhaj"/>
    <s v="42 Ismet Gashi"/>
    <s v="1176527460"/>
    <s v="Pn"/>
    <s v="4/02"/>
    <x v="0"/>
    <n v="42.221825000000003"/>
    <n v="20.734207000000001"/>
    <s v="2026-08-05T15:54:44.4922331"/>
    <s v="2026-08-05T15:54:44.4922331"/>
    <m/>
    <s v="045652142"/>
    <m/>
    <b v="0"/>
    <s v="9b3247fe-d5e7-4b36-37b3-08de88d10ac0"/>
    <s v="[]"/>
    <s v="[]"/>
  </r>
  <r>
    <s v="New Connection"/>
    <n v="3"/>
    <x v="2"/>
    <s v="Gjilani - Qendër"/>
    <m/>
    <n v="3897"/>
    <s v="Shkëzen Zijadin Maliqi"/>
    <s v="Fshati -Përlepnicë,Rruga Memet Ramadani"/>
    <s v="1170444244"/>
    <s v="30"/>
    <s v="4/02"/>
    <x v="0"/>
    <n v="42.513978000000002"/>
    <n v="21.521021999999999"/>
    <s v="2026-08-05T15:50:13.0423327"/>
    <s v="2026-08-05T15:50:13.0423327"/>
    <m/>
    <s v="044-423-384"/>
    <m/>
    <b v="0"/>
    <s v="9b3247fe-d5e7-4b36-37b3-08de88d10ac0"/>
    <s v="[]"/>
    <s v="[]"/>
  </r>
  <r>
    <s v="New Connection"/>
    <n v="6"/>
    <x v="4"/>
    <s v="Prishtina - Jug"/>
    <m/>
    <n v="3896"/>
    <s v="Nikola Peric"/>
    <s v="Rr.Momcilo Sekulic"/>
    <s v="1233899522"/>
    <s v=""/>
    <s v="4/02"/>
    <x v="0"/>
    <n v="42.659664999999997"/>
    <n v="21.166187000000001"/>
    <s v="2026-08-05T15:49:18.2800084"/>
    <s v="2026-08-05T15:49:18.2800084"/>
    <m/>
    <s v="049-447-033"/>
    <s v="043-900-702"/>
    <b v="0"/>
    <s v="9b3247fe-d5e7-4b36-37b3-08de88d10ac0"/>
    <s v="[]"/>
    <s v="[]"/>
  </r>
  <r>
    <s v="New Connection"/>
    <n v="7"/>
    <x v="1"/>
    <s v="Prizreni - Qendër"/>
    <m/>
    <n v="3895"/>
    <s v="Lridon Ramiz Kroni"/>
    <s v="195 Fahredin Hoti"/>
    <s v="1176066306"/>
    <s v="Pn"/>
    <s v="4/02"/>
    <x v="0"/>
    <n v="42.225892000000002"/>
    <n v="20.723220000000001"/>
    <s v="2026-08-05T15:46:07.3911922"/>
    <s v="2026-08-05T15:46:07.3911922"/>
    <m/>
    <s v="049825119"/>
    <m/>
    <b v="0"/>
    <s v="9b3247fe-d5e7-4b36-37b3-08de88d10ac0"/>
    <s v="[]"/>
    <s v="[]"/>
  </r>
  <r>
    <s v="New Connection"/>
    <n v="7"/>
    <x v="1"/>
    <s v="Prizreni - Qendër"/>
    <m/>
    <n v="3894"/>
    <s v="Artan Ramiz Kroni"/>
    <s v="195 Fahredin Hoti"/>
    <s v="1241021242"/>
    <s v="Pn"/>
    <s v="4/02"/>
    <x v="0"/>
    <n v="42.240127999999999"/>
    <n v="20.734207000000001"/>
    <s v="2026-08-05T15:40:05.1366227"/>
    <s v="2026-08-05T15:40:05.1366227"/>
    <m/>
    <s v="049825119"/>
    <m/>
    <b v="0"/>
    <s v="9b3247fe-d5e7-4b36-37b3-08de88d10ac0"/>
    <s v="[]"/>
    <s v="[]"/>
  </r>
  <r>
    <s v="New Connection"/>
    <n v="7"/>
    <x v="1"/>
    <s v="Prizreni - Qendër"/>
    <m/>
    <n v="3893"/>
    <s v="Sadik Sadri Krasniqi"/>
    <s v="Tranzitit"/>
    <s v="1016310073"/>
    <s v="Pn"/>
    <s v="4/02"/>
    <x v="0"/>
    <n v="42.221147000000002"/>
    <n v="20.750686000000002"/>
    <s v="2026-08-05T15:33:24.3667592"/>
    <s v="2026-08-05T15:33:24.3667592"/>
    <m/>
    <s v="044906501"/>
    <m/>
    <b v="0"/>
    <s v="9b3247fe-d5e7-4b36-37b3-08de88d10ac0"/>
    <s v="[]"/>
    <s v="[]"/>
  </r>
  <r>
    <s v="New Connection"/>
    <n v="7"/>
    <x v="1"/>
    <s v="Suharekë"/>
    <m/>
    <n v="3892"/>
    <s v="Isak Selim Buzhala"/>
    <s v="Budakove"/>
    <s v="1500607269"/>
    <s v=""/>
    <s v="4/02"/>
    <x v="0"/>
    <n v="42.356239000000002"/>
    <n v="20.922733999999998"/>
    <s v="2026-08-05T15:27:45.1098245"/>
    <s v="2026-08-05T15:27:45.1098245"/>
    <m/>
    <s v="049130682"/>
    <m/>
    <b v="0"/>
    <s v="9b3247fe-d5e7-4b36-37b3-08de88d10ac0"/>
    <s v="[]"/>
    <s v="[]"/>
  </r>
  <r>
    <s v="New Connection"/>
    <n v="1"/>
    <x v="5"/>
    <s v="Lipjan"/>
    <m/>
    <n v="3891"/>
    <s v="Ismet Abedin Mustafa"/>
    <s v="Babush i Muhaxherëve"/>
    <s v="1231767734"/>
    <s v=""/>
    <s v="4/02"/>
    <x v="0"/>
    <n v="42.468035999999998"/>
    <n v="21.182285"/>
    <s v="2026-08-05T15:24:39.1891257"/>
    <s v="2026-08-05T15:24:39.1891257"/>
    <m/>
    <s v="044-870-384"/>
    <m/>
    <b v="0"/>
    <s v="9b3247fe-d5e7-4b36-37b3-08de88d10ac0"/>
    <s v="[]"/>
    <s v="[]"/>
  </r>
  <r>
    <s v="New Connection"/>
    <n v="7"/>
    <x v="1"/>
    <s v="Suharekë"/>
    <m/>
    <n v="3890"/>
    <s v="Ekrem Hasan Veselaj"/>
    <s v="Reqan Therande"/>
    <s v="1007560288"/>
    <s v=""/>
    <s v="7/02"/>
    <x v="0"/>
    <n v="42.362000000000002"/>
    <n v="20.870101999999999"/>
    <s v="2026-08-05T15:24:25.9990038"/>
    <s v="2026-08-05T15:24:25.9990038"/>
    <m/>
    <s v="049153337"/>
    <m/>
    <b v="0"/>
    <s v="9b3247fe-d5e7-4b36-37b3-08de88d10ac0"/>
    <s v="[]"/>
    <s v="[]"/>
  </r>
  <r>
    <s v="New Connection"/>
    <n v="1"/>
    <x v="5"/>
    <s v="Ferizaj - Qendër"/>
    <m/>
    <n v="3889"/>
    <s v="Sadri Nazif Gashi"/>
    <s v="Riazah Matoshi"/>
    <s v="1011554179"/>
    <s v=""/>
    <s v="4/02"/>
    <x v="0"/>
    <n v="42.360022999999998"/>
    <n v="21.16131"/>
    <s v="2026-08-05T15:18:47.2261281"/>
    <s v="2026-08-05T15:18:47.2261281"/>
    <m/>
    <s v="049 400 700"/>
    <m/>
    <b v="0"/>
    <s v="9b3247fe-d5e7-4b36-37b3-08de88d10ac0"/>
    <s v="[]"/>
    <s v="[]"/>
  </r>
  <r>
    <s v="New Connection"/>
    <n v="6"/>
    <x v="4"/>
    <s v="Prishtina - Jug"/>
    <m/>
    <n v="3888"/>
    <s v="Granit  Canolli"/>
    <s v="Rr Sherif Jashari"/>
    <s v="1233033266"/>
    <s v="N/A"/>
    <s v="4/02"/>
    <x v="0"/>
    <n v="42.691851"/>
    <n v="21.135287999999999"/>
    <s v="2026-08-05T15:16:47.0914331"/>
    <s v="2026-08-05T15:16:47.0914331"/>
    <m/>
    <s v="044161933"/>
    <m/>
    <b v="0"/>
    <s v="9b3247fe-d5e7-4b36-37b3-08de88d10ac0"/>
    <s v="[]"/>
    <s v="[]"/>
  </r>
  <r>
    <s v="New Connection"/>
    <n v="7"/>
    <x v="1"/>
    <s v="Dragash"/>
    <m/>
    <n v="3887"/>
    <s v="Aila Samet Renda Nesic"/>
    <s v="Brod,RR:Llka"/>
    <s v="1248412166"/>
    <s v="Nr:104"/>
    <s v="4/02"/>
    <x v="0"/>
    <n v="42.093553999999997"/>
    <n v="20.732832999999999"/>
    <s v="2026-08-05T15:16:15.1274623"/>
    <s v="2026-08-05T15:16:15.1274623"/>
    <m/>
    <s v="044950246"/>
    <m/>
    <b v="0"/>
    <s v="9b3247fe-d5e7-4b36-37b3-08de88d10ac0"/>
    <s v="[]"/>
    <s v="[]"/>
  </r>
  <r>
    <s v="New Connection"/>
    <n v="7"/>
    <x v="1"/>
    <s v="Suharekë"/>
    <m/>
    <n v="3886"/>
    <s v="Visar Ismail Gallapeni"/>
    <s v="Doberdelan Rr Livadhet"/>
    <s v="117185558"/>
    <s v=""/>
    <s v="4/02"/>
    <x v="0"/>
    <n v="42.386412999999997"/>
    <n v="20.751595999999999"/>
    <s v="2026-08-05T15:13:59.4967223"/>
    <s v="2026-08-05T15:13:59.4967223"/>
    <m/>
    <s v="044143906"/>
    <m/>
    <b v="0"/>
    <s v="9b3247fe-d5e7-4b36-37b3-08de88d10ac0"/>
    <s v="[]"/>
    <s v="[]"/>
  </r>
  <r>
    <s v="New Connection"/>
    <n v="1"/>
    <x v="5"/>
    <s v="Ferizaj - Qendër"/>
    <m/>
    <n v="3885"/>
    <s v="Skender Sinan Rexhaj"/>
    <s v="Cen Dugolli"/>
    <s v="1004518833"/>
    <s v=""/>
    <s v="7/02"/>
    <x v="0"/>
    <n v="42.37762"/>
    <n v="21.148602"/>
    <s v="2026-08-05T15:11:40.9953773"/>
    <s v="2026-08-05T15:11:40.9953773"/>
    <m/>
    <s v="045 213 715"/>
    <m/>
    <b v="0"/>
    <s v="9b3247fe-d5e7-4b36-37b3-08de88d10ac0"/>
    <s v="[]"/>
    <s v="[]"/>
  </r>
  <r>
    <s v="New Connection"/>
    <n v="1"/>
    <x v="5"/>
    <s v="Lipjan"/>
    <m/>
    <n v="3884"/>
    <s v="Jeton Shefqet Berisha"/>
    <s v="Sllovi"/>
    <s v="1601773369"/>
    <s v=""/>
    <s v="4/02"/>
    <x v="0"/>
    <n v="42.524422000000001"/>
    <n v="21.228835"/>
    <s v="2026-08-05T15:11:05.9644838"/>
    <s v="2026-08-05T15:11:05.9644838"/>
    <m/>
    <s v="044-647-363"/>
    <s v="048-494-965"/>
    <b v="0"/>
    <s v="9b3247fe-d5e7-4b36-37b3-08de88d10ac0"/>
    <s v="[]"/>
    <s v="[]"/>
  </r>
  <r>
    <s v="New Connection"/>
    <n v="7"/>
    <x v="1"/>
    <s v="Prizreni - Qendër"/>
    <m/>
    <n v="3883"/>
    <s v="Ebip Abdi Pireci"/>
    <s v="398 Sefidin Laçi"/>
    <s v="1030467996"/>
    <s v="Pn"/>
    <s v="4/02"/>
    <x v="0"/>
    <n v="42.222503000000003"/>
    <n v="20.734207000000001"/>
    <s v="2026-08-05T15:10:52.1505284"/>
    <s v="2026-08-05T15:10:52.1505284"/>
    <m/>
    <s v="045582763"/>
    <m/>
    <b v="0"/>
    <s v="9b3247fe-d5e7-4b36-37b3-08de88d10ac0"/>
    <s v="[]"/>
    <s v="[]"/>
  </r>
  <r>
    <s v="New Connection"/>
    <n v="3"/>
    <x v="2"/>
    <s v="Viti"/>
    <m/>
    <n v="3882"/>
    <s v="Gjon Ded Ramaj "/>
    <s v="Kabash - Ramadan Berati "/>
    <s v="1030458377"/>
    <s v=""/>
    <s v="4/02"/>
    <x v="0"/>
    <n v="42.301744999999997"/>
    <n v="21.337944"/>
    <s v="2026-08-05T15:05:36.356183"/>
    <s v="2026-08-05T15:05:36.356183"/>
    <m/>
    <s v="044210848"/>
    <m/>
    <b v="0"/>
    <s v="9b3247fe-d5e7-4b36-37b3-08de88d10ac0"/>
    <s v="[]"/>
    <s v="[]"/>
  </r>
  <r>
    <s v="New Connection"/>
    <n v="7"/>
    <x v="1"/>
    <s v="Prizreni - Qendër"/>
    <m/>
    <n v="3881"/>
    <s v="Fitim Ramiz Morina"/>
    <s v="440 Hysni Morina"/>
    <s v="1174926740"/>
    <s v="Pn"/>
    <s v="4/02"/>
    <x v="0"/>
    <n v="42.221825000000003"/>
    <n v="20.767166"/>
    <s v="2026-08-05T15:02:09.7099061"/>
    <s v="2026-08-05T15:02:09.7099061"/>
    <m/>
    <s v="044631371"/>
    <m/>
    <b v="0"/>
    <s v="9b3247fe-d5e7-4b36-37b3-08de88d10ac0"/>
    <s v="[]"/>
    <s v="[]"/>
  </r>
  <r>
    <s v="New Connection"/>
    <n v="2"/>
    <x v="3"/>
    <s v="Malishevë"/>
    <m/>
    <n v="3880"/>
    <s v="Gjevat Isa  Mazreku"/>
    <s v="Rruga 612 Viljam Voker"/>
    <s v="1016042559"/>
    <s v=""/>
    <s v="7/02"/>
    <x v="0"/>
    <n v="42.486153000000002"/>
    <n v="20.74165"/>
    <s v="2026-08-05T15:00:33.5666782"/>
    <s v="2026-08-05T15:00:33.5666782"/>
    <m/>
    <s v="044229640"/>
    <m/>
    <b v="0"/>
    <s v="9b3247fe-d5e7-4b36-37b3-08de88d10ac0"/>
    <s v="[]"/>
    <s v="[]"/>
  </r>
  <r>
    <s v="New Connection"/>
    <n v="1"/>
    <x v="5"/>
    <s v="Kaçanik"/>
    <m/>
    <n v="3879"/>
    <s v="Osman Ismet Loku"/>
    <s v="Imer Vila Hani i Elezit"/>
    <s v="L899KT8TM"/>
    <s v=""/>
    <s v="4/02"/>
    <x v="0"/>
    <n v="42.157727000000001"/>
    <n v="21.290068000000002"/>
    <s v="2026-08-05T14:53:33.6407555"/>
    <s v="2026-08-05T14:53:33.6407555"/>
    <m/>
    <s v="045 468 508"/>
    <m/>
    <b v="0"/>
    <s v="9b3247fe-d5e7-4b36-37b3-08de88d10ac0"/>
    <s v="[]"/>
    <s v="[]"/>
  </r>
  <r>
    <s v="New Connection"/>
    <n v="4"/>
    <x v="0"/>
    <s v="Mitrovicë - Qendër"/>
    <m/>
    <n v="3878"/>
    <s v="Edona Halit Morina"/>
    <s v="Rr.Safet Boletini Mitrovice"/>
    <s v="1170980189"/>
    <s v=""/>
    <s v="4/02"/>
    <x v="2"/>
    <n v="42.880026000000001"/>
    <n v="20.851614000000001"/>
    <s v="2026-08-05T14:53:10.0535607"/>
    <s v="2026-08-05T14:53:10.0535607"/>
    <m/>
    <s v="048-727-371"/>
    <m/>
    <b v="0"/>
    <s v="c90e9596-f024-4090-37b4-08de88d10ac0"/>
    <s v="[]"/>
    <s v="[]"/>
  </r>
  <r>
    <s v="New Connection"/>
    <n v="3"/>
    <x v="2"/>
    <s v="Viti"/>
    <m/>
    <n v="3877"/>
    <s v="Luka  Dedë Deda"/>
    <s v="Brigada 173 "/>
    <s v="U11C29535Y"/>
    <s v=""/>
    <s v="7/02"/>
    <x v="0"/>
    <n v="42.316567999999997"/>
    <n v="21.356977000000001"/>
    <s v="2026-08-05T14:48:04.9945795"/>
    <s v="2026-08-05T14:48:04.9945795"/>
    <m/>
    <s v="045805206"/>
    <m/>
    <b v="0"/>
    <s v="9b3247fe-d5e7-4b36-37b3-08de88d10ac0"/>
    <s v="[]"/>
    <s v="[]"/>
  </r>
  <r>
    <s v="New Connection"/>
    <n v="6"/>
    <x v="4"/>
    <s v="Prishtina - Jug"/>
    <m/>
    <n v="3876"/>
    <s v="Shpend Ramadan Krasniqi"/>
    <s v="Rr.Vashington,Qagllavic "/>
    <s v="1172974267"/>
    <s v="N/A"/>
    <s v="4/02"/>
    <x v="0"/>
    <n v="42.619306000000002"/>
    <n v="21.144494000000002"/>
    <s v="2026-08-05T14:40:18.9447142"/>
    <s v="2026-08-05T14:40:18.9447142"/>
    <m/>
    <s v="049-876-800"/>
    <m/>
    <b v="0"/>
    <s v="9b3247fe-d5e7-4b36-37b3-08de88d10ac0"/>
    <s v="[]"/>
    <s v="[]"/>
  </r>
  <r>
    <s v="New Connection"/>
    <n v="6"/>
    <x v="4"/>
    <s v="Drenas"/>
    <m/>
    <n v="3875"/>
    <s v="Robert Nuha"/>
    <s v="Drenas,Rr,Ilaz Kodra"/>
    <s v="1176212302"/>
    <s v="  N/A"/>
    <s v="7/02"/>
    <x v="3"/>
    <n v="42.620365999999997"/>
    <n v="20.892726"/>
    <s v="2026-08-05T14:38:29.5321216"/>
    <s v="2026-08-05T14:38:29.5321216"/>
    <m/>
    <s v="043-796-777"/>
    <m/>
    <b v="0"/>
    <s v="7d9d4689-a417-4ea3-6e66-08de915b8750"/>
    <s v="[]"/>
    <s v="[]"/>
  </r>
  <r>
    <s v="New Connection"/>
    <n v="6"/>
    <x v="4"/>
    <s v="Drenas"/>
    <m/>
    <n v="3874"/>
    <s v="Robert  Nuha"/>
    <s v="Drenas,Rr,Ilaz Kodra"/>
    <s v="1176212302"/>
    <s v="N/A"/>
    <s v="7/02"/>
    <x v="3"/>
    <n v="42.620327000000003"/>
    <n v="20.892800999999999"/>
    <s v="2026-08-05T14:35:05.7208414"/>
    <s v="2026-08-05T14:35:05.7208414"/>
    <m/>
    <s v="043-796-777"/>
    <m/>
    <b v="0"/>
    <s v="7d9d4689-a417-4ea3-6e66-08de915b8750"/>
    <s v="[]"/>
    <s v="[]"/>
  </r>
  <r>
    <s v="New Connection"/>
    <n v="4"/>
    <x v="0"/>
    <s v="Skenderaj"/>
    <m/>
    <n v="3873"/>
    <s v="Besart Hetem  Rrecaj"/>
    <s v="L.Rrecaj-Llaushë-Skenderaj"/>
    <s v="1173918000"/>
    <s v="3"/>
    <s v="4/02"/>
    <x v="0"/>
    <n v="42.735011999999998"/>
    <n v="20.801469000000001"/>
    <s v="2026-08-05T14:34:23.3065251"/>
    <s v="2026-08-05T14:34:23.3065251"/>
    <m/>
    <s v="044-214-799"/>
    <m/>
    <b v="0"/>
    <s v="9b3247fe-d5e7-4b36-37b3-08de88d10ac0"/>
    <s v="[]"/>
    <s v="[]"/>
  </r>
  <r>
    <s v="New Connection"/>
    <n v="6"/>
    <x v="4"/>
    <s v="Drenas"/>
    <m/>
    <n v="3872"/>
    <s v="Robert  Nuha"/>
    <s v="Drenas,Rr,Ilaz Kodra"/>
    <s v="1176212302"/>
    <s v="N/A"/>
    <s v="7/02"/>
    <x v="3"/>
    <n v="42.620158000000004"/>
    <n v="20.893131"/>
    <s v="2026-08-05T14:31:15.4659501"/>
    <s v="2026-08-05T14:31:15.4659501"/>
    <m/>
    <s v="043-796-777"/>
    <m/>
    <b v="0"/>
    <s v="7d9d4689-a417-4ea3-6e66-08de915b8750"/>
    <s v="[]"/>
    <s v="[]"/>
  </r>
  <r>
    <s v="New Connection"/>
    <n v="6"/>
    <x v="4"/>
    <s v="Prishtina - Veri"/>
    <m/>
    <n v="3871"/>
    <s v="Shefqet  Mehmeti"/>
    <s v="Rr Xhavit Mitrovica"/>
    <s v="1231952043"/>
    <s v="P A"/>
    <s v="4/02"/>
    <x v="0"/>
    <n v="42.702151999999998"/>
    <n v="21.154116999999999"/>
    <s v="2026-08-05T14:24:31.0897106"/>
    <s v="2026-08-05T14:24:31.0897106"/>
    <m/>
    <s v="044732012"/>
    <m/>
    <b v="0"/>
    <s v="9b3247fe-d5e7-4b36-37b3-08de88d10ac0"/>
    <s v="[]"/>
    <s v="[]"/>
  </r>
  <r>
    <s v="New Connection"/>
    <n v="1"/>
    <x v="5"/>
    <m/>
    <m/>
    <n v="3870"/>
    <s v="Sadri Gashi"/>
    <s v="Nekodim"/>
    <s v="1011554179"/>
    <s v="Pn"/>
    <m/>
    <x v="4"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6"/>
    <s v="Deçan"/>
    <m/>
    <n v="3869"/>
    <s v="Xhemë Sadri Hysenaj"/>
    <s v="Rr.Elmi Malushaj Kotradiq-Pejë"/>
    <s v="1175375615"/>
    <s v="0"/>
    <s v="4/02"/>
    <x v="0"/>
    <n v="42.653950999999999"/>
    <n v="20.289812000000001"/>
    <s v="2026-08-05T14:22:20.9753514"/>
    <s v="2026-08-05T14:22:20.9753514"/>
    <m/>
    <s v="044149977"/>
    <m/>
    <b v="0"/>
    <s v="9b3247fe-d5e7-4b36-37b3-08de88d10ac0"/>
    <s v="[]"/>
    <s v="[]"/>
  </r>
  <r>
    <s v="New Connection"/>
    <n v="5"/>
    <x v="6"/>
    <s v="Istog"/>
    <m/>
    <n v="3868"/>
    <s v="Avdulla Bajram Osmanaj"/>
    <s v="Istog, Rr.&quot;Arben Januzaj&quot;"/>
    <s v="1009085439"/>
    <s v=""/>
    <s v="4/02"/>
    <x v="0"/>
    <n v="42.780208999999999"/>
    <n v="20.486277000000001"/>
    <s v="2026-08-05T14:21:31.7844763"/>
    <s v="2026-08-05T14:21:31.7844763"/>
    <m/>
    <s v="044138567"/>
    <m/>
    <b v="0"/>
    <s v="9b3247fe-d5e7-4b36-37b3-08de88d10ac0"/>
    <s v="[]"/>
    <s v="[]"/>
  </r>
  <r>
    <s v="New Connection"/>
    <n v="6"/>
    <x v="4"/>
    <s v="Obiliq"/>
    <m/>
    <n v="3867"/>
    <s v="Blerim Shaban Krasniqi"/>
    <s v="Lushaj-Breznic"/>
    <s v="1021047232"/>
    <s v=" "/>
    <s v="4/02"/>
    <x v="0"/>
    <n v="42.67183"/>
    <n v="21.157947"/>
    <s v="2026-08-05T14:20:38.9503362"/>
    <s v="2026-08-05T14:20:38.9503362"/>
    <m/>
    <s v="045-163-800"/>
    <m/>
    <b v="0"/>
    <s v="9b3247fe-d5e7-4b36-37b3-08de88d10ac0"/>
    <s v="[]"/>
    <s v="[]"/>
  </r>
  <r>
    <s v="New Connection"/>
    <n v="4"/>
    <x v="0"/>
    <s v="Mitrovicë - Qendër"/>
    <m/>
    <n v="3866"/>
    <s v="Sylejman Ramadan Osmani"/>
    <s v="Fshati Dedi "/>
    <s v="1006367948"/>
    <s v=""/>
    <s v="4/02"/>
    <x v="2"/>
    <n v="42.991630000000001"/>
    <n v="20.904809"/>
    <s v="2026-08-05T14:09:05.5019958"/>
    <s v="2026-08-05T14:09:05.5019958"/>
    <m/>
    <s v="049-275-053"/>
    <m/>
    <b v="0"/>
    <s v="c90e9596-f024-4090-37b4-08de88d10ac0"/>
    <s v="[]"/>
    <s v="[]"/>
  </r>
  <r>
    <s v="New Connection"/>
    <n v="6"/>
    <x v="4"/>
    <s v="Prishtina - Jug"/>
    <m/>
    <n v="3865"/>
    <s v="Naim  Gashi"/>
    <s v="Fsh Mramor Suteska"/>
    <s v="1175996865"/>
    <s v="P A"/>
    <s v="4/02"/>
    <x v="0"/>
    <n v="42.691245000000002"/>
    <n v="21.139406999999999"/>
    <s v="2026-08-05T14:08:40.2626105"/>
    <s v="2026-08-05T14:08:40.2626105"/>
    <m/>
    <s v="044123526"/>
    <m/>
    <b v="0"/>
    <s v="9b3247fe-d5e7-4b36-37b3-08de88d10ac0"/>
    <s v="[]"/>
    <s v="[]"/>
  </r>
  <r>
    <s v="New Connection"/>
    <n v="4"/>
    <x v="0"/>
    <s v="Skenderaj"/>
    <m/>
    <n v="3864"/>
    <s v="Bujar  Arif Malaj"/>
    <s v="Rr.UÇK-së-Skenderaj"/>
    <s v="1230555016"/>
    <s v="1"/>
    <s v="4/02"/>
    <x v="0"/>
    <n v="42.736021000000001"/>
    <n v="20.789109"/>
    <s v="2026-08-05T14:01:15.438393"/>
    <s v="2026-08-05T14:01:15.438393"/>
    <m/>
    <s v="049-271-680"/>
    <m/>
    <b v="0"/>
    <s v="9b3247fe-d5e7-4b36-37b3-08de88d10ac0"/>
    <s v="[]"/>
    <s v="[]"/>
  </r>
  <r>
    <s v="New Connection"/>
    <n v="5"/>
    <x v="6"/>
    <s v="Istog"/>
    <m/>
    <n v="3863"/>
    <s v="Valon  Haxhi Haskaj"/>
    <s v="Istog, Cerrcë, Rr.&quot;Tahir Haskaj&quot;"/>
    <s v="1018950525"/>
    <s v=""/>
    <s v="4/02"/>
    <x v="0"/>
    <n v="42.776215999999998"/>
    <n v="20.457229000000002"/>
    <s v="2026-08-05T13:48:38.4432751"/>
    <s v="2026-08-05T13:48:38.4432751"/>
    <m/>
    <s v="049100890 048408804"/>
    <m/>
    <b v="0"/>
    <s v="9b3247fe-d5e7-4b36-37b3-08de88d10ac0"/>
    <s v="[]"/>
    <s v="[]"/>
  </r>
  <r>
    <s v="New Connection"/>
    <n v="5"/>
    <x v="6"/>
    <s v="Peja - Qendër"/>
    <m/>
    <n v="3862"/>
    <s v="Martin  Pren Krasniqi"/>
    <s v="Rr.Malesori Gllaviçicë-Pejë"/>
    <s v="1242827577"/>
    <s v="0"/>
    <s v="4/02"/>
    <x v="0"/>
    <n v="42.655878999999999"/>
    <n v="20.295304999999999"/>
    <s v="2026-08-05T13:48:31.5782097"/>
    <s v="2026-08-05T13:48:31.5782097"/>
    <m/>
    <s v="049404283 044607192"/>
    <m/>
    <b v="0"/>
    <s v="9b3247fe-d5e7-4b36-37b3-08de88d10ac0"/>
    <s v="[]"/>
    <s v="[]"/>
  </r>
  <r>
    <s v="New Connection"/>
    <n v="5"/>
    <x v="6"/>
    <s v="Istog"/>
    <m/>
    <n v="3861"/>
    <s v="Remzi Sadri Miranaj"/>
    <s v="Istog, Orrobërd, Rr.&quot;Nazmi Muzlija&quot;"/>
    <s v="1172264847"/>
    <s v=""/>
    <s v="4/02"/>
    <x v="0"/>
    <n v="42.739634000000002"/>
    <n v="20.371039"/>
    <s v="2026-08-05T13:40:16.5002137"/>
    <s v="2026-08-05T13:40:16.5002137"/>
    <m/>
    <s v="045228485"/>
    <m/>
    <b v="0"/>
    <s v="9b3247fe-d5e7-4b36-37b3-08de88d10ac0"/>
    <s v="[]"/>
    <s v="[]"/>
  </r>
  <r>
    <s v="New Connection"/>
    <n v="6"/>
    <x v="4"/>
    <s v="Podujevë"/>
    <m/>
    <n v="3860"/>
    <s v="Miradie  Hyseni"/>
    <s v="Rr.Jusuf Koliqi"/>
    <s v="1019795795"/>
    <s v="4"/>
    <s v="4/02"/>
    <x v="0"/>
    <n v="42.905988999999998"/>
    <n v="21.198371000000002"/>
    <s v="2026-08-05T13:39:56.6016937"/>
    <s v="2026-08-05T13:39:56.6016937"/>
    <m/>
    <s v="044-445-011"/>
    <m/>
    <b v="0"/>
    <s v="9b3247fe-d5e7-4b36-37b3-08de88d10ac0"/>
    <s v="[]"/>
    <s v="[]"/>
  </r>
  <r>
    <s v="New Connection"/>
    <n v="6"/>
    <x v="4"/>
    <s v="Drenas"/>
    <m/>
    <n v="3859"/>
    <s v="Safet  Isuf  Zogu"/>
    <s v="Komoran,Rr,Bali Zogu"/>
    <s v="1171413997"/>
    <s v="N/A"/>
    <s v="4/02"/>
    <x v="0"/>
    <n v="42.562888999999998"/>
    <n v="20.912291"/>
    <s v="2026-08-05T13:30:23.1923481"/>
    <s v="2026-08-05T13:30:23.1923481"/>
    <m/>
    <s v="044-399-125"/>
    <m/>
    <b v="0"/>
    <s v="9b3247fe-d5e7-4b36-37b3-08de88d10ac0"/>
    <s v="[]"/>
    <s v="[]"/>
  </r>
  <r>
    <s v="New Connection"/>
    <n v="2"/>
    <x v="3"/>
    <s v="Malishevë"/>
    <m/>
    <n v="3858"/>
    <s v="Naim  Qazim Shala"/>
    <s v="Fshati Mleqan, Rruga XhaferSefa"/>
    <s v="1008979657"/>
    <s v="778"/>
    <s v="7/02"/>
    <x v="0"/>
    <n v="42.474964999999997"/>
    <n v="20.743023999999998"/>
    <s v="2026-08-05T13:26:11.0068902"/>
    <s v="2026-08-05T13:26:11.0068902"/>
    <m/>
    <s v="049826231"/>
    <s v="045404691"/>
    <b v="0"/>
    <s v="9b3247fe-d5e7-4b36-37b3-08de88d10ac0"/>
    <s v="[]"/>
    <s v="[]"/>
  </r>
  <r>
    <s v="New Connection"/>
    <n v="6"/>
    <x v="4"/>
    <s v="Podujevë"/>
    <m/>
    <n v="3857"/>
    <s v="Fisnik Gjata"/>
    <s v="Fsh.Bajçin Rr.Rexhë Gjata"/>
    <s v="1172987326"/>
    <s v="N/A"/>
    <s v="4/02"/>
    <x v="0"/>
    <n v="42.953203000000002"/>
    <n v="21.165626"/>
    <s v="2026-08-05T13:25:39.2359522"/>
    <s v="2026-08-05T13:25:39.2359522"/>
    <m/>
    <s v="044-276-828"/>
    <m/>
    <b v="0"/>
    <s v="9b3247fe-d5e7-4b36-37b3-08de88d10ac0"/>
    <s v="[]"/>
    <s v="[]"/>
  </r>
  <r>
    <s v="New Connection"/>
    <n v="5"/>
    <x v="6"/>
    <s v="Klina"/>
    <m/>
    <n v="3856"/>
    <s v="Nderim Gani Sallahaj"/>
    <s v="Klinë, Gremnik, Rr.&quot;Abedin Mërlaku&quot;"/>
    <s v="1249533226"/>
    <s v="82"/>
    <s v="4/02"/>
    <x v="0"/>
    <n v="42.581518000000003"/>
    <n v="20.587796000000001"/>
    <s v="2026-08-05T13:25:29.0661239"/>
    <s v="2026-08-05T13:25:29.0661239"/>
    <m/>
    <s v="049254291"/>
    <m/>
    <b v="0"/>
    <s v="9b3247fe-d5e7-4b36-37b3-08de88d10ac0"/>
    <s v="[]"/>
    <s v="[]"/>
  </r>
  <r>
    <s v="New Connection"/>
    <n v="1"/>
    <x v="5"/>
    <s v="Ferizaj - Qendër"/>
    <m/>
    <n v="3855"/>
    <s v="Armend Lutfi Qerimi"/>
    <s v="Muhoc"/>
    <s v="1230575319"/>
    <s v=""/>
    <s v="4/02"/>
    <x v="0"/>
    <n v="42.395960000000002"/>
    <n v="21.159763000000002"/>
    <s v="2026-08-05T13:25:04.3833273"/>
    <s v="2026-08-05T13:25:04.3833273"/>
    <m/>
    <s v="044 767 179"/>
    <m/>
    <b v="0"/>
    <s v="9b3247fe-d5e7-4b36-37b3-08de88d10ac0"/>
    <s v="[]"/>
    <s v="[]"/>
  </r>
  <r>
    <s v="New Connection"/>
    <n v="2"/>
    <x v="3"/>
    <s v="Rahovec"/>
    <m/>
    <n v="3854"/>
    <s v="Ruzhdi  Fahredin  Bytyqi"/>
    <s v="Fshati Dejnë  ,  Rruga Arben Bytyqi"/>
    <s v="2007638577"/>
    <s v=""/>
    <s v="4/02"/>
    <x v="0"/>
    <n v="42.427928999999999"/>
    <n v="20.534669999999998"/>
    <s v="2026-08-05T13:24:12.1229361"/>
    <s v="2026-08-05T13:24:12.1229361"/>
    <m/>
    <s v="044-204-196"/>
    <m/>
    <b v="0"/>
    <s v="9b3247fe-d5e7-4b36-37b3-08de88d10ac0"/>
    <s v="[]"/>
    <s v="[]"/>
  </r>
  <r>
    <s v="New Connection"/>
    <n v="5"/>
    <x v="6"/>
    <s v="Istog"/>
    <m/>
    <n v="3853"/>
    <s v="Rexhep Imer Shatri"/>
    <s v="Istog, Tomoc"/>
    <s v="1174683880"/>
    <s v=""/>
    <s v="4/02"/>
    <x v="0"/>
    <n v="42.737679"/>
    <n v="20.476023999999999"/>
    <s v="2026-08-05T13:19:17.7034717"/>
    <s v="2026-08-05T13:19:17.7034717"/>
    <m/>
    <s v="044592591"/>
    <m/>
    <b v="0"/>
    <s v="9b3247fe-d5e7-4b36-37b3-08de88d10ac0"/>
    <s v="[]"/>
    <s v="[]"/>
  </r>
  <r>
    <s v="New Connection"/>
    <n v="5"/>
    <x v="6"/>
    <s v="Peja - Qendër"/>
    <m/>
    <n v="3852"/>
    <s v="Florian Gani Bajrami"/>
    <s v="Rr.Bashkim Muriqi Treboviq-Pejë"/>
    <s v="L5JRXY2MH"/>
    <s v="0"/>
    <s v="4/02"/>
    <x v="0"/>
    <n v="42.652023"/>
    <n v="20.296678"/>
    <s v="2026-08-05T13:14:43.0814851"/>
    <s v="2026-08-05T13:14:43.0814851"/>
    <m/>
    <s v="044784845"/>
    <m/>
    <b v="0"/>
    <s v="9b3247fe-d5e7-4b36-37b3-08de88d10ac0"/>
    <s v="[]"/>
    <s v="[]"/>
  </r>
  <r>
    <s v="New Connection"/>
    <n v="2"/>
    <x v="3"/>
    <s v="Gjakova - Qendër"/>
    <m/>
    <n v="3851"/>
    <s v="Prek  Pjeter  Karrica"/>
    <s v="Fshati Bishtazhin"/>
    <s v="1173225985"/>
    <s v=""/>
    <s v="4/02"/>
    <x v="0"/>
    <n v="42.353256999999999"/>
    <n v="20.515739"/>
    <s v="2026-08-05T13:12:01.8800656"/>
    <s v="2026-08-05T13:12:01.8800656"/>
    <m/>
    <s v="045-583-812"/>
    <m/>
    <b v="0"/>
    <s v="9b3247fe-d5e7-4b36-37b3-08de88d10ac0"/>
    <s v="[]"/>
    <s v="[]"/>
  </r>
  <r>
    <s v="New Connection"/>
    <n v="2"/>
    <x v="3"/>
    <s v="Malishevë"/>
    <m/>
    <n v="3850"/>
    <s v="Arsim Avdyl Berisha"/>
    <s v="Fshati Gurbardhë,Rruga Xhem Bellani"/>
    <s v="1030623025"/>
    <s v=""/>
    <s v="4/02"/>
    <x v="0"/>
    <n v="42.473998999999999"/>
    <n v="20.725171"/>
    <s v="2026-08-05T13:08:46.9804454"/>
    <s v="2026-08-05T13:08:46.9804454"/>
    <m/>
    <s v="045633411"/>
    <m/>
    <b v="0"/>
    <s v="9b3247fe-d5e7-4b36-37b3-08de88d10ac0"/>
    <s v="[]"/>
    <s v="[]"/>
  </r>
  <r>
    <s v="New Connection"/>
    <n v="7"/>
    <x v="1"/>
    <s v="Suharekë"/>
    <m/>
    <n v="3849"/>
    <s v="Bedri Muharrem Hoxha"/>
    <s v="Reshtan Pn"/>
    <s v="1500607307"/>
    <s v=""/>
    <s v="4/02"/>
    <x v="0"/>
    <n v="42.360126000000001"/>
    <n v="20.800277999999999"/>
    <s v="2026-08-05T13:07:36.1900587"/>
    <s v="2026-08-05T13:07:36.1900587"/>
    <m/>
    <s v="044166710"/>
    <m/>
    <b v="0"/>
    <s v="9b3247fe-d5e7-4b36-37b3-08de88d10ac0"/>
    <s v="[]"/>
    <s v="[]"/>
  </r>
  <r>
    <s v="New Connection"/>
    <n v="5"/>
    <x v="6"/>
    <s v="Peja - Qendër"/>
    <m/>
    <n v="3848"/>
    <s v="Florent Gani Bajrami"/>
    <s v="Rr.Bashkim Muriqi Treboviq-Pejë"/>
    <s v="L5JR29LTC"/>
    <s v="0"/>
    <s v="4/02"/>
    <x v="0"/>
    <n v="42.655878999999999"/>
    <n v="20.296678"/>
    <s v="2026-08-05T13:01:31.3923545"/>
    <s v="2026-08-05T13:01:31.3923545"/>
    <m/>
    <s v="044784845"/>
    <m/>
    <b v="0"/>
    <s v="9b3247fe-d5e7-4b36-37b3-08de88d10ac0"/>
    <s v="[]"/>
    <s v="[]"/>
  </r>
  <r>
    <s v="New Connection"/>
    <n v="6"/>
    <x v="4"/>
    <s v="Podujevë"/>
    <m/>
    <n v="3847"/>
    <s v="Bleart Aliu"/>
    <s v="Rr.28 Nëntori"/>
    <s v="1254921293"/>
    <s v="N/A"/>
    <s v="4/02"/>
    <x v="0"/>
    <n v="42.918185000000001"/>
    <n v="21.180430000000001"/>
    <s v="2026-08-05T12:56:18.4573821"/>
    <s v="2026-08-05T12:56:18.4573821"/>
    <m/>
    <s v="043-578-531"/>
    <m/>
    <b v="0"/>
    <s v="9b3247fe-d5e7-4b36-37b3-08de88d10ac0"/>
    <s v="[]"/>
    <s v="[]"/>
  </r>
  <r>
    <s v="New Connection"/>
    <n v="1"/>
    <x v="5"/>
    <s v="Kaçanik"/>
    <m/>
    <n v="3846"/>
    <s v="Arben Avdurrahim Axhani"/>
    <s v="Lanishtë Rr Emin Duraku"/>
    <s v="1172475635"/>
    <s v=""/>
    <s v="4/02"/>
    <x v="0"/>
    <n v="42.213926000000001"/>
    <n v="21.275161000000001"/>
    <s v="2026-08-05T12:55:42.9049119"/>
    <s v="2026-08-05T12:55:42.9049119"/>
    <m/>
    <s v="044 606 898"/>
    <m/>
    <b v="0"/>
    <s v="9b3247fe-d5e7-4b36-37b3-08de88d10ac0"/>
    <s v="[]"/>
    <s v="[]"/>
  </r>
  <r>
    <s v="New Connection"/>
    <n v="1"/>
    <x v="5"/>
    <s v="Kaçanik"/>
    <m/>
    <n v="3845"/>
    <s v="Arben Avdurrahim Axhani"/>
    <s v="Lanishtë Rr Emin Duraku"/>
    <s v="1172475635"/>
    <s v=""/>
    <s v="4/02"/>
    <x v="0"/>
    <n v="42.213926000000001"/>
    <n v="21.275161000000001"/>
    <s v="2026-08-05T12:55:42.9039119"/>
    <s v="2026-08-05T12:55:42.9039119"/>
    <m/>
    <s v="044 606 898"/>
    <m/>
    <b v="0"/>
    <s v="9b3247fe-d5e7-4b36-37b3-08de88d10ac0"/>
    <s v="[]"/>
    <s v="[]"/>
  </r>
  <r>
    <s v="New Connection"/>
    <n v="1"/>
    <x v="5"/>
    <s v="Kaçanik"/>
    <m/>
    <n v="3844"/>
    <s v="Arben Avdurrahim Axhani"/>
    <s v="Lanishtë Rr Emin Duraku"/>
    <s v="1172475635"/>
    <s v=""/>
    <s v="4/02"/>
    <x v="0"/>
    <n v="42.213926000000001"/>
    <n v="21.275161000000001"/>
    <s v="2026-08-05T12:55:42.9029119"/>
    <s v="2026-08-05T12:55:42.9029119"/>
    <m/>
    <s v="044 606 898"/>
    <m/>
    <b v="0"/>
    <s v="9b3247fe-d5e7-4b36-37b3-08de88d10ac0"/>
    <s v="[]"/>
    <s v="[]"/>
  </r>
  <r>
    <s v="New Connection"/>
    <n v="2"/>
    <x v="3"/>
    <m/>
    <m/>
    <n v="3843"/>
    <s v="Blerim Duraku"/>
    <s v="Vesel  Dani  Damjan"/>
    <s v="0706616"/>
    <s v="35"/>
    <m/>
    <x v="4"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2"/>
    <s v="Gjilani - Qendër"/>
    <m/>
    <n v="3842"/>
    <s v="Erna Shaban Jakupi"/>
    <s v="Isa Kastrati"/>
    <s v="203073457"/>
    <s v="63"/>
    <s v="7/02"/>
    <x v="0"/>
    <n v="42.467250999999997"/>
    <n v="21.469943000000001"/>
    <s v="2026-08-05T12:09:22.6321546"/>
    <s v="2026-08-05T12:09:22.6321546"/>
    <m/>
    <s v="049267390"/>
    <m/>
    <b v="0"/>
    <s v="9b3247fe-d5e7-4b36-37b3-08de88d10ac0"/>
    <s v="[]"/>
    <s v="[]"/>
  </r>
  <r>
    <s v="New Connection"/>
    <n v="6"/>
    <x v="4"/>
    <s v="Prishtina - Veri"/>
    <m/>
    <n v="3841"/>
    <s v="Fitim  Ramoviq"/>
    <s v="Rr.Melihate Ajeti, "/>
    <s v="1230403453"/>
    <s v=" nr.4,"/>
    <s v="4/02"/>
    <x v="0"/>
    <n v="42.671782999999998"/>
    <n v="21.155200000000001"/>
    <s v="2026-08-05T12:08:55.7583503"/>
    <s v="2026-08-05T12:08:55.7583503"/>
    <m/>
    <s v="045-965-847"/>
    <s v="046-127-579"/>
    <b v="0"/>
    <s v="9b3247fe-d5e7-4b36-37b3-08de88d10ac0"/>
    <s v="[]"/>
    <s v="[]"/>
  </r>
  <r>
    <s v="New Connection"/>
    <n v="6"/>
    <x v="4"/>
    <m/>
    <m/>
    <n v="3840"/>
    <s v="Vllezerit Asllani Shpk Vllezerit Asllani Shpk Vllezerit Asllani Shpk"/>
    <s v="Preoc"/>
    <s v="1010488377"/>
    <s v="00006-46"/>
    <m/>
    <x v="4"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5"/>
    <s v="Ferizaj - Qendër"/>
    <m/>
    <n v="3839"/>
    <s v="Jashar Tahir Guta"/>
    <s v="Nerodime e Epërme Rr Qerim Kashtanjeva"/>
    <s v="2001380047"/>
    <s v=""/>
    <s v="4/02"/>
    <x v="0"/>
    <n v="42.367173000000001"/>
    <n v="21.074618999999998"/>
    <s v="2026-08-05T11:53:56.8426155"/>
    <s v="2026-08-05T11:53:56.8426155"/>
    <m/>
    <s v="044 175 262"/>
    <m/>
    <b v="0"/>
    <s v="9b3247fe-d5e7-4b36-37b3-08de88d10ac0"/>
    <s v="[]"/>
    <s v="[]"/>
  </r>
  <r>
    <s v="New Connection"/>
    <n v="1"/>
    <x v="5"/>
    <s v="Lipjan"/>
    <m/>
    <n v="3838"/>
    <s v="Ramadan Tefik Rama"/>
    <s v="Hallaç i Vogël"/>
    <s v="1175656681"/>
    <s v=""/>
    <s v="4/02"/>
    <x v="0"/>
    <n v="42.518824000000002"/>
    <n v="21.097363999999999"/>
    <s v="2026-08-05T11:52:40.9837923"/>
    <s v="2026-08-05T11:52:40.9837923"/>
    <m/>
    <s v="045-452-696"/>
    <s v="049-318-687"/>
    <b v="0"/>
    <s v="9b3247fe-d5e7-4b36-37b3-08de88d10ac0"/>
    <s v="[]"/>
    <s v="[]"/>
  </r>
  <r>
    <s v="New Connection"/>
    <n v="3"/>
    <x v="2"/>
    <s v="Kamenicë"/>
    <m/>
    <n v="3837"/>
    <s v="Hevzi Sali Gajtani"/>
    <s v="Kamenicë-Ruboc"/>
    <s v="1234849359"/>
    <s v=""/>
    <s v="4/02"/>
    <x v="0"/>
    <n v="42.573850999999998"/>
    <n v="21.554556999999999"/>
    <s v="2026-08-05T11:48:23.1612752"/>
    <s v="2026-08-05T11:48:23.1612752"/>
    <m/>
    <s v="044311676"/>
    <m/>
    <b v="0"/>
    <s v="9b3247fe-d5e7-4b36-37b3-08de88d10ac0"/>
    <s v="[]"/>
    <s v="[]"/>
  </r>
  <r>
    <s v="New Connection"/>
    <n v="1"/>
    <x v="5"/>
    <s v="Kaçanik"/>
    <m/>
    <n v="3836"/>
    <s v="Agron Nazmi Dernjani"/>
    <s v="Paldenicë"/>
    <s v="1005342356"/>
    <s v=""/>
    <s v="4/02"/>
    <x v="0"/>
    <n v="42.167372"/>
    <n v="21.288198000000001"/>
    <s v="2026-08-05T11:45:26.5476495"/>
    <s v="2026-08-05T11:45:26.5476495"/>
    <m/>
    <s v="044 318 111-049 318 111"/>
    <m/>
    <b v="0"/>
    <s v="9b3247fe-d5e7-4b36-37b3-08de88d10ac0"/>
    <s v="[]"/>
    <s v="[]"/>
  </r>
  <r>
    <s v="New Connection"/>
    <n v="3"/>
    <x v="2"/>
    <s v="Viti"/>
    <m/>
    <n v="3835"/>
    <s v="Naser Abaz Zeka"/>
    <s v="Hasan Prishtina "/>
    <s v="1231067872"/>
    <s v=""/>
    <s v="4/02"/>
    <x v="0"/>
    <n v="42.322938999999998"/>
    <n v="21.351897000000001"/>
    <s v="2026-08-05T11:44:10.8599746"/>
    <s v="2026-08-05T11:44:10.8599746"/>
    <m/>
    <s v="049406588"/>
    <m/>
    <b v="0"/>
    <s v="9b3247fe-d5e7-4b36-37b3-08de88d10ac0"/>
    <s v="[]"/>
    <s v="[]"/>
  </r>
  <r>
    <s v="New Connection"/>
    <n v="3"/>
    <x v="2"/>
    <s v="Viti"/>
    <m/>
    <n v="3834"/>
    <s v="Jeton Abaz Zeka"/>
    <s v="Hasan Prishtina "/>
    <s v="1174384114"/>
    <s v=""/>
    <s v="4/02"/>
    <x v="0"/>
    <n v="42.326146000000001"/>
    <n v="21.350414000000001"/>
    <s v="2026-08-05T11:35:19.4127153"/>
    <s v="2026-08-05T11:35:19.4127153"/>
    <m/>
    <s v="049406588"/>
    <m/>
    <b v="0"/>
    <s v="9b3247fe-d5e7-4b36-37b3-08de88d10ac0"/>
    <s v="[]"/>
    <s v="[]"/>
  </r>
  <r>
    <s v="New Connection"/>
    <n v="2"/>
    <x v="3"/>
    <s v="Malishevë"/>
    <m/>
    <n v="3833"/>
    <s v="Urim Ismet Mazreku"/>
    <s v="Rruga 606 Pavarësia"/>
    <s v="1500065890"/>
    <s v="50"/>
    <s v="7/02"/>
    <x v="0"/>
    <n v="42.477038"/>
    <n v="20.727917999999999"/>
    <s v="2026-08-05T11:20:18.3035914"/>
    <s v="2026-08-05T11:20:18.3035914"/>
    <m/>
    <s v="045385743"/>
    <m/>
    <b v="0"/>
    <s v="9b3247fe-d5e7-4b36-37b3-08de88d10ac0"/>
    <s v="[]"/>
    <s v="[]"/>
  </r>
  <r>
    <s v="New Connection"/>
    <n v="1"/>
    <x v="5"/>
    <s v="Kaçanik"/>
    <m/>
    <n v="3832"/>
    <s v="Besnik Haki Sejdiu"/>
    <s v="Qrdak-Kaçanik i Vjetër"/>
    <s v="1234754455"/>
    <s v=""/>
    <s v="4/02"/>
    <x v="0"/>
    <n v="42.285997000000002"/>
    <n v="21.216619000000001"/>
    <s v="2026-08-05T11:16:05.232916"/>
    <s v="2026-08-05T11:16:05.232916"/>
    <m/>
    <s v="049 266 554"/>
    <m/>
    <b v="0"/>
    <s v="9b3247fe-d5e7-4b36-37b3-08de88d10ac0"/>
    <s v="[]"/>
    <s v="[]"/>
  </r>
  <r>
    <s v="New Connection"/>
    <n v="6"/>
    <x v="4"/>
    <s v="Drenas"/>
    <m/>
    <n v="3831"/>
    <s v="Arsim  Ramadan  Kurrumeli"/>
    <s v="Drenas,Rr,Fatime Hetemi"/>
    <s v="1014302812"/>
    <s v="N/A"/>
    <s v="4/02"/>
    <x v="0"/>
    <n v="42.619815000000003"/>
    <n v="20.902553999999999"/>
    <s v="2026-08-05T11:13:54.2151235"/>
    <s v="2026-08-05T11:13:54.2151235"/>
    <m/>
    <s v="044-370-877"/>
    <m/>
    <b v="0"/>
    <s v="9b3247fe-d5e7-4b36-37b3-08de88d10ac0"/>
    <s v="[]"/>
    <s v="[]"/>
  </r>
  <r>
    <s v="New Connection"/>
    <n v="5"/>
    <x v="6"/>
    <s v="Istog"/>
    <m/>
    <n v="3830"/>
    <s v="Muzamil Ali Stollaj"/>
    <s v="Istog,Zallq, Rr.&quot;Sadri Lata&quot; "/>
    <s v="1242035891"/>
    <s v=""/>
    <s v="4/02"/>
    <x v="3"/>
    <n v="42.695168000000002"/>
    <n v="20.502141999999999"/>
    <s v="2026-08-05T11:07:38.98216"/>
    <s v="2026-08-05T11:07:38.98216"/>
    <m/>
    <s v="044926428"/>
    <m/>
    <b v="0"/>
    <s v="7d9d4689-a417-4ea3-6e66-08de915b8750"/>
    <s v="[]"/>
    <s v="[]"/>
  </r>
  <r>
    <s v="New Connection"/>
    <n v="4"/>
    <x v="0"/>
    <s v="Vushtrri"/>
    <m/>
    <n v="3829"/>
    <s v="Remzi Ali Ademi"/>
    <s v="Rr.Rrahim Zabergja-Ropicë"/>
    <s v="1173688101"/>
    <s v="Nr:68"/>
    <s v="4/02"/>
    <x v="0"/>
    <n v="42.802365999999999"/>
    <n v="21.031825000000001"/>
    <s v="2026-08-05T11:07:36.2836369"/>
    <s v="2026-08-05T11:07:36.2836369"/>
    <m/>
    <s v="044-929 498  045-278 145"/>
    <m/>
    <b v="0"/>
    <s v="9b3247fe-d5e7-4b36-37b3-08de88d10ac0"/>
    <s v="[]"/>
    <s v="[]"/>
  </r>
  <r>
    <s v="New Connection"/>
    <n v="5"/>
    <x v="6"/>
    <s v="Deçan"/>
    <m/>
    <n v="3828"/>
    <s v="Sylejman Rexhep Shala"/>
    <s v="Rr. Deli Ukt Rashiq-Pejë"/>
    <s v="1018801546"/>
    <s v="0"/>
    <s v="4/02"/>
    <x v="0"/>
    <n v="42.656475999999998"/>
    <n v="20.289124999999999"/>
    <s v="2026-08-05T11:07:24.5111634"/>
    <s v="2026-08-05T11:07:24.5111634"/>
    <m/>
    <s v="049110443"/>
    <m/>
    <b v="0"/>
    <s v="9b3247fe-d5e7-4b36-37b3-08de88d10ac0"/>
    <s v="[]"/>
    <s v="[]"/>
  </r>
  <r>
    <s v="New Connection"/>
    <n v="5"/>
    <x v="6"/>
    <s v="Istog"/>
    <m/>
    <n v="3827"/>
    <s v="Shkelzim Hasan Hasanaj"/>
    <s v="Istog, Rr.&quot;Bekim Fehmiu&quot;"/>
    <s v="1500875379"/>
    <s v=""/>
    <s v="4/02"/>
    <x v="3"/>
    <n v="42.775131999999999"/>
    <n v="20.470755"/>
    <s v="2026-08-05T11:01:28.5952238"/>
    <s v="2026-08-05T11:01:28.5952238"/>
    <m/>
    <s v="049504530"/>
    <m/>
    <b v="0"/>
    <s v="7d9d4689-a417-4ea3-6e66-08de915b8750"/>
    <s v="[]"/>
    <s v="[]"/>
  </r>
  <r>
    <s v="New Connection"/>
    <n v="7"/>
    <x v="1"/>
    <s v="Suharekë"/>
    <m/>
    <n v="3826"/>
    <s v="Meriton Xheladin Musaj"/>
    <s v="Samadrexhe Pn"/>
    <s v="1174134916"/>
    <s v=""/>
    <s v="4/02"/>
    <x v="0"/>
    <n v="42.361707000000003"/>
    <n v="20.743262999999999"/>
    <s v="2026-08-05T10:47:40.4747029"/>
    <s v="2026-08-05T10:47:40.4747029"/>
    <m/>
    <s v="049582702"/>
    <m/>
    <b v="0"/>
    <s v="9b3247fe-d5e7-4b36-37b3-08de88d10ac0"/>
    <s v="[]"/>
    <s v="[]"/>
  </r>
  <r>
    <s v="New Connection"/>
    <n v="6"/>
    <x v="4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0"/>
    <n v="42.597323000000003"/>
    <n v="21.180463"/>
    <s v="2026-08-05T10:42:06.1687758"/>
    <s v="2026-08-05T10:42:06.1687758"/>
    <m/>
    <s v="044-812-264_x0009__x0009_"/>
    <m/>
    <b v="0"/>
    <s v="9b3247fe-d5e7-4b36-37b3-08de88d10ac0"/>
    <s v="[]"/>
    <s v="[]"/>
  </r>
  <r>
    <s v="New Connection"/>
    <n v="6"/>
    <x v="4"/>
    <s v="Podujevë"/>
    <m/>
    <n v="3824"/>
    <s v="Arsim   Tërmkolli"/>
    <s v="Fsh.Peran"/>
    <s v="1030545911"/>
    <s v="N/A"/>
    <s v="4/02"/>
    <x v="0"/>
    <n v="42.928631000000003"/>
    <n v="21.164106"/>
    <s v="2026-08-05T10:38:00.4913416"/>
    <s v="2026-08-05T10:38:00.4913416"/>
    <m/>
    <s v="045-841-803"/>
    <m/>
    <b v="0"/>
    <s v="9b3247fe-d5e7-4b36-37b3-08de88d10ac0"/>
    <s v="[]"/>
    <s v="[]"/>
  </r>
  <r>
    <s v="New Connection"/>
    <n v="2"/>
    <x v="3"/>
    <s v="Gjakova - Qendër"/>
    <m/>
    <n v="3823"/>
    <s v="Mark  Fran  Prenkaj"/>
    <s v="Fshati Novosellë e Poshtme , Rruga Nikë Kqiraj"/>
    <s v="1009128928"/>
    <s v=""/>
    <s v="4/02"/>
    <x v="0"/>
    <n v="42.441417999999999"/>
    <n v="20.408055999999998"/>
    <s v="2026-08-05T10:10:33.4633573"/>
    <s v="2026-08-05T10:10:33.4633573"/>
    <m/>
    <s v="044-187-949"/>
    <s v="049-790-145"/>
    <b v="0"/>
    <s v="9b3247fe-d5e7-4b36-37b3-08de88d10ac0"/>
    <s v="[]"/>
    <s v="[]"/>
  </r>
  <r>
    <s v="New Connection"/>
    <n v="2"/>
    <x v="3"/>
    <s v="Gjakova - Qendër"/>
    <m/>
    <n v="3822"/>
    <s v="Lon  Gjon  Ibra"/>
    <s v="Fshati Sopot , Rruga Zef Serembe "/>
    <s v="LFJK9R68F"/>
    <s v=""/>
    <s v="4/02"/>
    <x v="0"/>
    <n v="42.456954000000003"/>
    <n v="20.417065000000001"/>
    <s v="2026-08-05T10:01:15.5881691"/>
    <s v="2026-08-05T10:01:15.5881691"/>
    <m/>
    <s v="043-994-601"/>
    <m/>
    <b v="0"/>
    <s v="9b3247fe-d5e7-4b36-37b3-08de88d10ac0"/>
    <s v="[]"/>
    <s v="[]"/>
  </r>
  <r>
    <s v="New Connection"/>
    <n v="5"/>
    <x v="6"/>
    <s v="Peja - Qendër"/>
    <m/>
    <n v="3821"/>
    <s v="Shpend Rem Gjocaj"/>
    <s v="Rr.Avdyl Ismajli Rashiq-Pejë"/>
    <s v="1172333571"/>
    <s v="0"/>
    <s v="4/02"/>
    <x v="5"/>
    <n v="42.648901000000002"/>
    <n v="20.291184999999999"/>
    <s v="2026-08-05T09:52:29.095638"/>
    <s v="2026-08-05T09:52:29.095638"/>
    <m/>
    <s v="049707026"/>
    <m/>
    <b v="0"/>
    <s v="ec90e595-bfc1-4941-37b7-08de88d10ac0"/>
    <s v="[]"/>
    <s v="[]"/>
  </r>
  <r>
    <s v="New Connection"/>
    <n v="2"/>
    <x v="3"/>
    <s v="Gjakova - Qendër"/>
    <m/>
    <n v="3820"/>
    <s v="Blerim  Brahim  Berisha"/>
    <s v="Fshati Lipovec , Rruga Mon Berisha"/>
    <s v="1244176522"/>
    <s v=""/>
    <s v="4/02"/>
    <x v="0"/>
    <n v="42.312964000000001"/>
    <n v="20.470829999999999"/>
    <s v="2026-08-05T09:52:25.2413644"/>
    <s v="2026-08-05T09:52:25.2413644"/>
    <m/>
    <s v="043-992-770"/>
    <m/>
    <b v="0"/>
    <s v="9b3247fe-d5e7-4b36-37b3-08de88d10ac0"/>
    <s v="[]"/>
    <s v="[]"/>
  </r>
  <r>
    <s v="New Connection"/>
    <n v="6"/>
    <x v="4"/>
    <s v="Podujevë"/>
    <m/>
    <n v="3819"/>
    <s v="Patriot  Hyseni"/>
    <s v="Fsh.Vilikarekë Rr.Tafil Hyseni"/>
    <s v="1014186324"/>
    <s v="N/A"/>
    <s v="4/02"/>
    <x v="0"/>
    <n v="42.912742000000001"/>
    <n v="21.131944000000001"/>
    <s v="2026-08-05T09:47:37.4570781"/>
    <s v="2026-08-05T09:47:37.4570781"/>
    <m/>
    <s v="044-358-904"/>
    <m/>
    <b v="0"/>
    <s v="9b3247fe-d5e7-4b36-37b3-08de88d10ac0"/>
    <s v="[]"/>
    <s v="[]"/>
  </r>
  <r>
    <s v="New Connection"/>
    <n v="6"/>
    <x v="4"/>
    <s v="Prishtina - Jug"/>
    <m/>
    <n v="3818"/>
    <s v="Fatmir  Rafuna"/>
    <s v="Rr.Vesel Rafuna, Hajvali"/>
    <s v="L2NWW84JP"/>
    <s v="Nr.25"/>
    <s v="4/02"/>
    <x v="0"/>
    <n v="42.663752000000002"/>
    <n v="21.173052999999999"/>
    <s v="2026-08-05T09:44:09.4679644"/>
    <s v="2026-08-05T09:44:09.4679644"/>
    <m/>
    <s v="044-417-454"/>
    <m/>
    <b v="0"/>
    <s v="9b3247fe-d5e7-4b36-37b3-08de88d10ac0"/>
    <s v="[]"/>
    <s v="[]"/>
  </r>
  <r>
    <s v="New Connection"/>
    <n v="2"/>
    <x v="3"/>
    <s v="Malishevë"/>
    <m/>
    <n v="3817"/>
    <s v="Jakup Hisen Bibaj"/>
    <s v="Fshati LLadroc,Rruga Afrim Buqaj"/>
    <s v="2173212227"/>
    <s v=""/>
    <s v="4/02"/>
    <x v="0"/>
    <n v="42.477038"/>
    <n v="20.749890000000001"/>
    <s v="2026-08-05T09:43:40.217993"/>
    <s v="2026-08-05T09:43:40.217993"/>
    <m/>
    <s v="049163713"/>
    <m/>
    <b v="0"/>
    <s v="9b3247fe-d5e7-4b36-37b3-08de88d10ac0"/>
    <s v="[]"/>
    <s v="[]"/>
  </r>
  <r>
    <s v="New Connection"/>
    <n v="1"/>
    <x v="5"/>
    <s v="Ferizaj - Qendër"/>
    <m/>
    <n v="3816"/>
    <s v="Skender Isa Delolli"/>
    <s v="Zaskok Rr Gjergj Fishta"/>
    <s v="1176584617"/>
    <s v=""/>
    <s v="4/02"/>
    <x v="0"/>
    <n v="42.347006"/>
    <n v="21.132984"/>
    <s v="2026-08-05T09:42:36.2823565"/>
    <s v="2026-08-05T09:42:36.2823565"/>
    <m/>
    <s v="044 644 204"/>
    <m/>
    <b v="0"/>
    <s v="9b3247fe-d5e7-4b36-37b3-08de88d10ac0"/>
    <s v="[]"/>
    <s v="[]"/>
  </r>
  <r>
    <s v="New Connection"/>
    <n v="2"/>
    <x v="3"/>
    <s v="Gjakova - Qendër"/>
    <m/>
    <n v="3815"/>
    <s v="Butrint  Kamer Beka"/>
    <s v="Rruga Lekë Dukagjini"/>
    <s v="1233574011"/>
    <s v=""/>
    <s v="4/02"/>
    <x v="0"/>
    <n v="42.382770000000001"/>
    <n v="20.429912999999999"/>
    <s v="2026-08-05T09:34:30.2682047"/>
    <s v="2026-08-05T09:34:30.2682047"/>
    <m/>
    <s v="045-310-112"/>
    <m/>
    <b v="0"/>
    <s v="9b3247fe-d5e7-4b36-37b3-08de88d10ac0"/>
    <s v="[]"/>
    <s v="[]"/>
  </r>
  <r>
    <s v="New Connection"/>
    <n v="5"/>
    <x v="6"/>
    <s v="Istog"/>
    <m/>
    <n v="3814"/>
    <s v="Blendar Isa Blakaj"/>
    <s v="Rr.Zeqir Ademi Vrellë-Istog"/>
    <s v="1231788456"/>
    <s v="0"/>
    <s v="4/02"/>
    <x v="0"/>
    <n v="42.773389999999999"/>
    <n v="20.494326999999998"/>
    <s v="2026-08-05T09:29:07.780367"/>
    <s v="2026-08-05T09:29:07.780367"/>
    <m/>
    <s v="044326675"/>
    <m/>
    <b v="0"/>
    <s v="9b3247fe-d5e7-4b36-37b3-08de88d10ac0"/>
    <s v="[]"/>
    <s v="[]"/>
  </r>
  <r>
    <s v="New Connection"/>
    <n v="3"/>
    <x v="2"/>
    <s v="Gjilani - Qendër"/>
    <m/>
    <n v="3813"/>
    <s v="Bajram  Zejnullah Freitag"/>
    <s v="Gjilan Rr.Xhevat Ajvazi"/>
    <s v="1002994522"/>
    <s v="102"/>
    <s v="4/02"/>
    <x v="0"/>
    <n v="42.459778"/>
    <n v="21.468449"/>
    <s v="2026-08-05T09:28:54.3419814"/>
    <s v="2026-08-05T09:28:54.3419814"/>
    <m/>
    <s v="044801850"/>
    <m/>
    <b v="0"/>
    <s v="9b3247fe-d5e7-4b36-37b3-08de88d10ac0"/>
    <s v="[]"/>
    <s v="[]"/>
  </r>
  <r>
    <s v="New Connection"/>
    <n v="3"/>
    <x v="2"/>
    <s v="Gjilani - Qendër"/>
    <m/>
    <n v="3812"/>
    <s v="Avdush Shabi Rrahmani"/>
    <s v="Fshati - Livoq i Eperm"/>
    <s v="1030353508"/>
    <s v=""/>
    <s v="4/02"/>
    <x v="0"/>
    <n v="42.458981999999999"/>
    <n v="21.430551999999999"/>
    <s v="2026-08-05T09:27:28.267991"/>
    <s v="2026-08-05T09:27:28.267991"/>
    <m/>
    <s v="044279184"/>
    <m/>
    <b v="0"/>
    <s v="9b3247fe-d5e7-4b36-37b3-08de88d10ac0"/>
    <s v="[]"/>
    <s v="[]"/>
  </r>
  <r>
    <s v="New Connection"/>
    <n v="6"/>
    <x v="4"/>
    <m/>
    <m/>
    <n v="3811"/>
    <s v="Bejtullah Deliu"/>
    <s v="Tomislava Sekulica "/>
    <s v="1000582189"/>
    <s v="10"/>
    <m/>
    <x v="4"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4"/>
    <s v="Obiliq"/>
    <m/>
    <n v="3810"/>
    <s v="Bujar Faik Istrefi"/>
    <s v="Lum i Madh"/>
    <s v="1020908951"/>
    <s v=" "/>
    <s v="4/02"/>
    <x v="0"/>
    <n v="42.67183"/>
    <n v="21.138721"/>
    <s v="2026-08-05T09:20:10.5729577"/>
    <s v="2026-08-05T09:20:10.5729577"/>
    <m/>
    <s v="045-117-864       045-348-938"/>
    <m/>
    <b v="0"/>
    <s v="9b3247fe-d5e7-4b36-37b3-08de88d10ac0"/>
    <s v="[]"/>
    <s v="[]"/>
  </r>
  <r>
    <s v="New Connection"/>
    <n v="6"/>
    <x v="4"/>
    <s v="Podujevë"/>
    <m/>
    <n v="3809"/>
    <s v="NDRIÇIMI  PUBLIK"/>
    <s v="Fsh.Penuhë Rr.Behë Kunushefci"/>
    <s v="600534946"/>
    <s v="N/A"/>
    <s v="8/01"/>
    <x v="0"/>
    <n v="42.847020000000001"/>
    <n v="21.178176000000001"/>
    <s v="2026-08-05T09:16:01.2698041"/>
    <s v="2026-08-05T09:16:01.2698041"/>
    <m/>
    <s v="044-162391"/>
    <m/>
    <b v="0"/>
    <s v="9b3247fe-d5e7-4b36-37b3-08de88d10ac0"/>
    <s v="[]"/>
    <s v="[]"/>
  </r>
  <r>
    <s v="New Connection"/>
    <n v="2"/>
    <x v="3"/>
    <s v="Malishevë"/>
    <m/>
    <n v="3808"/>
    <s v="Bekim Ram Bytyqi"/>
    <s v="Fshati Lubizhdë,Rruga Ilirida"/>
    <s v="1000823585"/>
    <s v=""/>
    <s v="4/02"/>
    <x v="0"/>
    <n v="42.478051000000001"/>
    <n v="20.752637"/>
    <s v="2026-08-05T09:12:59.2575042"/>
    <s v="2026-08-05T09:12:59.2575042"/>
    <m/>
    <s v="045355392"/>
    <m/>
    <b v="0"/>
    <s v="9b3247fe-d5e7-4b36-37b3-08de88d10ac0"/>
    <s v="[]"/>
    <s v="[]"/>
  </r>
  <r>
    <s v="New Connection"/>
    <n v="2"/>
    <x v="3"/>
    <s v="Malishevë"/>
    <m/>
    <n v="3807"/>
    <s v="Idriz Ramiz Shala"/>
    <s v="Fshati Banjë,Rruga Hasan Shala"/>
    <s v="1016144203"/>
    <s v=""/>
    <s v="4/02"/>
    <x v="0"/>
    <n v="42.471972999999998"/>
    <n v="20.747143999999999"/>
    <s v="2026-08-05T08:53:17.1519618"/>
    <s v="2026-08-05T08:53:17.1519618"/>
    <m/>
    <s v="044365777"/>
    <m/>
    <b v="0"/>
    <s v="9b3247fe-d5e7-4b36-37b3-08de88d10ac0"/>
    <s v="[]"/>
    <s v="[]"/>
  </r>
  <r>
    <s v="New Connection"/>
    <n v="6"/>
    <x v="4"/>
    <s v="Podujevë"/>
    <m/>
    <n v="3806"/>
    <s v="Daut  Abdullahu"/>
    <s v="Rr.Fitorja"/>
    <s v="1233179945"/>
    <s v="N/A"/>
    <s v="4/02"/>
    <x v="0"/>
    <n v="42.928317"/>
    <n v="21.19547"/>
    <s v="2026-08-05T08:53:08.1526278"/>
    <s v="2026-08-05T08:53:08.1526278"/>
    <m/>
    <s v="045-358-637"/>
    <m/>
    <b v="0"/>
    <s v="9b3247fe-d5e7-4b36-37b3-08de88d10ac0"/>
    <s v="[]"/>
    <s v="[]"/>
  </r>
  <r>
    <s v="New Connection"/>
    <n v="5"/>
    <x v="6"/>
    <s v="Istog"/>
    <m/>
    <n v="3805"/>
    <s v="Haxhi Hazir Mujaj"/>
    <s v="Istog, Llukafc i thatë"/>
    <s v="1009563306"/>
    <s v=""/>
    <s v="4/02"/>
    <x v="0"/>
    <n v="42.732807000000001"/>
    <n v="20.510663000000001"/>
    <s v="2026-08-05T08:50:29.7036545"/>
    <s v="2026-08-05T08:50:29.7036545"/>
    <m/>
    <s v="043847098"/>
    <m/>
    <b v="0"/>
    <s v="9b3247fe-d5e7-4b36-37b3-08de88d10ac0"/>
    <s v="[]"/>
    <s v="[]"/>
  </r>
  <r>
    <s v="New Connection"/>
    <n v="5"/>
    <x v="6"/>
    <s v="Istog"/>
    <m/>
    <n v="3804"/>
    <s v="Gent Bajram Mujaj"/>
    <s v="Istog, Llukafc i thatë, Rr.&quot;Podguri&quot;"/>
    <s v="1170620549"/>
    <s v=""/>
    <s v="4/02"/>
    <x v="0"/>
    <n v="42.731766"/>
    <n v="20.510103999999998"/>
    <s v="2026-08-05T08:45:59.6379515"/>
    <s v="2026-08-05T08:45:59.6379515"/>
    <m/>
    <s v="049482936"/>
    <m/>
    <b v="0"/>
    <s v="9b3247fe-d5e7-4b36-37b3-08de88d10ac0"/>
    <s v="[]"/>
    <s v="[]"/>
  </r>
  <r>
    <s v="New Connection"/>
    <n v="6"/>
    <x v="4"/>
    <s v="Prishtina - Qendër"/>
    <m/>
    <n v="3803"/>
    <s v="Aziz  Mahmuti"/>
    <s v="Rr Velani Edmond Hoxha"/>
    <s v="1175565023"/>
    <s v="P A"/>
    <s v="4/02"/>
    <x v="0"/>
    <n v="42.678122000000002"/>
    <n v="21.150393999999999"/>
    <s v="2026-08-05T08:36:16.2835981"/>
    <s v="2026-08-05T08:36:16.2835981"/>
    <m/>
    <s v="049796514"/>
    <m/>
    <b v="0"/>
    <s v="9b3247fe-d5e7-4b36-37b3-08de88d10ac0"/>
    <s v="[]"/>
    <s v="[]"/>
  </r>
  <r>
    <s v="New Connection"/>
    <n v="2"/>
    <x v="3"/>
    <s v="Malishevë"/>
    <m/>
    <n v="3802"/>
    <s v="Xhavit Veli Bahtjaraj"/>
    <s v="Fshati Bubël,Rruga Ajet Rrahmanaj"/>
    <s v="1170381412"/>
    <s v=""/>
    <s v="4/02"/>
    <x v="0"/>
    <n v="42.470959999999998"/>
    <n v="20.760876"/>
    <s v="2026-08-05T08:04:46.7155634"/>
    <s v="2026-08-05T08:04:46.7155634"/>
    <m/>
    <s v="049826903"/>
    <m/>
    <b v="0"/>
    <s v="9b3247fe-d5e7-4b36-37b3-08de88d10ac0"/>
    <s v="[]"/>
    <s v="[]"/>
  </r>
  <r>
    <s v="New Connection"/>
    <n v="3"/>
    <x v="2"/>
    <m/>
    <m/>
    <n v="3801"/>
    <s v="Xhevat Borovci"/>
    <s v="Feriqef te Borovci  komuna e kamenices"/>
    <s v="1006071305"/>
    <s v="Ska numer"/>
    <m/>
    <x v="4"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4"/>
    <s v="Drenas"/>
    <m/>
    <n v="3800"/>
    <s v="Avni Fana"/>
    <s v="Hajdin Haxhiu"/>
    <s v="1002125800"/>
    <s v="13"/>
    <s v="4/02"/>
    <x v="0"/>
    <n v="42.603617"/>
    <n v="20.940508999999999"/>
    <s v="2026-08-04T22:19:54.9916113"/>
    <s v="2026-08-04T22:19:54.9916113"/>
    <m/>
    <s v="049207191"/>
    <m/>
    <b v="1"/>
    <s v="9b3247fe-d5e7-4b36-37b3-08de88d10ac0"/>
    <s v="[]"/>
    <s v="[]"/>
  </r>
  <r>
    <s v="New Connection"/>
    <n v="6"/>
    <x v="4"/>
    <s v="Prishtina - Veri"/>
    <m/>
    <n v="3799"/>
    <s v="Besar Haxhijaha"/>
    <s v="Rr 28 Nentori"/>
    <s v="1174793570"/>
    <s v="SU 1/1 H2 pn"/>
    <s v="4/02"/>
    <x v="0"/>
    <n v="42.651010999999997"/>
    <n v="21.157377"/>
    <s v="2026-08-04T17:57:22.8472352"/>
    <s v="2026-08-04T17:57:22.8472352"/>
    <m/>
    <s v="048113200"/>
    <m/>
    <b v="1"/>
    <s v="9b3247fe-d5e7-4b36-37b3-08de88d10ac0"/>
    <s v="[]"/>
    <s v="[]"/>
  </r>
  <r>
    <s v="New Connection"/>
    <n v="7"/>
    <x v="1"/>
    <s v="Prizreni - Qendër"/>
    <m/>
    <n v="3798"/>
    <s v="Norik Shpresim Nushi"/>
    <s v="Papa Gjon Pali II"/>
    <s v="1230997302"/>
    <s v=""/>
    <s v="4/02"/>
    <x v="0"/>
    <n v="42.225945000000003"/>
    <n v="20.792572"/>
    <s v="2026-08-04T16:36:07.5606696"/>
    <s v="2026-08-04T16:36:07.5606696"/>
    <m/>
    <s v="044896686"/>
    <m/>
    <b v="0"/>
    <s v="9b3247fe-d5e7-4b36-37b3-08de88d10ac0"/>
    <s v="[]"/>
    <s v="[]"/>
  </r>
  <r>
    <s v="New Connection"/>
    <n v="7"/>
    <x v="1"/>
    <s v="Prizreni - Qendër"/>
    <m/>
    <n v="3797"/>
    <s v="Mentor Hamëz Morina"/>
    <s v="Petrovë"/>
    <s v="1173428983"/>
    <s v="Pn"/>
    <s v="4/02"/>
    <x v="0"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1"/>
    <s v="Prizreni - Qendër"/>
    <m/>
    <n v="3796"/>
    <s v="Drejtoria  e Sherbimeve Publike"/>
    <s v="Marin Barleti"/>
    <s v="2000803807"/>
    <s v=""/>
    <s v="8/01"/>
    <x v="0"/>
    <n v="42.197465000000001"/>
    <n v="20.728027000000001"/>
    <s v="2026-08-04T16:32:36.5655531"/>
    <s v="2026-08-04T16:32:36.5655531"/>
    <m/>
    <s v="044139732"/>
    <m/>
    <b v="0"/>
    <s v="9b3247fe-d5e7-4b36-37b3-08de88d10ac0"/>
    <s v="[]"/>
    <s v="[]"/>
  </r>
  <r>
    <s v="New Connection"/>
    <n v="7"/>
    <x v="1"/>
    <s v="Prizreni - Qendër"/>
    <m/>
    <n v="3795"/>
    <s v="Përparim Nazim Berisha"/>
    <s v="Poslishtë,Rr:Ana e Malit"/>
    <s v="1174928807"/>
    <s v="Pn"/>
    <s v="4/02"/>
    <x v="0"/>
    <n v="42.239910999999999"/>
    <n v="20.721408"/>
    <s v="2026-08-04T16:28:58.8524232"/>
    <s v="2026-08-04T16:28:58.8524232"/>
    <m/>
    <s v="046127030"/>
    <m/>
    <b v="0"/>
    <s v="9b3247fe-d5e7-4b36-37b3-08de88d10ac0"/>
    <s v="[]"/>
    <s v="[]"/>
  </r>
  <r>
    <s v="New Connection"/>
    <n v="7"/>
    <x v="1"/>
    <s v="Prizreni - Qendër"/>
    <m/>
    <n v="3794"/>
    <s v="Besar Hajrullah Krasniçi"/>
    <s v="Astret Ponik"/>
    <s v="1016230584"/>
    <s v=""/>
    <s v="4/02"/>
    <x v="0"/>
    <n v="42.202551999999997"/>
    <n v="20.725280000000001"/>
    <s v="2026-08-04T16:27:28.3819545"/>
    <s v="2026-08-04T16:27:28.3819545"/>
    <m/>
    <s v="045661294"/>
    <m/>
    <b v="0"/>
    <s v="9b3247fe-d5e7-4b36-37b3-08de88d10ac0"/>
    <s v="[]"/>
    <s v="[]"/>
  </r>
  <r>
    <s v="New Connection"/>
    <n v="3"/>
    <x v="2"/>
    <s v="Gjilani - Qendër"/>
    <m/>
    <n v="3793"/>
    <s v="Naim  Tahir Shala"/>
    <s v="Fshati - Ponesh"/>
    <s v="1006023882"/>
    <s v=""/>
    <s v="4/02"/>
    <x v="0"/>
    <n v="42.484167999999997"/>
    <n v="21.383223000000001"/>
    <s v="2026-08-04T16:26:25.2130103"/>
    <s v="2026-08-04T16:26:25.2130103"/>
    <m/>
    <s v="049792839"/>
    <m/>
    <b v="0"/>
    <s v="9b3247fe-d5e7-4b36-37b3-08de88d10ac0"/>
    <s v="[]"/>
    <s v="[]"/>
  </r>
  <r>
    <s v="New Connection"/>
    <n v="7"/>
    <x v="1"/>
    <s v="Dragash"/>
    <m/>
    <n v="3792"/>
    <s v="Tafil Mitat Beshiri"/>
    <s v="Shajne"/>
    <s v="106103606"/>
    <s v=""/>
    <s v="4/02"/>
    <x v="2"/>
    <n v="42.186273"/>
    <n v="20.766479"/>
    <s v="2026-08-04T16:25:02.272819"/>
    <s v="2026-08-04T16:25:02.272819"/>
    <m/>
    <s v="044203420"/>
    <m/>
    <b v="0"/>
    <s v="c90e9596-f024-4090-37b4-08de88d10ac0"/>
    <s v="[]"/>
    <s v="[]"/>
  </r>
  <r>
    <s v="New Connection"/>
    <n v="7"/>
    <x v="1"/>
    <s v="Prizreni - Qendër"/>
    <m/>
    <n v="3791"/>
    <s v="Felki Nazim Berisha"/>
    <s v="Poslishtë,RR:Ana e Malit"/>
    <s v="2170799707"/>
    <s v="Pn"/>
    <s v="4/02"/>
    <x v="0"/>
    <n v="42.222510999999997"/>
    <n v="20.748874000000001"/>
    <s v="2026-08-04T16:23:28.6343544"/>
    <s v="2026-08-04T16:23:28.6343544"/>
    <m/>
    <s v="046-127030"/>
    <m/>
    <b v="0"/>
    <s v="9b3247fe-d5e7-4b36-37b3-08de88d10ac0"/>
    <s v="[]"/>
    <s v="[]"/>
  </r>
  <r>
    <s v="New Connection"/>
    <n v="7"/>
    <x v="1"/>
    <s v="Prizreni - Qendër"/>
    <m/>
    <n v="3790"/>
    <s v="Buyan Mustafa Morina"/>
    <s v="Mamushë"/>
    <s v="1248443282"/>
    <s v=""/>
    <s v="4/02"/>
    <x v="0"/>
    <n v="42.17915"/>
    <n v="20.762359"/>
    <s v="2026-08-04T16:18:33.1069352"/>
    <s v="2026-08-04T16:18:33.1069352"/>
    <m/>
    <s v="044333701"/>
    <m/>
    <b v="0"/>
    <s v="9b3247fe-d5e7-4b36-37b3-08de88d10ac0"/>
    <s v="[]"/>
    <s v="[]"/>
  </r>
  <r>
    <s v="New Connection"/>
    <n v="7"/>
    <x v="1"/>
    <s v="Prizreni - Qendër"/>
    <m/>
    <n v="3789"/>
    <s v="Sanel Zaim Dilji"/>
    <s v="Mushnikovë,Rr:Lubljana"/>
    <s v="1249843764"/>
    <s v="Pn"/>
    <s v="7/02"/>
    <x v="0"/>
    <n v="42.230873000000003"/>
    <n v="20.731021999999999"/>
    <s v="2026-08-04T16:17:31.3657758"/>
    <s v="2026-08-04T16:17:31.3657758"/>
    <m/>
    <s v="045813142"/>
    <m/>
    <b v="0"/>
    <s v="9b3247fe-d5e7-4b36-37b3-08de88d10ac0"/>
    <s v="[]"/>
    <s v="[]"/>
  </r>
  <r>
    <s v="New Connection"/>
    <n v="6"/>
    <x v="4"/>
    <s v="Fushë Kosovë"/>
    <m/>
    <n v="3788"/>
    <s v="Amir  Krasniqi"/>
    <s v="Sllatine e Madhe - Rr.Hani"/>
    <s v="1000971606"/>
    <s v="N/A"/>
    <s v="4/02"/>
    <x v="0"/>
    <n v="42.634422999999998"/>
    <n v="21.112257"/>
    <s v="2026-08-04T16:16:34.9314649"/>
    <s v="2026-08-04T16:16:34.9314649"/>
    <m/>
    <s v="045-100-672"/>
    <s v="044-117-697"/>
    <b v="0"/>
    <s v="9b3247fe-d5e7-4b36-37b3-08de88d10ac0"/>
    <s v="[]"/>
    <s v="[]"/>
  </r>
  <r>
    <s v="New Connection"/>
    <n v="6"/>
    <x v="4"/>
    <s v="Fushë Kosovë"/>
    <m/>
    <n v="3787"/>
    <s v="Amir  Krasniqi"/>
    <s v="Sllatine e Madhe - Rr.Hani"/>
    <s v="1000971606"/>
    <s v="N/A"/>
    <s v="4/02"/>
    <x v="0"/>
    <n v="42.634422999999998"/>
    <n v="21.112257"/>
    <s v="2026-08-04T16:16:34.9304649"/>
    <s v="2026-08-04T16:16:34.9304649"/>
    <m/>
    <s v="045-100-672"/>
    <s v="044-117-697"/>
    <b v="0"/>
    <s v="9b3247fe-d5e7-4b36-37b3-08de88d10ac0"/>
    <s v="[]"/>
    <s v="[]"/>
  </r>
  <r>
    <s v="New Connection"/>
    <n v="7"/>
    <x v="1"/>
    <s v="Prizreni - Qendër"/>
    <m/>
    <n v="3786"/>
    <s v="Bedri Ahmet Ramadani"/>
    <s v="Aleks Buda"/>
    <s v="2030963507"/>
    <s v=""/>
    <s v="4/02"/>
    <x v="0"/>
    <n v="42.200516999999998"/>
    <n v="20.747253000000001"/>
    <s v="2026-08-04T16:15:55.6465693"/>
    <s v="2026-08-04T16:15:55.6465693"/>
    <m/>
    <s v="044153833"/>
    <m/>
    <b v="0"/>
    <s v="9b3247fe-d5e7-4b36-37b3-08de88d10ac0"/>
    <s v="[]"/>
    <s v="[]"/>
  </r>
  <r>
    <s v="New Connection"/>
    <n v="2"/>
    <x v="3"/>
    <s v="Gjakova - Qendër"/>
    <m/>
    <n v="3785"/>
    <s v="Tal  Zenun Rexhepaj"/>
    <s v="Fshati Hereç"/>
    <s v="2030175517"/>
    <s v=""/>
    <s v="4/02"/>
    <x v="0"/>
    <n v="42.461159000000002"/>
    <n v="20.353954999999999"/>
    <s v="2026-08-04T16:14:16.8302124"/>
    <s v="2026-08-04T16:14:16.8302124"/>
    <m/>
    <s v="044-431-531"/>
    <s v="044-189-329"/>
    <b v="0"/>
    <s v="9b3247fe-d5e7-4b36-37b3-08de88d10ac0"/>
    <s v="[]"/>
    <s v="[]"/>
  </r>
  <r>
    <s v="New Connection"/>
    <n v="2"/>
    <x v="3"/>
    <s v="Gjakova - Qendër"/>
    <m/>
    <n v="3784"/>
    <s v="Tal  Zenun Rexhepaj"/>
    <s v="Fshati Hereç"/>
    <s v="2030175517"/>
    <s v=""/>
    <s v="4/02"/>
    <x v="0"/>
    <n v="42.461159000000002"/>
    <n v="20.353954999999999"/>
    <s v="2026-08-04T16:14:16.8292124"/>
    <s v="2026-08-04T16:14:16.8292124"/>
    <m/>
    <s v="044-431-531"/>
    <s v="044-189-329"/>
    <b v="0"/>
    <s v="9b3247fe-d5e7-4b36-37b3-08de88d10ac0"/>
    <s v="[]"/>
    <s v="[]"/>
  </r>
  <r>
    <s v="New Connection"/>
    <n v="7"/>
    <x v="1"/>
    <s v="Prizreni - Qendër"/>
    <m/>
    <n v="3783"/>
    <s v="Besnik Alihajdar  Tabaku"/>
    <s v="Petrovë"/>
    <s v="1003131404"/>
    <s v=""/>
    <s v="4/02"/>
    <x v="0"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3"/>
    <s v="Gjakova - Qendër"/>
    <m/>
    <n v="3782"/>
    <s v="Jozef  Nrecë Gjini"/>
    <s v="Fshati Pjetërshan , Rruga Liria"/>
    <s v="1171606108"/>
    <s v=""/>
    <s v="4/02"/>
    <x v="0"/>
    <n v="42.339711000000001"/>
    <n v="20.469646999999998"/>
    <s v="2026-08-04T16:07:15.5861374"/>
    <s v="2026-08-04T16:07:15.5861374"/>
    <m/>
    <s v="044-626-579"/>
    <m/>
    <b v="0"/>
    <s v="9b3247fe-d5e7-4b36-37b3-08de88d10ac0"/>
    <s v="[]"/>
    <s v="[]"/>
  </r>
  <r>
    <s v="New Connection"/>
    <n v="7"/>
    <x v="1"/>
    <s v="Prizreni - Qendër"/>
    <m/>
    <n v="3781"/>
    <s v="Bajram Hamza  Halabak"/>
    <s v="Ardianët"/>
    <s v="2172462777"/>
    <s v=""/>
    <s v="4/02"/>
    <x v="0"/>
    <n v="42.217809000000003"/>
    <n v="20.739013"/>
    <s v="2026-08-04T16:06:11.0899461"/>
    <s v="2026-08-04T16:06:11.0899461"/>
    <m/>
    <s v="049375810"/>
    <m/>
    <b v="0"/>
    <s v="9b3247fe-d5e7-4b36-37b3-08de88d10ac0"/>
    <s v="[]"/>
    <s v="[]"/>
  </r>
  <r>
    <s v="New Connection"/>
    <n v="2"/>
    <x v="3"/>
    <s v="Gjakova - Qendër"/>
    <m/>
    <n v="3780"/>
    <s v="Florin  Palush Ibishi"/>
    <s v="Fshati Vogovë , Rruga Kolë Sylaj"/>
    <s v="1500483152"/>
    <s v=""/>
    <s v="4/02"/>
    <x v="0"/>
    <n v="42.343322000000001"/>
    <n v="20.383599"/>
    <s v="2026-08-04T16:03:42.8371433"/>
    <s v="2026-08-04T16:03:42.8371433"/>
    <m/>
    <s v="044-123-211"/>
    <m/>
    <b v="0"/>
    <s v="9b3247fe-d5e7-4b36-37b3-08de88d10ac0"/>
    <s v="[]"/>
    <s v="[]"/>
  </r>
  <r>
    <s v="New Connection"/>
    <n v="2"/>
    <x v="3"/>
    <s v="Malishevë"/>
    <m/>
    <n v="3779"/>
    <s v="Mevledin Gani Berisha"/>
    <s v="Rruga Imer Krasniqi"/>
    <s v="1230212658"/>
    <s v=""/>
    <s v="4/02"/>
    <x v="0"/>
    <n v="42.479064000000001"/>
    <n v="20.730664000000001"/>
    <s v="2026-08-04T15:57:29.1645243"/>
    <s v="2026-08-04T15:57:29.1645243"/>
    <m/>
    <s v="049168533"/>
    <m/>
    <b v="0"/>
    <s v="9b3247fe-d5e7-4b36-37b3-08de88d10ac0"/>
    <s v="[]"/>
    <s v="[]"/>
  </r>
  <r>
    <s v="New Connection"/>
    <n v="4"/>
    <x v="0"/>
    <s v="Mitrovicë - Qendër"/>
    <m/>
    <n v="3778"/>
    <s v="Basri Ramiz Feta"/>
    <s v="Rr.Qamil Fetahu Kqiq i Vogel"/>
    <s v="1250919421"/>
    <s v=""/>
    <s v="4/02"/>
    <x v="2"/>
    <n v="42.872230000000002"/>
    <n v="20.898114"/>
    <s v="2026-08-04T15:53:01.6038474"/>
    <s v="2026-08-04T15:53:01.6038474"/>
    <m/>
    <s v="044-673-165"/>
    <m/>
    <b v="0"/>
    <s v="c90e9596-f024-4090-37b4-08de88d10ac0"/>
    <s v="[]"/>
    <s v="[]"/>
  </r>
  <r>
    <s v="New Connection"/>
    <n v="7"/>
    <x v="1"/>
    <s v="Prizreni - Qendër"/>
    <m/>
    <n v="3777"/>
    <s v="Rean Sokol  Shala"/>
    <s v="Hoqë e qytetit"/>
    <s v="1016226439"/>
    <s v=""/>
    <s v="4/02"/>
    <x v="0"/>
    <n v="42.217809000000003"/>
    <n v="20.770599000000001"/>
    <s v="2026-08-04T15:48:18.2059726"/>
    <s v="2026-08-04T15:48:18.2059726"/>
    <m/>
    <s v="044796231"/>
    <m/>
    <b v="0"/>
    <s v="9b3247fe-d5e7-4b36-37b3-08de88d10ac0"/>
    <s v="[]"/>
    <s v="[]"/>
  </r>
  <r>
    <s v="New Connection"/>
    <n v="1"/>
    <x v="5"/>
    <s v="Shtime"/>
    <m/>
    <n v="3776"/>
    <s v="Bashkim Shefki Asllani"/>
    <s v="12 Qershori"/>
    <s v="1010042611"/>
    <s v=""/>
    <s v="4/02"/>
    <x v="0"/>
    <n v="42.433129000000001"/>
    <n v="21.035726"/>
    <s v="2026-08-04T15:48:06.8465479"/>
    <s v="2026-08-04T15:48:06.8465479"/>
    <m/>
    <s v="044-287-460"/>
    <s v="044-187178"/>
    <b v="0"/>
    <s v="9b3247fe-d5e7-4b36-37b3-08de88d10ac0"/>
    <s v="[]"/>
    <s v="[]"/>
  </r>
  <r>
    <s v="New Connection"/>
    <n v="4"/>
    <x v="0"/>
    <s v="Skenderaj"/>
    <m/>
    <n v="3775"/>
    <s v="Bujar Elmi Kajtazi"/>
    <s v="Klin e Mesme-Skenderaj"/>
    <s v="1174693958"/>
    <s v="8"/>
    <s v="4/02"/>
    <x v="2"/>
    <n v="42.771171000000002"/>
    <n v="20.788644999999999"/>
    <s v="2026-08-04T15:42:50.7765135"/>
    <s v="2026-08-04T15:42:50.7765135"/>
    <m/>
    <s v="049-152-109"/>
    <m/>
    <b v="0"/>
    <s v="c90e9596-f024-4090-37b4-08de88d10ac0"/>
    <s v="[]"/>
    <s v="[]"/>
  </r>
  <r>
    <s v="New Connection"/>
    <n v="4"/>
    <x v="0"/>
    <s v="Mitrovicë - Qendër"/>
    <m/>
    <n v="3774"/>
    <s v="Nazmi Azem Dajaku"/>
    <s v="Rr.Gazmend Baliu-Mitrovic"/>
    <s v="1021294442"/>
    <s v="0"/>
    <s v="4/02"/>
    <x v="2"/>
    <n v="42.873047999999997"/>
    <n v="20.838547999999999"/>
    <s v="2026-08-04T15:38:17.6289624"/>
    <s v="2026-08-04T15:38:17.6289624"/>
    <m/>
    <s v="049-168-776"/>
    <m/>
    <b v="0"/>
    <s v="c90e9596-f024-4090-37b4-08de88d10ac0"/>
    <s v="[]"/>
    <s v="[]"/>
  </r>
  <r>
    <s v="New Connection"/>
    <n v="6"/>
    <x v="4"/>
    <s v="Prishtina - Jug"/>
    <m/>
    <n v="3773"/>
    <s v="Bardhyl Nexhmedin Syla"/>
    <s v="Llabjan-N.Bërdë(Konopishta)"/>
    <s v="1232865152"/>
    <s v="N/A"/>
    <s v="4/02"/>
    <x v="0"/>
    <n v="42.572884999999999"/>
    <n v="21.337"/>
    <s v="2026-08-04T15:34:33.9107829"/>
    <s v="2026-08-04T15:34:33.9107829"/>
    <m/>
    <s v="049-480-790   044-470-797"/>
    <m/>
    <b v="0"/>
    <s v="9b3247fe-d5e7-4b36-37b3-08de88d10ac0"/>
    <s v="[]"/>
    <s v="[]"/>
  </r>
  <r>
    <s v="New Connection"/>
    <n v="4"/>
    <x v="0"/>
    <s v="Mitrovicë - Qendër"/>
    <m/>
    <n v="3772"/>
    <s v="Mehmet  Mujë Xhinovci"/>
    <s v="Rr.Mulle Mustaf Fazliu Mitrovice"/>
    <s v="1020665641"/>
    <s v=""/>
    <s v="4/02"/>
    <x v="2"/>
    <n v="42.875940999999997"/>
    <n v="20.873760000000001"/>
    <s v="2026-08-04T15:33:58.8039134"/>
    <s v="2026-08-04T15:33:58.8039134"/>
    <m/>
    <s v="049-989-696"/>
    <m/>
    <b v="0"/>
    <s v="c90e9596-f024-4090-37b4-08de88d10ac0"/>
    <s v="[]"/>
    <s v="[]"/>
  </r>
  <r>
    <s v="New Connection"/>
    <n v="1"/>
    <x v="5"/>
    <s v="Lipjan"/>
    <m/>
    <n v="3771"/>
    <s v="Avni  Ejup  Bytyqi"/>
    <s v="Sllovi"/>
    <s v="1011067049"/>
    <s v=""/>
    <s v="4/02"/>
    <x v="0"/>
    <n v="42.524191000000002"/>
    <n v="21.230232999999998"/>
    <s v="2026-08-04T15:32:48.2896782"/>
    <s v="2026-08-04T15:32:48.2896782"/>
    <m/>
    <s v="044-629-666"/>
    <m/>
    <b v="0"/>
    <s v="9b3247fe-d5e7-4b36-37b3-08de88d10ac0"/>
    <s v="[]"/>
    <s v="[]"/>
  </r>
  <r>
    <s v="New Connection"/>
    <n v="1"/>
    <x v="5"/>
    <s v="Lipjan"/>
    <m/>
    <n v="3770"/>
    <s v="Arben Ejup Bytyqi"/>
    <s v="Sllovi"/>
    <s v="1171611659"/>
    <s v=""/>
    <s v="4/02"/>
    <x v="0"/>
    <n v="42.522255999999999"/>
    <n v="21.229458000000001"/>
    <s v="2026-08-04T15:23:49.2600066"/>
    <s v="2026-08-04T15:23:49.2600066"/>
    <m/>
    <s v="044-629-666"/>
    <m/>
    <b v="0"/>
    <s v="9b3247fe-d5e7-4b36-37b3-08de88d10ac0"/>
    <s v="[]"/>
    <s v="[]"/>
  </r>
  <r>
    <s v="New Connection"/>
    <n v="3"/>
    <x v="2"/>
    <s v="Viti"/>
    <m/>
    <n v="3769"/>
    <s v="Ibadete Sabit Lama"/>
    <s v="Rruga e Tiranes"/>
    <s v="1173871534"/>
    <s v=""/>
    <s v="4/02"/>
    <x v="0"/>
    <n v="42.321154"/>
    <n v="21.351773000000001"/>
    <s v="2026-08-04T15:17:14.9839537"/>
    <s v="2026-08-04T15:17:14.9839537"/>
    <m/>
    <s v="044162039"/>
    <m/>
    <b v="0"/>
    <s v="9b3247fe-d5e7-4b36-37b3-08de88d10ac0"/>
    <s v="[]"/>
    <s v="[]"/>
  </r>
  <r>
    <s v="New Connection"/>
    <n v="2"/>
    <x v="3"/>
    <s v="Malishevë"/>
    <m/>
    <n v="3768"/>
    <s v="Safet Latif Krasniqi"/>
    <s v="Fshati Ngucat,Rruga Asllan Elshani"/>
    <s v="2005675467"/>
    <s v=""/>
    <s v="4/02"/>
    <x v="0"/>
    <n v="42.468933999999997"/>
    <n v="20.737531000000001"/>
    <s v="2026-08-04T15:09:17.1284553"/>
    <s v="2026-08-04T15:09:17.1284553"/>
    <m/>
    <s v="048207730"/>
    <m/>
    <b v="0"/>
    <s v="9b3247fe-d5e7-4b36-37b3-08de88d10ac0"/>
    <s v="[]"/>
    <s v="[]"/>
  </r>
  <r>
    <s v="New Connection"/>
    <n v="5"/>
    <x v="6"/>
    <s v="Peja - Qendër"/>
    <m/>
    <n v="3767"/>
    <s v="Binak Sadri Berisha"/>
    <s v="Rr.Ali Ademi Nabergjan-Pejë"/>
    <s v="1234978388"/>
    <s v="0"/>
    <s v="4/02"/>
    <x v="0"/>
    <n v="42.655053000000002"/>
    <n v="20.292558"/>
    <s v="2026-08-04T15:08:22.105615"/>
    <s v="2026-08-04T15:08:22.105615"/>
    <m/>
    <s v="049536238"/>
    <m/>
    <b v="0"/>
    <s v="9b3247fe-d5e7-4b36-37b3-08de88d10ac0"/>
    <s v="[]"/>
    <s v="[]"/>
  </r>
  <r>
    <s v="New Connection"/>
    <n v="5"/>
    <x v="6"/>
    <s v="Istog"/>
    <m/>
    <n v="3766"/>
    <s v="Fitim  Januz Kikaj"/>
    <s v="Istog, Tomoc, Rr.&quot;Ramë Aliti&quot;"/>
    <s v="1002255959"/>
    <s v=""/>
    <s v="4/02"/>
    <x v="0"/>
    <n v="42.737502999999997"/>
    <n v="20.475210000000001"/>
    <s v="2026-08-04T15:05:20.3765963"/>
    <s v="2026-08-04T15:05:20.3765963"/>
    <m/>
    <s v="049107440"/>
    <m/>
    <b v="0"/>
    <s v="9b3247fe-d5e7-4b36-37b3-08de88d10ac0"/>
    <s v="[]"/>
    <s v="[]"/>
  </r>
  <r>
    <s v="New Connection"/>
    <n v="7"/>
    <x v="1"/>
    <s v="Suharekë"/>
    <m/>
    <n v="3765"/>
    <s v="Islam Ali Sopa"/>
    <s v="Bukosh Liman Rexhepi"/>
    <s v="2170137607"/>
    <s v=""/>
    <s v="4/02"/>
    <x v="2"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1"/>
    <s v="Suharekë"/>
    <m/>
    <n v="3764"/>
    <s v="Valon Sami Veselaj"/>
    <s v="Reqan Ismail Muharremi"/>
    <s v="1172690005"/>
    <s v=""/>
    <s v="4/02"/>
    <x v="0"/>
    <n v="42.360264999999998"/>
    <n v="20.86814"/>
    <s v="2026-08-04T14:51:30.925848"/>
    <s v="2026-08-04T14:51:30.925848"/>
    <m/>
    <s v="044150345"/>
    <m/>
    <b v="0"/>
    <s v="9b3247fe-d5e7-4b36-37b3-08de88d10ac0"/>
    <s v="[]"/>
    <s v="[]"/>
  </r>
  <r>
    <s v="New Connection"/>
    <n v="3"/>
    <x v="2"/>
    <s v="Gjilani - Qendër"/>
    <m/>
    <n v="3763"/>
    <s v="Florent Rexhep Dubova"/>
    <s v="Gjilan &quot;Fadil Jakupi &quot;"/>
    <s v="1230251963"/>
    <s v=""/>
    <s v="4/02"/>
    <x v="0"/>
    <n v="42.457732"/>
    <n v="21.455375"/>
    <s v="2026-08-04T14:49:31.9804122"/>
    <s v="2026-08-04T14:49:31.9804122"/>
    <m/>
    <s v="044776661"/>
    <m/>
    <b v="0"/>
    <s v="9b3247fe-d5e7-4b36-37b3-08de88d10ac0"/>
    <s v="[]"/>
    <s v="[]"/>
  </r>
  <r>
    <s v="New Connection"/>
    <n v="2"/>
    <x v="3"/>
    <s v="Gjakova - Qendër"/>
    <m/>
    <n v="3762"/>
    <s v="Arbnore  Brovina"/>
    <s v="Rryga Hysni Dobruna"/>
    <s v="1002882139"/>
    <s v=""/>
    <s v="7/02"/>
    <x v="0"/>
    <n v="42.381756000000003"/>
    <n v="20.439526000000001"/>
    <s v="2026-08-04T14:48:27.595472"/>
    <s v="2026-08-04T14:48:27.595472"/>
    <m/>
    <s v="045-453-911"/>
    <m/>
    <b v="0"/>
    <s v="9b3247fe-d5e7-4b36-37b3-08de88d10ac0"/>
    <s v="[]"/>
    <s v="[]"/>
  </r>
  <r>
    <s v="New Connection"/>
    <n v="7"/>
    <x v="1"/>
    <s v="Suharekë"/>
    <m/>
    <n v="3761"/>
    <s v="Hashim Shyqeri Gallapeni"/>
    <s v="Shiroke Malesia e Madhe"/>
    <s v="1003227436"/>
    <s v=""/>
    <s v="4/02"/>
    <x v="0"/>
    <n v="42.344382000000003"/>
    <n v="20.822258999999999"/>
    <s v="2026-08-04T14:47:57.557657"/>
    <s v="2026-08-04T14:47:57.557657"/>
    <m/>
    <s v="049418099"/>
    <m/>
    <b v="0"/>
    <s v="9b3247fe-d5e7-4b36-37b3-08de88d10ac0"/>
    <s v="[]"/>
    <s v="[]"/>
  </r>
  <r>
    <s v="New Connection"/>
    <n v="7"/>
    <x v="1"/>
    <s v="Suharekë"/>
    <m/>
    <n v="3760"/>
    <s v="Jakup Shaip Papaj"/>
    <s v="Samadrexhe"/>
    <s v="2171569837"/>
    <s v=""/>
    <s v="4/02"/>
    <x v="2"/>
    <n v="42.364939999999997"/>
    <n v="20.741261999999999"/>
    <s v="2026-08-04T14:44:57.7192659"/>
    <s v="2026-08-04T14:44:57.7192659"/>
    <m/>
    <s v="049761016"/>
    <m/>
    <b v="0"/>
    <s v="c90e9596-f024-4090-37b4-08de88d10ac0"/>
    <s v="[]"/>
    <s v="[]"/>
  </r>
  <r>
    <s v="New Connection"/>
    <n v="3"/>
    <x v="2"/>
    <s v="Gjilani - Qendër"/>
    <m/>
    <n v="3759"/>
    <s v="Bekim Raip Idrizi"/>
    <s v="Fshati Zhegër-Rruga Agim Ramadani"/>
    <s v="1011850657"/>
    <s v=""/>
    <s v="7/02"/>
    <x v="0"/>
    <n v="42.374989999999997"/>
    <n v="21.483067999999999"/>
    <s v="2026-08-04T14:44:35.3591333"/>
    <s v="2026-08-04T14:44:35.3591333"/>
    <m/>
    <s v="044830928 - 044320755"/>
    <m/>
    <b v="0"/>
    <s v="9b3247fe-d5e7-4b36-37b3-08de88d10ac0"/>
    <s v="[]"/>
    <s v="[]"/>
  </r>
  <r>
    <s v="New Connection"/>
    <n v="7"/>
    <x v="1"/>
    <s v="Suharekë"/>
    <m/>
    <n v="3758"/>
    <s v="Armend Sylejman Gashi"/>
    <s v="Reshtan Rr Arbrit"/>
    <s v="1173975976"/>
    <s v=""/>
    <s v="4/02"/>
    <x v="0"/>
    <n v="42.359986999999997"/>
    <n v="20.796571"/>
    <s v="2026-08-04T14:41:13.2397949"/>
    <s v="2026-08-04T14:41:13.2397949"/>
    <m/>
    <s v="049413514"/>
    <m/>
    <b v="0"/>
    <s v="9b3247fe-d5e7-4b36-37b3-08de88d10ac0"/>
    <s v="[]"/>
    <s v="[]"/>
  </r>
  <r>
    <s v="New Connection"/>
    <n v="7"/>
    <x v="1"/>
    <s v="Suharekë"/>
    <m/>
    <n v="3757"/>
    <s v="Kujtim Miftar Musaj"/>
    <s v="Xhavit Syla Molla Destan Paqarizi"/>
    <s v="1172409004"/>
    <s v=""/>
    <s v="4/02"/>
    <x v="0"/>
    <n v="42.367404999999998"/>
    <n v="20.85473"/>
    <s v="2026-08-04T14:37:44.34727"/>
    <s v="2026-08-04T14:37:44.34727"/>
    <m/>
    <s v="043813621"/>
    <m/>
    <b v="0"/>
    <s v="9b3247fe-d5e7-4b36-37b3-08de88d10ac0"/>
    <s v="[]"/>
    <s v="[]"/>
  </r>
  <r>
    <s v="New Connection"/>
    <n v="7"/>
    <x v="1"/>
    <s v="Suharekë"/>
    <m/>
    <n v="3756"/>
    <s v="Ramadan Durmish Jasharaj"/>
    <s v="Sopije Toka Sopijes"/>
    <s v="1016245344"/>
    <s v=""/>
    <s v="4/02"/>
    <x v="0"/>
    <n v="42.335123000000003"/>
    <n v="20.846007"/>
    <s v="2026-08-04T14:33:55.1162935"/>
    <s v="2026-08-04T14:33:55.1162935"/>
    <m/>
    <s v="049452040"/>
    <m/>
    <b v="0"/>
    <s v="9b3247fe-d5e7-4b36-37b3-08de88d10ac0"/>
    <s v="[]"/>
    <s v="[]"/>
  </r>
  <r>
    <s v="New Connection"/>
    <n v="6"/>
    <x v="4"/>
    <s v="Prishtina - Veri"/>
    <m/>
    <n v="3755"/>
    <s v="Faton  Bajrami"/>
    <s v="Rr Hys Popova"/>
    <s v="1141023536"/>
    <s v="Nr 34"/>
    <s v="4/02"/>
    <x v="0"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5"/>
    <s v="Kaçanik"/>
    <m/>
    <n v="3754"/>
    <s v="Imri Murat Kasa"/>
    <s v="Dubravë"/>
    <s v="1004457826"/>
    <s v=""/>
    <s v="4/02"/>
    <x v="0"/>
    <n v="42.257131999999999"/>
    <n v="21.194692"/>
    <s v="2026-08-04T14:24:11.1864272"/>
    <s v="2026-08-04T14:24:11.1864272"/>
    <m/>
    <s v="044 325 465"/>
    <m/>
    <b v="0"/>
    <s v="9b3247fe-d5e7-4b36-37b3-08de88d10ac0"/>
    <s v="[]"/>
    <s v="[]"/>
  </r>
  <r>
    <s v="New Connection"/>
    <n v="2"/>
    <x v="3"/>
    <s v="Gjakova - Qendër"/>
    <m/>
    <n v="3753"/>
    <s v="Xhelal  Karaxha"/>
    <s v="Rruga Ali Pashë Tepelena"/>
    <s v="1232545590"/>
    <s v=""/>
    <s v="4/02"/>
    <x v="0"/>
    <n v="42.385812999999999"/>
    <n v="20.432659999999998"/>
    <s v="2026-08-04T14:22:33.1980896"/>
    <s v="2026-08-04T14:22:33.1980896"/>
    <m/>
    <s v="044-295-691"/>
    <m/>
    <b v="0"/>
    <s v="9b3247fe-d5e7-4b36-37b3-08de88d10ac0"/>
    <s v="[]"/>
    <s v="[]"/>
  </r>
  <r>
    <s v="New Connection"/>
    <n v="5"/>
    <x v="6"/>
    <s v="Istog"/>
    <m/>
    <n v="3752"/>
    <s v="Beqir Sylë Sejdaj"/>
    <s v="Rr Tre Deshmoret Kaliqan-Istog"/>
    <s v="1030607925"/>
    <s v="0"/>
    <s v="4/02"/>
    <x v="0"/>
    <n v="42.779535000000003"/>
    <n v="20.491721999999999"/>
    <s v="2026-08-04T14:18:32.5143469"/>
    <s v="2026-08-04T14:18:32.5143469"/>
    <m/>
    <s v="044326805"/>
    <m/>
    <b v="0"/>
    <s v="9b3247fe-d5e7-4b36-37b3-08de88d10ac0"/>
    <s v="[]"/>
    <s v="[]"/>
  </r>
  <r>
    <s v="New Connection"/>
    <n v="6"/>
    <x v="4"/>
    <s v="Fushë Kosovë"/>
    <m/>
    <n v="3751"/>
    <s v="Arton  Raçi"/>
    <s v="Rr.Pal Paluci-F.Kosovë"/>
    <s v="1005884531"/>
    <s v="Nr.5"/>
    <s v="4/02"/>
    <x v="0"/>
    <n v="42.656635000000001"/>
    <n v="21.162067"/>
    <s v="2026-08-04T14:17:28.9101734"/>
    <s v="2026-08-04T14:17:28.9101734"/>
    <m/>
    <s v="049-357-077"/>
    <s v="044-398-952"/>
    <b v="0"/>
    <s v="9b3247fe-d5e7-4b36-37b3-08de88d10ac0"/>
    <s v="[]"/>
    <s v="[]"/>
  </r>
  <r>
    <s v="New Connection"/>
    <n v="3"/>
    <x v="2"/>
    <s v="Viti"/>
    <m/>
    <n v="3750"/>
    <s v="Deda Mark Ramaj"/>
    <s v="Stubëll e Epërme"/>
    <s v="1030067939"/>
    <s v=""/>
    <s v="4/02"/>
    <x v="3"/>
    <n v="42.322963000000001"/>
    <n v="21.452534"/>
    <s v="2026-08-04T14:15:25.2469783"/>
    <s v="2026-08-04T14:15:25.2469783"/>
    <m/>
    <s v="049481361"/>
    <m/>
    <b v="0"/>
    <s v="7d9d4689-a417-4ea3-6e66-08de915b8750"/>
    <s v="[]"/>
    <s v="[]"/>
  </r>
  <r>
    <s v="New Connection"/>
    <n v="4"/>
    <x v="0"/>
    <s v="Vushtrri"/>
    <m/>
    <n v="3749"/>
    <s v="Ilir Destan  Osmani"/>
    <s v="Rr.Fortesa Mihaliq"/>
    <s v="1231017905"/>
    <s v=""/>
    <s v="4/02"/>
    <x v="0"/>
    <n v="42.751882999999999"/>
    <n v="21.002970999999999"/>
    <s v="2026-08-04T14:12:42.0384871"/>
    <s v="2026-08-04T14:12:42.0384871"/>
    <m/>
    <s v="044-355 230"/>
    <m/>
    <b v="0"/>
    <s v="9b3247fe-d5e7-4b36-37b3-08de88d10ac0"/>
    <s v="[]"/>
    <s v="[]"/>
  </r>
  <r>
    <s v="New Connection"/>
    <n v="4"/>
    <x v="0"/>
    <s v="Vushtrri"/>
    <m/>
    <n v="3748"/>
    <s v="Ilir Destan  Osmani"/>
    <s v="Rr.Fortesa Mihaliq"/>
    <s v="1231017905"/>
    <s v=""/>
    <s v="4/02"/>
    <x v="0"/>
    <n v="42.751882999999999"/>
    <n v="21.002970999999999"/>
    <s v="2026-08-04T14:12:42.0374871"/>
    <s v="2026-08-04T14:12:42.0374871"/>
    <m/>
    <s v="044-355 230"/>
    <m/>
    <b v="0"/>
    <s v="9b3247fe-d5e7-4b36-37b3-08de88d10ac0"/>
    <s v="[]"/>
    <s v="[]"/>
  </r>
  <r>
    <s v="New Connection"/>
    <n v="6"/>
    <x v="4"/>
    <s v="Prishtina - Veri"/>
    <m/>
    <n v="3747"/>
    <s v="Xhevat  Shaip  Krasniqi"/>
    <s v="Lagjja Rexhaj-Fsh.Llukar"/>
    <s v="1004286827"/>
    <s v="N/A"/>
    <s v="4/02"/>
    <x v="0"/>
    <n v="42.698718"/>
    <n v="21.189001999999999"/>
    <s v="2026-08-04T14:01:31.0888037"/>
    <s v="2026-08-04T14:01:31.0888037"/>
    <m/>
    <s v="044-155-880    044-279-276"/>
    <m/>
    <b v="0"/>
    <s v="9b3247fe-d5e7-4b36-37b3-08de88d10ac0"/>
    <s v="[]"/>
    <s v="[]"/>
  </r>
  <r>
    <s v="New Connection"/>
    <n v="1"/>
    <x v="5"/>
    <s v="Kaçanik"/>
    <m/>
    <n v="3746"/>
    <s v="Irfan Misin Baftiri"/>
    <s v="Vatë Rr Shotë Galica"/>
    <s v="1241769808"/>
    <s v=""/>
    <s v="4/02"/>
    <x v="0"/>
    <n v="42.252504000000002"/>
    <n v="21.189105000000001"/>
    <s v="2026-08-04T14:00:09.3500154"/>
    <s v="2026-08-04T14:00:09.3500154"/>
    <m/>
    <s v="045 536 163"/>
    <m/>
    <b v="0"/>
    <s v="9b3247fe-d5e7-4b36-37b3-08de88d10ac0"/>
    <s v="[]"/>
    <s v="[]"/>
  </r>
  <r>
    <s v="New Connection"/>
    <n v="1"/>
    <x v="5"/>
    <s v="Shtime"/>
    <m/>
    <n v="3745"/>
    <s v="Shaban  Ali Shala"/>
    <s v="Shalë"/>
    <s v="1030399290"/>
    <s v=""/>
    <s v="4/02"/>
    <x v="0"/>
    <n v="42.502310999999999"/>
    <n v="20.916346999999998"/>
    <s v="2026-08-04T13:57:40.2326611"/>
    <s v="2026-08-04T13:57:40.2326611"/>
    <m/>
    <s v="049-777-976"/>
    <s v="044-598-330"/>
    <b v="0"/>
    <s v="9b3247fe-d5e7-4b36-37b3-08de88d10ac0"/>
    <s v="[]"/>
    <s v="[]"/>
  </r>
  <r>
    <s v="New Connection"/>
    <n v="7"/>
    <x v="1"/>
    <s v="Prizreni - Qendër"/>
    <m/>
    <n v="3744"/>
    <s v="Tefik Rasim Rexhepi"/>
    <s v="Krushë e Madhe,Rr:5 Apsolventët"/>
    <s v="1003763974"/>
    <s v="Nr:21"/>
    <s v="4/02"/>
    <x v="0"/>
    <n v="42.218556"/>
    <n v="20.762606999999999"/>
    <s v="2026-08-04T13:56:19.3355551"/>
    <s v="2026-08-04T13:56:19.3355551"/>
    <m/>
    <s v="044438629"/>
    <m/>
    <b v="0"/>
    <s v="9b3247fe-d5e7-4b36-37b3-08de88d10ac0"/>
    <s v="[]"/>
    <s v="[]"/>
  </r>
  <r>
    <s v="New Connection"/>
    <n v="6"/>
    <x v="4"/>
    <s v="Fushë Kosovë"/>
    <m/>
    <n v="3743"/>
    <s v="Besnik Gjeli"/>
    <s v="Rr.Emshir-Uglar"/>
    <s v="1171414063"/>
    <s v="Nr.69"/>
    <s v="4/02"/>
    <x v="0"/>
    <n v="42.654662999999999"/>
    <n v="21.156573999999999"/>
    <s v="2026-08-04T13:55:19.9321411"/>
    <s v="2026-08-04T13:55:19.9321411"/>
    <m/>
    <s v="044-207-436"/>
    <m/>
    <b v="0"/>
    <s v="9b3247fe-d5e7-4b36-37b3-08de88d10ac0"/>
    <s v="[]"/>
    <s v="[]"/>
  </r>
  <r>
    <s v="New Connection"/>
    <n v="7"/>
    <x v="1"/>
    <s v="Prizreni - Qendër"/>
    <m/>
    <n v="3742"/>
    <s v="Vllaznim Dula Samahodaj"/>
    <s v="Krajk"/>
    <s v="1500790357"/>
    <s v=""/>
    <s v="4/02"/>
    <x v="0"/>
    <n v="42.195430000000002"/>
    <n v="20.706054000000002"/>
    <s v="2026-08-04T13:53:46.2055954"/>
    <s v="2026-08-04T13:53:46.2055954"/>
    <m/>
    <s v="049612172"/>
    <m/>
    <b v="0"/>
    <s v="9b3247fe-d5e7-4b36-37b3-08de88d10ac0"/>
    <s v="[]"/>
    <s v="[]"/>
  </r>
  <r>
    <s v="New Connection"/>
    <n v="7"/>
    <x v="1"/>
    <s v="Prizreni - Qendër"/>
    <m/>
    <n v="3741"/>
    <s v="Nerim Ilaz Krasniqi"/>
    <s v="P{oslishte,Rr:Gumeja"/>
    <s v="1006615950"/>
    <s v="Pn"/>
    <s v="4/02"/>
    <x v="0"/>
    <n v="42.219572999999997"/>
    <n v="20.751621"/>
    <s v="2026-08-04T13:51:22.0683139"/>
    <s v="2026-08-04T13:51:22.0683139"/>
    <m/>
    <s v="045372877"/>
    <m/>
    <b v="0"/>
    <s v="9b3247fe-d5e7-4b36-37b3-08de88d10ac0"/>
    <s v="[]"/>
    <s v="[]"/>
  </r>
  <r>
    <s v="New Connection"/>
    <n v="4"/>
    <x v="0"/>
    <s v="Mitrovicë - Qendër"/>
    <m/>
    <n v="3740"/>
    <s v="Miftar Ramadan Osmani"/>
    <s v="Fshati Dedi Mitrovice"/>
    <s v="1030117057"/>
    <s v=""/>
    <s v="4/02"/>
    <x v="2"/>
    <n v="42.991630000000001"/>
    <n v="20.908242000000001"/>
    <s v="2026-08-04T13:51:02.6759752"/>
    <s v="2026-08-04T13:51:02.6759752"/>
    <m/>
    <s v="049-359-769"/>
    <m/>
    <b v="0"/>
    <s v="c90e9596-f024-4090-37b4-08de88d10ac0"/>
    <s v="[]"/>
    <s v="[]"/>
  </r>
  <r>
    <s v="New Connection"/>
    <n v="3"/>
    <x v="2"/>
    <s v="Gjilani - Qendër"/>
    <m/>
    <n v="3739"/>
    <s v="Menair  Bajram Toski"/>
    <s v="Gjilan Arbër Rr.&quot;mustaf Koka&quot;"/>
    <s v="1013267185"/>
    <s v="5"/>
    <s v="4/02"/>
    <x v="0"/>
    <n v="42.445556000000003"/>
    <n v="21.478072000000001"/>
    <s v="2026-08-04T13:49:34.040961"/>
    <s v="2026-08-04T13:49:34.040961"/>
    <m/>
    <s v="049104805"/>
    <s v="043987392"/>
    <b v="0"/>
    <s v="9b3247fe-d5e7-4b36-37b3-08de88d10ac0"/>
    <s v="[]"/>
    <s v="[]"/>
  </r>
  <r>
    <s v="New Connection"/>
    <n v="5"/>
    <x v="6"/>
    <s v="Peja - Qendër"/>
    <m/>
    <n v="3738"/>
    <s v="Mazllum Uke Gjevukaj"/>
    <s v="Rr.Rexhep Taku Fidanishte-Pejë"/>
    <s v="1500380086"/>
    <s v="0"/>
    <s v="4/02"/>
    <x v="0"/>
    <n v="42.651930999999998"/>
    <n v="20.295304999999999"/>
    <s v="2026-08-04T13:49:10.7421745"/>
    <s v="2026-08-04T13:49:10.7421745"/>
    <m/>
    <s v="049289794"/>
    <m/>
    <b v="0"/>
    <s v="9b3247fe-d5e7-4b36-37b3-08de88d10ac0"/>
    <s v="[]"/>
    <s v="[]"/>
  </r>
  <r>
    <s v="New Connection"/>
    <n v="7"/>
    <x v="1"/>
    <s v="Prizreni - Qendër"/>
    <m/>
    <n v="3737"/>
    <s v="Samir  Florim Ajazaj"/>
    <s v="Zhur"/>
    <s v="1243695135"/>
    <s v=""/>
    <s v="4/02"/>
    <x v="0"/>
    <n v="42.188307999999999"/>
    <n v="20.739013"/>
    <s v="2026-08-04T13:49:08.1536013"/>
    <s v="2026-08-04T13:49:08.1536013"/>
    <m/>
    <s v="044639753"/>
    <m/>
    <b v="0"/>
    <s v="9b3247fe-d5e7-4b36-37b3-08de88d10ac0"/>
    <s v="[]"/>
    <s v="[]"/>
  </r>
  <r>
    <s v="New Connection"/>
    <n v="6"/>
    <x v="4"/>
    <s v="Drenas"/>
    <m/>
    <n v="3736"/>
    <s v="Ferat  Murat  Sejdiu"/>
    <s v="Korretic e Ulte,Rr,Bejt Rexhepi"/>
    <s v="1173872140"/>
    <s v="N/A"/>
    <s v="4/02"/>
    <x v="0"/>
    <n v="42.604005999999998"/>
    <n v="20.902429999999999"/>
    <s v="2026-08-04T13:26:11.8335207"/>
    <s v="2026-08-04T13:26:11.8335207"/>
    <m/>
    <s v="044-922-066"/>
    <m/>
    <b v="0"/>
    <s v="9b3247fe-d5e7-4b36-37b3-08de88d10ac0"/>
    <s v="[]"/>
    <s v="[]"/>
  </r>
  <r>
    <s v="New Connection"/>
    <n v="1"/>
    <x v="5"/>
    <s v="Lipjan"/>
    <m/>
    <n v="3735"/>
    <s v="Besnik Avdi Bytyqi"/>
    <s v="Sllovi"/>
    <s v="1015180087"/>
    <s v=""/>
    <s v="4/02"/>
    <x v="0"/>
    <n v="42.524583"/>
    <n v="21.229133999999998"/>
    <s v="2026-08-04T13:21:06.1285018"/>
    <s v="2026-08-04T13:21:06.1285018"/>
    <m/>
    <s v="044-690-484"/>
    <s v="049-970-059"/>
    <b v="0"/>
    <s v="9b3247fe-d5e7-4b36-37b3-08de88d10ac0"/>
    <s v="[]"/>
    <s v="[]"/>
  </r>
  <r>
    <s v="New Connection"/>
    <n v="6"/>
    <x v="4"/>
    <s v="Drenas"/>
    <m/>
    <n v="3734"/>
    <s v="Alban Qazim  Sejdiu"/>
    <s v="Korretic e Ulte,Rr,Bejt Rexhepi"/>
    <s v="1173875360"/>
    <s v="N/A"/>
    <s v="4/02"/>
    <x v="0"/>
    <n v="42.603986999999996"/>
    <n v="20.902380999999998"/>
    <s v="2026-08-04T13:17:30.6122479"/>
    <s v="2026-08-04T13:17:30.6122479"/>
    <m/>
    <s v="045-514-290"/>
    <m/>
    <b v="0"/>
    <s v="9b3247fe-d5e7-4b36-37b3-08de88d10ac0"/>
    <s v="[]"/>
    <s v="[]"/>
  </r>
  <r>
    <s v="New Connection"/>
    <n v="4"/>
    <x v="0"/>
    <s v="Mitrovicë - Qendër"/>
    <m/>
    <n v="3733"/>
    <s v="Faruk Sahit Cimili"/>
    <s v="Rr.Ali Pashe Tepelena Mitrovice"/>
    <s v="1171582365"/>
    <s v=""/>
    <s v="4/02"/>
    <x v="2"/>
    <n v="42.876379"/>
    <n v="20.874382000000001"/>
    <s v="2026-08-04T13:16:23.2058312"/>
    <s v="2026-08-04T13:16:23.2058312"/>
    <m/>
    <s v="049-471-709"/>
    <m/>
    <b v="0"/>
    <s v="c90e9596-f024-4090-37b4-08de88d10ac0"/>
    <s v="[]"/>
    <s v="[]"/>
  </r>
  <r>
    <s v="New Connection"/>
    <n v="7"/>
    <x v="1"/>
    <s v="Dragash"/>
    <m/>
    <n v="3732"/>
    <s v="Edmeis  Dzevair Mekaca"/>
    <s v="Restelicë"/>
    <s v="1231454132"/>
    <s v=""/>
    <s v="4/02"/>
    <x v="2"/>
    <n v="42.109909999999999"/>
    <n v="20.744506999999999"/>
    <s v="2026-08-04T13:15:27.3469047"/>
    <s v="2026-08-04T13:15:27.3469047"/>
    <m/>
    <s v="049356105"/>
    <m/>
    <b v="0"/>
    <s v="c90e9596-f024-4090-37b4-08de88d10ac0"/>
    <s v="[]"/>
    <s v="[]"/>
  </r>
  <r>
    <s v="New Connection"/>
    <n v="7"/>
    <x v="1"/>
    <s v="Prizreni - Qendër"/>
    <m/>
    <n v="3731"/>
    <s v="Ibrahim Beg  Bytyqi"/>
    <s v="Hoçë e Qytetit,Rr:Beg Bytyqi"/>
    <s v="1175445087"/>
    <s v="Pn"/>
    <s v="4/02"/>
    <x v="0"/>
    <n v="42.221719999999998"/>
    <n v="20.725528000000001"/>
    <s v="2026-08-04T13:14:44.9942459"/>
    <s v="2026-08-04T13:14:44.9942459"/>
    <m/>
    <s v="044131646"/>
    <m/>
    <b v="0"/>
    <s v="9b3247fe-d5e7-4b36-37b3-08de88d10ac0"/>
    <s v="[]"/>
    <s v="[]"/>
  </r>
  <r>
    <s v="New Connection"/>
    <n v="6"/>
    <x v="4"/>
    <s v="Drenas"/>
    <m/>
    <n v="3730"/>
    <s v="Alban  Qazim  Sejdiu"/>
    <s v="Korretic e Ulte,Rr,Bejt Rexhepi"/>
    <s v="1173875360"/>
    <s v="N/A"/>
    <s v="4/02"/>
    <x v="0"/>
    <n v="42.604089999999999"/>
    <n v="20.902346999999999"/>
    <s v="2026-08-04T13:12:45.0515155"/>
    <s v="2026-08-04T13:12:45.0515155"/>
    <m/>
    <s v="045-514-290"/>
    <m/>
    <b v="0"/>
    <s v="9b3247fe-d5e7-4b36-37b3-08de88d10ac0"/>
    <s v="[]"/>
    <s v="[]"/>
  </r>
  <r>
    <s v="New Connection"/>
    <n v="7"/>
    <x v="1"/>
    <s v="Prizreni - Qendër"/>
    <m/>
    <n v="3729"/>
    <s v="Almira Aziz Bangoj"/>
    <s v="Lubizhdë"/>
    <s v="1016486058"/>
    <s v=""/>
    <s v="4/02"/>
    <x v="0"/>
    <n v="42.192377999999998"/>
    <n v="20.737639999999999"/>
    <s v="2026-08-04T13:09:09.2854604"/>
    <s v="2026-08-04T13:09:09.2854604"/>
    <m/>
    <s v="045693655"/>
    <m/>
    <b v="0"/>
    <s v="9b3247fe-d5e7-4b36-37b3-08de88d10ac0"/>
    <s v="[]"/>
    <s v="[]"/>
  </r>
  <r>
    <s v="New Connection"/>
    <n v="7"/>
    <x v="1"/>
    <s v="Prizreni - Qendër"/>
    <m/>
    <n v="3728"/>
    <s v="Mustafa Taf Alija"/>
    <s v="Zojz"/>
    <s v="170006401"/>
    <s v=""/>
    <s v="4/02"/>
    <x v="0"/>
    <n v="42.235097000000003"/>
    <n v="20.75"/>
    <s v="2026-08-04T13:05:59.3843073"/>
    <s v="2026-08-04T13:05:59.3843073"/>
    <m/>
    <s v="049242816"/>
    <m/>
    <b v="0"/>
    <s v="9b3247fe-d5e7-4b36-37b3-08de88d10ac0"/>
    <s v="[]"/>
    <s v="[]"/>
  </r>
  <r>
    <s v="New Connection"/>
    <n v="1"/>
    <x v="5"/>
    <s v="Ferizaj - Qendër"/>
    <m/>
    <n v="3727"/>
    <s v="Avdi  Rexhep Xhemajli"/>
    <s v="Driton Islami"/>
    <s v="1030536734"/>
    <s v=""/>
    <s v="7/02"/>
    <x v="0"/>
    <n v="42.390754000000001"/>
    <n v="21.159464"/>
    <s v="2026-08-04T13:04:49.1838824"/>
    <s v="2026-08-04T13:04:49.1838824"/>
    <m/>
    <s v="045 857 884"/>
    <m/>
    <b v="0"/>
    <s v="9b3247fe-d5e7-4b36-37b3-08de88d10ac0"/>
    <s v="[]"/>
    <s v="[]"/>
  </r>
  <r>
    <s v="New Connection"/>
    <n v="1"/>
    <x v="5"/>
    <s v="Ferizaj - Qendër"/>
    <m/>
    <n v="3726"/>
    <s v="Avdi  Rexhep Xhemajli"/>
    <s v="Driton Islami"/>
    <s v="1030536734"/>
    <s v=""/>
    <s v="7/02"/>
    <x v="0"/>
    <n v="42.390754000000001"/>
    <n v="21.159464"/>
    <s v="2026-08-04T13:04:49.1828824"/>
    <s v="2026-08-04T13:04:49.1828824"/>
    <m/>
    <s v="045 857 884"/>
    <m/>
    <b v="0"/>
    <s v="9b3247fe-d5e7-4b36-37b3-08de88d10ac0"/>
    <s v="[]"/>
    <s v="[]"/>
  </r>
  <r>
    <s v="New Connection"/>
    <n v="7"/>
    <x v="1"/>
    <s v="Dragash"/>
    <m/>
    <n v="3725"/>
    <s v="Isak  Garip Ibiska"/>
    <s v="Brod"/>
    <s v="1176195785"/>
    <s v=""/>
    <s v="4/02"/>
    <x v="2"/>
    <n v="42.027334000000003"/>
    <n v="20.657989000000001"/>
    <s v="2026-08-04T13:00:56.0338775"/>
    <s v="2026-08-04T13:00:56.0338775"/>
    <m/>
    <s v="044653516"/>
    <m/>
    <b v="0"/>
    <s v="c90e9596-f024-4090-37b4-08de88d10ac0"/>
    <s v="[]"/>
    <s v="[]"/>
  </r>
  <r>
    <s v="New Connection"/>
    <n v="5"/>
    <x v="6"/>
    <s v="Peja - Qendër"/>
    <m/>
    <n v="3724"/>
    <s v="Ramadan Zhuk Shala"/>
    <s v="Rr. per Qallapek Qallapek-Pejë"/>
    <s v="1174382057"/>
    <s v="0"/>
    <s v="4/02"/>
    <x v="0"/>
    <n v="42.654961"/>
    <n v="20.285692000000001"/>
    <s v="2026-08-04T13:00:10.5718236"/>
    <s v="2026-08-04T13:00:10.5718236"/>
    <m/>
    <s v="044609757"/>
    <m/>
    <b v="0"/>
    <s v="9b3247fe-d5e7-4b36-37b3-08de88d10ac0"/>
    <s v="[]"/>
    <s v="[]"/>
  </r>
  <r>
    <s v="New Connection"/>
    <n v="4"/>
    <x v="0"/>
    <s v="Mitrovicë - Qendër"/>
    <m/>
    <n v="3723"/>
    <s v="Fadil  Hajrë Begolli"/>
    <s v="Fshati Kacanolle Lagjja Begu "/>
    <s v="1005639707"/>
    <s v=""/>
    <s v="4/02"/>
    <x v="2"/>
    <n v="42.974716999999998"/>
    <n v="21.062930000000001"/>
    <s v="2026-08-04T12:59:40.2630116"/>
    <s v="2026-08-04T12:59:40.2630116"/>
    <m/>
    <s v="044-288-293"/>
    <m/>
    <b v="0"/>
    <s v="c90e9596-f024-4090-37b4-08de88d10ac0"/>
    <s v="[]"/>
    <s v="[]"/>
  </r>
  <r>
    <s v="New Connection"/>
    <n v="2"/>
    <x v="3"/>
    <s v="Rahovec"/>
    <m/>
    <n v="3722"/>
    <s v="Mentor  Bedrush Popaj"/>
    <s v="Fshati Bellacërkë Rruga 18 Korriku"/>
    <s v="1002735993"/>
    <s v="23"/>
    <s v="4/02"/>
    <x v="0"/>
    <n v="42.391508000000002"/>
    <n v="20.683285000000001"/>
    <s v="2026-08-04T12:38:29.6904666"/>
    <s v="2026-08-04T12:38:29.6904666"/>
    <m/>
    <s v="045324363"/>
    <m/>
    <b v="0"/>
    <s v="9b3247fe-d5e7-4b36-37b3-08de88d10ac0"/>
    <s v="[]"/>
    <s v="[]"/>
  </r>
  <r>
    <s v="New Connection"/>
    <n v="6"/>
    <x v="4"/>
    <s v="Fushë Kosovë"/>
    <m/>
    <n v="3721"/>
    <s v="Mihane  N/A Berisha"/>
    <s v="Rr.Sharri, Lagjja 28, Fushë Kosovë"/>
    <s v="1230104731"/>
    <s v="N/A"/>
    <s v="4/02"/>
    <x v="0"/>
    <n v="42.639257999999998"/>
    <n v="21.100636999999999"/>
    <s v="2026-08-04T12:29:53.4969761"/>
    <s v="2026-08-04T12:29:53.4969761"/>
    <m/>
    <s v="049-894-412"/>
    <s v="043-594-958"/>
    <b v="0"/>
    <s v="9b3247fe-d5e7-4b36-37b3-08de88d10ac0"/>
    <s v="[]"/>
    <s v="[]"/>
  </r>
  <r>
    <s v="New Connection"/>
    <n v="1"/>
    <x v="5"/>
    <s v="Ferizaj - Qendër"/>
    <m/>
    <n v="3720"/>
    <s v="Naim Mejdi Ferati"/>
    <s v="Elhami Hasani"/>
    <s v="1500183949"/>
    <s v=""/>
    <s v="4/02"/>
    <x v="3"/>
    <n v="42.358620000000002"/>
    <n v="21.164961000000002"/>
    <s v="2026-08-04T12:29:53.0789247"/>
    <s v="2026-08-04T12:29:53.0789247"/>
    <m/>
    <s v="045 676 787"/>
    <m/>
    <b v="0"/>
    <s v="7d9d4689-a417-4ea3-6e66-08de915b8750"/>
    <s v="[]"/>
    <s v="[]"/>
  </r>
  <r>
    <s v="New Connection"/>
    <n v="2"/>
    <x v="3"/>
    <s v="Rahovec"/>
    <m/>
    <n v="3719"/>
    <s v="Fidan  Rexhep Shtavica"/>
    <s v="Rruga Vëllëzrit Frashëri"/>
    <s v="1500165711"/>
    <s v="N/A"/>
    <s v="4/02"/>
    <x v="0"/>
    <n v="42.395564999999998"/>
    <n v="20.653072999999999"/>
    <s v="2026-08-04T12:26:24.0495038"/>
    <s v="2026-08-04T12:26:24.0495038"/>
    <m/>
    <s v="044676753044945997"/>
    <m/>
    <b v="0"/>
    <s v="9b3247fe-d5e7-4b36-37b3-08de88d10ac0"/>
    <s v="[]"/>
    <s v="[]"/>
  </r>
  <r>
    <s v="New Connection"/>
    <n v="2"/>
    <x v="3"/>
    <s v="Malishevë"/>
    <m/>
    <n v="3718"/>
    <s v="Fahrije Avdurrahman Hoxha"/>
    <s v="Fshati Bellanicë, Rruga Skenderbeu"/>
    <s v="1030626237"/>
    <s v=""/>
    <s v="4/02"/>
    <x v="0"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0"/>
    <s v="Skenderaj"/>
    <m/>
    <n v="3717"/>
    <s v="Jakup Hetem Krasniqi"/>
    <s v="Vajnik-Skenderaj"/>
    <s v="1001800287"/>
    <s v="1"/>
    <s v="4/02"/>
    <x v="2"/>
    <n v="42.713701999999998"/>
    <n v="20.671576999999999"/>
    <s v="2026-08-04T12:14:58.7250093"/>
    <s v="2026-08-04T12:14:58.7250093"/>
    <m/>
    <s v="048-105-120"/>
    <m/>
    <b v="0"/>
    <s v="c90e9596-f024-4090-37b4-08de88d10ac0"/>
    <s v="[]"/>
    <s v="[]"/>
  </r>
  <r>
    <s v="New Connection"/>
    <n v="2"/>
    <x v="3"/>
    <s v="Rahovec"/>
    <m/>
    <n v="3716"/>
    <s v="Granit  Fadil Hoti"/>
    <s v="Fshati Ratkoc Rruga Batalioni 3"/>
    <s v="1231513759"/>
    <s v="16"/>
    <s v="4/02"/>
    <x v="0"/>
    <n v="42.392861000000003"/>
    <n v="20.650326"/>
    <s v="2026-08-04T12:07:53.4923878"/>
    <s v="2026-08-04T12:07:53.4923878"/>
    <m/>
    <s v="045470933"/>
    <m/>
    <b v="0"/>
    <s v="9b3247fe-d5e7-4b36-37b3-08de88d10ac0"/>
    <s v="[]"/>
    <s v="[]"/>
  </r>
  <r>
    <s v="New Connection"/>
    <n v="5"/>
    <x v="6"/>
    <s v="Peja - Qendër"/>
    <m/>
    <n v="3715"/>
    <s v="Ramiz Col Rizvan"/>
    <s v="Rr.Mic Nimani Qungur-Pejë"/>
    <s v="1234194492"/>
    <s v="0"/>
    <s v="4/02"/>
    <x v="0"/>
    <n v="42.645961999999997"/>
    <n v="20.293932000000002"/>
    <s v="2026-08-04T12:03:50.780147"/>
    <s v="2026-08-04T12:03:50.780147"/>
    <m/>
    <s v="045582675"/>
    <m/>
    <b v="0"/>
    <s v="9b3247fe-d5e7-4b36-37b3-08de88d10ac0"/>
    <s v="[]"/>
    <s v="[]"/>
  </r>
  <r>
    <s v="New Connection"/>
    <n v="7"/>
    <x v="1"/>
    <s v="Dragash"/>
    <m/>
    <n v="3714"/>
    <s v="Eljvir Mirsad  Reka"/>
    <s v="Restelicë"/>
    <s v="1232047069"/>
    <s v=""/>
    <s v="4/02"/>
    <x v="2"/>
    <n v="42.1995"/>
    <n v="20.739013"/>
    <s v="2026-08-04T11:59:18.810295"/>
    <s v="2026-08-04T11:59:18.810295"/>
    <m/>
    <s v="049615070"/>
    <m/>
    <b v="0"/>
    <s v="c90e9596-f024-4090-37b4-08de88d10ac0"/>
    <s v="[]"/>
    <s v="[]"/>
  </r>
  <r>
    <s v="New Connection"/>
    <n v="5"/>
    <x v="6"/>
    <s v="Istog"/>
    <m/>
    <n v="3713"/>
    <s v="Mehmet Tafë Kukiqi"/>
    <s v="Istog, Gurakoc, Rr.&quot;Nimon Kabashi&quot;"/>
    <s v="2030311437"/>
    <s v="83"/>
    <s v="4/02"/>
    <x v="0"/>
    <n v="42.724172000000003"/>
    <n v="20.474022999999999"/>
    <s v="2026-08-04T11:52:15.3020005"/>
    <s v="2026-08-04T11:52:15.3020005"/>
    <m/>
    <s v="044566365"/>
    <m/>
    <b v="0"/>
    <s v="9b3247fe-d5e7-4b36-37b3-08de88d10ac0"/>
    <s v="[]"/>
    <s v="[]"/>
  </r>
  <r>
    <s v="New Connection"/>
    <n v="2"/>
    <x v="3"/>
    <s v="Malishevë"/>
    <m/>
    <n v="3712"/>
    <s v="Sefedin  Milazim Kryeziu"/>
    <s v="Fshati Pagarushë,Rruga Rifat Krasniqi"/>
    <s v="1002975889"/>
    <s v=""/>
    <s v="4/02"/>
    <x v="0"/>
    <n v="42.472985999999999"/>
    <n v="20.751263000000002"/>
    <s v="2026-08-04T11:52:12.83474"/>
    <s v="2026-08-04T11:52:12.83474"/>
    <m/>
    <s v="049898214"/>
    <m/>
    <b v="0"/>
    <s v="9b3247fe-d5e7-4b36-37b3-08de88d10ac0"/>
    <s v="[]"/>
    <s v="[]"/>
  </r>
  <r>
    <s v="New Connection"/>
    <n v="6"/>
    <x v="4"/>
    <s v="Podujevë"/>
    <m/>
    <n v="3711"/>
    <s v="Bejtush   Ejupi"/>
    <s v="Magj.Podujevë-Prishtinë"/>
    <s v="1030924211"/>
    <s v="N/A"/>
    <s v="4/02"/>
    <x v="0"/>
    <n v="42.879567000000002"/>
    <n v="21.180776999999999"/>
    <s v="2026-08-04T11:45:45.4876639"/>
    <s v="2026-08-04T11:45:45.4876639"/>
    <m/>
    <s v="44180022"/>
    <m/>
    <b v="0"/>
    <s v="9b3247fe-d5e7-4b36-37b3-08de88d10ac0"/>
    <s v="[]"/>
    <s v="[]"/>
  </r>
  <r>
    <s v="New Connection"/>
    <n v="6"/>
    <x v="4"/>
    <s v="Podujevë"/>
    <m/>
    <n v="3710"/>
    <s v="Bejtush   Ejupi"/>
    <s v="Magj.Podujevë-Prishtinë"/>
    <s v="1030924211"/>
    <s v="N/A"/>
    <s v="4/02"/>
    <x v="0"/>
    <n v="42.879567000000002"/>
    <n v="21.180776999999999"/>
    <s v="2026-08-04T11:45:45.4866639"/>
    <s v="2026-08-04T11:45:45.4866639"/>
    <m/>
    <s v="44180022"/>
    <m/>
    <b v="0"/>
    <s v="9b3247fe-d5e7-4b36-37b3-08de88d10ac0"/>
    <s v="[]"/>
    <s v="[]"/>
  </r>
  <r>
    <s v="New Connection"/>
    <n v="6"/>
    <x v="4"/>
    <s v="Prishtina - Qendër"/>
    <m/>
    <n v="3709"/>
    <s v="Jasmina Morina"/>
    <s v="Rr.Isa Kastrati"/>
    <s v="1240732609"/>
    <s v="P A"/>
    <s v="4/02"/>
    <x v="0"/>
    <n v="42.693263999999999"/>
    <n v="21.132541"/>
    <s v="2026-08-04T11:45:03.975197"/>
    <s v="2026-08-04T11:45:03.975197"/>
    <m/>
    <s v="045202438"/>
    <m/>
    <b v="0"/>
    <s v="9b3247fe-d5e7-4b36-37b3-08de88d10ac0"/>
    <s v="[]"/>
    <s v="[]"/>
  </r>
  <r>
    <s v="New Connection"/>
    <n v="3"/>
    <x v="2"/>
    <s v="Viti"/>
    <m/>
    <n v="3708"/>
    <s v="Pashk Sar Uka"/>
    <s v="Stubëll e Epërme"/>
    <s v="1005460057"/>
    <s v=""/>
    <s v="4/02"/>
    <x v="2"/>
    <n v="42.322454999999998"/>
    <n v="21.461459999999999"/>
    <s v="2026-08-04T11:41:24.555364"/>
    <s v="2026-08-04T11:41:24.555364"/>
    <m/>
    <s v="044127867"/>
    <m/>
    <b v="0"/>
    <s v="c90e9596-f024-4090-37b4-08de88d10ac0"/>
    <s v="[]"/>
    <s v="[]"/>
  </r>
  <r>
    <s v="New Connection"/>
    <n v="6"/>
    <x v="4"/>
    <s v="Podujevë"/>
    <m/>
    <n v="3707"/>
    <s v="Bejtush   Fetah   Ejupi"/>
    <s v="Magj.Podujevë-Prishtinë"/>
    <s v="1030924211"/>
    <s v="N/A"/>
    <s v="4/02"/>
    <x v="0"/>
    <n v="42.880882"/>
    <n v="21.181722000000001"/>
    <s v="2026-08-04T11:36:54.252832"/>
    <s v="2026-08-04T11:36:54.252832"/>
    <m/>
    <s v="044180022"/>
    <m/>
    <b v="0"/>
    <s v="9b3247fe-d5e7-4b36-37b3-08de88d10ac0"/>
    <s v="[]"/>
    <s v="[]"/>
  </r>
  <r>
    <s v="New Connection"/>
    <n v="6"/>
    <x v="4"/>
    <s v="Fushë Kosovë"/>
    <m/>
    <n v="3706"/>
    <s v="Leutrim Pllana"/>
    <s v="Rr.Kruja"/>
    <s v="1174491620"/>
    <s v=""/>
    <s v="4/02"/>
    <x v="0"/>
    <n v="42.635131999999999"/>
    <n v="21.015620999999999"/>
    <s v="2026-08-04T11:26:46.2666656"/>
    <s v="2026-08-04T11:26:46.2666656"/>
    <m/>
    <s v="044503280"/>
    <m/>
    <b v="0"/>
    <s v="9b3247fe-d5e7-4b36-37b3-08de88d10ac0"/>
    <s v="[]"/>
    <s v="[]"/>
  </r>
  <r>
    <s v="New Connection"/>
    <n v="4"/>
    <x v="0"/>
    <s v="Vushtrri"/>
    <m/>
    <n v="3705"/>
    <s v="Benjamin  Shala"/>
    <s v="Pantinë"/>
    <s v="1174325495"/>
    <s v=""/>
    <s v="8/01"/>
    <x v="5"/>
    <n v="42.786917000000003"/>
    <n v="20.929214000000002"/>
    <s v="2026-08-04T11:18:06.268526"/>
    <s v="2026-08-04T11:18:06.268526"/>
    <m/>
    <s v="045-603 645"/>
    <m/>
    <b v="0"/>
    <s v="ec90e595-bfc1-4941-37b7-08de88d10ac0"/>
    <s v="[]"/>
    <s v="[]"/>
  </r>
  <r>
    <s v="New Connection"/>
    <n v="1"/>
    <x v="5"/>
    <s v="Kaçanik"/>
    <m/>
    <n v="3704"/>
    <s v="Afet Isak Saliu"/>
    <s v="Bajnicë"/>
    <s v="1500025693"/>
    <s v=""/>
    <s v="7/02"/>
    <x v="0"/>
    <n v="42.291412000000001"/>
    <n v="21.170235000000002"/>
    <s v="2026-08-04T11:17:58.954679"/>
    <s v="2026-08-04T11:17:58.954679"/>
    <m/>
    <s v="049 195 335"/>
    <m/>
    <b v="0"/>
    <s v="9b3247fe-d5e7-4b36-37b3-08de88d10ac0"/>
    <s v="[]"/>
    <s v="[]"/>
  </r>
  <r>
    <s v="New Connection"/>
    <n v="2"/>
    <x v="3"/>
    <s v="Malishevë"/>
    <m/>
    <n v="3703"/>
    <s v="Mentor Deli Gashi"/>
    <s v="Fshati Vërmicë,Rruga Martirët e Vermicë"/>
    <s v="1009799172"/>
    <s v="13"/>
    <s v="4/02"/>
    <x v="0"/>
    <n v="42.480075999999997"/>
    <n v="20.759502999999999"/>
    <s v="2026-08-04T11:16:16.8574782"/>
    <s v="2026-08-04T11:16:16.8574782"/>
    <m/>
    <s v="044141686"/>
    <m/>
    <b v="0"/>
    <s v="9b3247fe-d5e7-4b36-37b3-08de88d10ac0"/>
    <s v="[]"/>
    <s v="[]"/>
  </r>
  <r>
    <s v="New Connection"/>
    <n v="6"/>
    <x v="4"/>
    <s v="Drenas"/>
    <m/>
    <n v="3702"/>
    <s v="Rrahman  Halit  Gashi"/>
    <s v="Arllat,Rr,Sami Gashi"/>
    <s v="1030227308"/>
    <s v="N/A"/>
    <s v="4/02"/>
    <x v="3"/>
    <n v="42.550490000000003"/>
    <n v="20.831067999999998"/>
    <s v="2026-08-04T11:11:54.1980519"/>
    <s v="2026-08-04T11:11:54.1980519"/>
    <m/>
    <s v="044-150-719"/>
    <m/>
    <b v="0"/>
    <s v="7d9d4689-a417-4ea3-6e66-08de915b8750"/>
    <s v="[]"/>
    <s v="[]"/>
  </r>
  <r>
    <s v="New Connection"/>
    <n v="1"/>
    <x v="5"/>
    <s v="Ferizaj - Qendër"/>
    <m/>
    <n v="3701"/>
    <s v="Gëzim Bajram Kamberi"/>
    <s v="Manastirc"/>
    <s v="1174386885"/>
    <s v=""/>
    <s v="4/02"/>
    <x v="0"/>
    <n v="42.357059999999997"/>
    <n v="21.109638"/>
    <s v="2026-08-04T11:05:01.7529116"/>
    <s v="2026-08-04T11:05:01.7529116"/>
    <m/>
    <s v="045 642 605"/>
    <m/>
    <b v="0"/>
    <s v="9b3247fe-d5e7-4b36-37b3-08de88d10ac0"/>
    <s v="[]"/>
    <s v="[]"/>
  </r>
  <r>
    <s v="New Connection"/>
    <n v="3"/>
    <x v="2"/>
    <s v="Viti"/>
    <m/>
    <n v="3700"/>
    <s v="Leotrim  Sabri Terziu "/>
    <s v="Pozharan"/>
    <s v="1176468030"/>
    <s v=""/>
    <s v="4/02"/>
    <x v="0"/>
    <n v="42.364736999999998"/>
    <n v="21.338550999999999"/>
    <s v="2026-08-04T10:54:30.3496986"/>
    <s v="2026-08-04T10:54:30.3496986"/>
    <m/>
    <s v="044433242"/>
    <m/>
    <b v="0"/>
    <s v="9b3247fe-d5e7-4b36-37b3-08de88d10ac0"/>
    <s v="[]"/>
    <s v="[]"/>
  </r>
  <r>
    <s v="New Connection"/>
    <n v="1"/>
    <x v="5"/>
    <s v="Lipjan"/>
    <m/>
    <n v="3699"/>
    <s v="Dugagjin Bashkim Zogjani"/>
    <s v="Harilaç"/>
    <s v="1170090434"/>
    <s v=""/>
    <s v="7/02"/>
    <x v="3"/>
    <n v="42.585794999999997"/>
    <n v="21.001491000000001"/>
    <s v="2026-08-04T10:51:38.1269054"/>
    <s v="2026-08-04T10:51:38.1269054"/>
    <m/>
    <s v="044-208-063"/>
    <s v="045-611-157"/>
    <b v="0"/>
    <s v="7d9d4689-a417-4ea3-6e66-08de915b8750"/>
    <s v="[]"/>
    <s v="[]"/>
  </r>
  <r>
    <s v="New Connection"/>
    <n v="5"/>
    <x v="6"/>
    <s v="Klina"/>
    <m/>
    <n v="3698"/>
    <s v="Mahije Ramiz  Berisha"/>
    <s v="Klinë, Rr.&quot;Elena Gjika&quot;"/>
    <s v="1009886903"/>
    <s v="23"/>
    <s v="4/02"/>
    <x v="0"/>
    <n v="42.617747000000001"/>
    <n v="20.577266999999999"/>
    <s v="2026-08-04T10:49:38.8995195"/>
    <s v="2026-08-04T10:49:38.8995195"/>
    <m/>
    <s v="048222779"/>
    <m/>
    <b v="0"/>
    <s v="9b3247fe-d5e7-4b36-37b3-08de88d10ac0"/>
    <s v="[]"/>
    <s v="[]"/>
  </r>
  <r>
    <s v="New Connection"/>
    <n v="1"/>
    <x v="5"/>
    <s v="Ferizaj - Qendër"/>
    <m/>
    <n v="3697"/>
    <s v="Riza Tahir Shaqiri"/>
    <s v="Pojatë"/>
    <s v="1005086732"/>
    <s v=""/>
    <s v="4/02"/>
    <x v="0"/>
    <n v="42.395952999999999"/>
    <n v="21.221809"/>
    <s v="2026-08-04T10:46:46.6727776"/>
    <s v="2026-08-04T10:46:46.6727776"/>
    <m/>
    <s v="045 719 323"/>
    <m/>
    <b v="0"/>
    <s v="9b3247fe-d5e7-4b36-37b3-08de88d10ac0"/>
    <s v="[]"/>
    <s v="[]"/>
  </r>
  <r>
    <s v="New Connection"/>
    <n v="4"/>
    <x v="0"/>
    <s v="Vushtrri"/>
    <m/>
    <n v="3696"/>
    <s v="Faik Sheremet  Rr.Ali Rrustemi"/>
    <s v="Rr.Ali Rrustemi Reznik"/>
    <s v="1005301889"/>
    <s v=""/>
    <s v="4/02"/>
    <x v="0"/>
    <n v="42.784201000000003"/>
    <n v="20.938416"/>
    <s v="2026-08-04T10:42:08.7486264"/>
    <s v="2026-08-04T10:42:08.7486264"/>
    <m/>
    <s v="043-769 335"/>
    <m/>
    <b v="0"/>
    <s v="9b3247fe-d5e7-4b36-37b3-08de88d10ac0"/>
    <s v="[]"/>
    <s v="[]"/>
  </r>
  <r>
    <s v="New Connection"/>
    <n v="6"/>
    <x v="4"/>
    <s v="Prishtina - Qendër"/>
    <m/>
    <n v="3695"/>
    <s v="Florian  Veli Azemi"/>
    <s v="Rr.Kumanova, Sofali"/>
    <s v="L3G3KP9H7"/>
    <s v="Nr.19"/>
    <s v="4/02"/>
    <x v="0"/>
    <n v="42.666998"/>
    <n v="21.198164999999999"/>
    <s v="2026-08-04T10:39:21.9384826"/>
    <s v="2026-08-04T10:39:21.9384826"/>
    <m/>
    <s v="044-532-052"/>
    <m/>
    <b v="0"/>
    <s v="9b3247fe-d5e7-4b36-37b3-08de88d10ac0"/>
    <s v="[]"/>
    <s v="[]"/>
  </r>
  <r>
    <s v="New Connection"/>
    <n v="2"/>
    <x v="3"/>
    <s v="Malishevë"/>
    <m/>
    <n v="3694"/>
    <s v="Pajtim Dergut Ramaj"/>
    <s v="Fshati Senik,Rruga Altin Ramaj"/>
    <s v="1230378416"/>
    <s v=""/>
    <s v="4/02"/>
    <x v="0"/>
    <n v="42.477038"/>
    <n v="20.736156999999999"/>
    <s v="2026-08-04T10:34:27.3160859"/>
    <s v="2026-08-04T10:34:27.3160859"/>
    <m/>
    <s v="049351367"/>
    <m/>
    <b v="0"/>
    <s v="9b3247fe-d5e7-4b36-37b3-08de88d10ac0"/>
    <s v="[]"/>
    <s v="[]"/>
  </r>
  <r>
    <s v="New Connection"/>
    <n v="1"/>
    <x v="5"/>
    <s v="Ferizaj - Qendër"/>
    <m/>
    <n v="3693"/>
    <s v="Xhevdet Ali Haxhija"/>
    <s v="Sazli Rr Ali Haxhiu"/>
    <s v="1005085299"/>
    <s v=""/>
    <s v="4/02"/>
    <x v="0"/>
    <n v="42.404483999999997"/>
    <n v="21.187228999999999"/>
    <s v="2026-08-04T10:15:31.0428691"/>
    <s v="2026-08-04T10:15:31.0428691"/>
    <m/>
    <s v="044 200 087"/>
    <m/>
    <b v="0"/>
    <s v="9b3247fe-d5e7-4b36-37b3-08de88d10ac0"/>
    <s v="[]"/>
    <s v="[]"/>
  </r>
  <r>
    <s v="New Connection"/>
    <n v="7"/>
    <x v="1"/>
    <s v="Dragash"/>
    <m/>
    <n v="3692"/>
    <s v="Garip Azim Ibiska"/>
    <s v="Brod"/>
    <s v="1500540199"/>
    <s v=""/>
    <s v="4/02"/>
    <x v="2"/>
    <n v="42.127226999999998"/>
    <n v="20.636016999999999"/>
    <s v="2026-08-04T10:14:06.8602747"/>
    <s v="2026-08-04T10:14:06.8602747"/>
    <m/>
    <s v="044653516"/>
    <m/>
    <b v="0"/>
    <s v="c90e9596-f024-4090-37b4-08de88d10ac0"/>
    <s v="[]"/>
    <s v="[]"/>
  </r>
  <r>
    <s v="New Connection"/>
    <n v="5"/>
    <x v="6"/>
    <s v="Istog"/>
    <m/>
    <n v="3691"/>
    <s v="Agron  Bajram Isenaj"/>
    <s v="Istog, Dubravë, Rr.&quot;Qerim Kelmendi&quot;"/>
    <s v="1030889718"/>
    <s v="207"/>
    <s v="4/02"/>
    <x v="0"/>
    <n v="42.766244"/>
    <n v="20.528427000000001"/>
    <s v="2026-08-04T10:10:13.6927554"/>
    <s v="2026-08-04T10:10:13.6927554"/>
    <m/>
    <s v="043858433"/>
    <m/>
    <b v="0"/>
    <s v="9b3247fe-d5e7-4b36-37b3-08de88d10ac0"/>
    <s v="[]"/>
    <s v="[]"/>
  </r>
  <r>
    <s v="New Connection"/>
    <n v="2"/>
    <x v="3"/>
    <s v="Gjakova - Qendër"/>
    <m/>
    <n v="3690"/>
    <s v="Sadik  Qazim  Isufaj"/>
    <s v="Fshati Pacaj , Rruga Vezir Ademi"/>
    <s v="1175953546"/>
    <s v=""/>
    <s v="4/02"/>
    <x v="0"/>
    <n v="42.444419000000003"/>
    <n v="20.320754000000001"/>
    <s v="2026-08-04T10:07:18.2536742"/>
    <s v="2026-08-04T10:07:18.2536742"/>
    <m/>
    <s v="043-700-449"/>
    <m/>
    <b v="0"/>
    <s v="9b3247fe-d5e7-4b36-37b3-08de88d10ac0"/>
    <s v="[]"/>
    <s v="[]"/>
  </r>
  <r>
    <s v="New Connection"/>
    <n v="1"/>
    <x v="5"/>
    <s v="Shtime"/>
    <m/>
    <n v="3689"/>
    <s v="Mentor Xhemajl Qorrolli"/>
    <s v="Rashincë"/>
    <s v="1175823928"/>
    <s v=""/>
    <s v="4/02"/>
    <x v="0"/>
    <n v="42.443024000000001"/>
    <n v="21.078361000000001"/>
    <s v="2026-08-04T10:03:44.5523973"/>
    <s v="2026-08-04T10:03:44.5523973"/>
    <m/>
    <s v="049 223 100"/>
    <m/>
    <b v="0"/>
    <s v="9b3247fe-d5e7-4b36-37b3-08de88d10ac0"/>
    <s v="[]"/>
    <s v="[]"/>
  </r>
  <r>
    <s v="New Connection"/>
    <n v="6"/>
    <x v="4"/>
    <s v="Prishtina - Veri"/>
    <m/>
    <n v="3688"/>
    <s v="Remzi Govori"/>
    <s v="Rr Rugova"/>
    <s v="1231943648"/>
    <s v="P A"/>
    <s v="4/02"/>
    <x v="0"/>
    <n v="42.701338"/>
    <n v="21.143526999999999"/>
    <s v="2026-08-04T09:59:48.7582818"/>
    <s v="2026-08-04T09:59:48.7582818"/>
    <m/>
    <s v="045262514"/>
    <m/>
    <b v="0"/>
    <s v="9b3247fe-d5e7-4b36-37b3-08de88d10ac0"/>
    <s v="[]"/>
    <s v="[]"/>
  </r>
  <r>
    <s v="New Connection"/>
    <n v="4"/>
    <x v="0"/>
    <s v="Vushtrri"/>
    <m/>
    <n v="3687"/>
    <s v="Mensur  Adem Plluzhina"/>
    <s v="Rr.Arsim Muzaqi"/>
    <s v="1004889050"/>
    <s v=""/>
    <s v="4/02"/>
    <x v="0"/>
    <n v="42.825263999999997"/>
    <n v="20.962236000000001"/>
    <s v="2026-08-04T09:57:59.8091579"/>
    <s v="2026-08-04T09:57:59.8091579"/>
    <m/>
    <s v="044-332 367"/>
    <m/>
    <b v="0"/>
    <s v="9b3247fe-d5e7-4b36-37b3-08de88d10ac0"/>
    <s v="[]"/>
    <s v="[]"/>
  </r>
  <r>
    <s v="New Connection"/>
    <n v="5"/>
    <x v="6"/>
    <s v="Klina"/>
    <m/>
    <n v="3686"/>
    <s v="Nusha  Malë Berisha"/>
    <s v="Klinë, Zajm, Rr.&quot;Iliria&quot;"/>
    <s v="1003623722"/>
    <s v="19"/>
    <s v="4/02"/>
    <x v="0"/>
    <n v="42.589317999999999"/>
    <n v="20.559905000000001"/>
    <s v="2026-08-04T09:56:44.6219609"/>
    <s v="2026-08-04T09:56:44.6219609"/>
    <m/>
    <s v="044151894 044420558"/>
    <m/>
    <b v="0"/>
    <s v="9b3247fe-d5e7-4b36-37b3-08de88d10ac0"/>
    <s v="[]"/>
    <s v="[]"/>
  </r>
  <r>
    <s v="New Connection"/>
    <n v="4"/>
    <x v="0"/>
    <s v="Vushtrri"/>
    <m/>
    <n v="3685"/>
    <s v="Ruzhdi Adem Plluzhina"/>
    <s v="Rr.Arsim Muzaqi"/>
    <s v="1005102045"/>
    <s v=""/>
    <s v="4/02"/>
    <x v="0"/>
    <n v="42.827089999999998"/>
    <n v="20.96725"/>
    <s v="2026-08-04T09:52:13.5380977"/>
    <s v="2026-08-04T09:52:13.5380977"/>
    <m/>
    <s v="044-332 367"/>
    <m/>
    <b v="0"/>
    <s v="9b3247fe-d5e7-4b36-37b3-08de88d10ac0"/>
    <s v="[]"/>
    <s v="[]"/>
  </r>
  <r>
    <s v="New Connection"/>
    <n v="6"/>
    <x v="4"/>
    <s v="Obiliq"/>
    <m/>
    <n v="3684"/>
    <s v="Agim Hamit Kasumi"/>
    <s v="Shaban Polluzha"/>
    <s v="X4398568-W"/>
    <s v=" "/>
    <s v="4/02"/>
    <x v="3"/>
    <n v="42.676879"/>
    <n v="21.173052999999999"/>
    <s v="2026-08-04T09:49:16.4526036"/>
    <s v="2026-08-04T09:49:16.4526036"/>
    <m/>
    <s v="045-906-179"/>
    <m/>
    <b v="0"/>
    <s v="7d9d4689-a417-4ea3-6e66-08de915b8750"/>
    <s v="[]"/>
    <s v="[]"/>
  </r>
  <r>
    <s v="New Connection"/>
    <n v="6"/>
    <x v="4"/>
    <s v="Drenas"/>
    <m/>
    <n v="3683"/>
    <s v="Arbnor  Faik  Bresilla"/>
    <s v="Vasilev,Lagjja Bresillve,Rr,Nuhi Berisha"/>
    <s v="1175385319"/>
    <s v="N/A"/>
    <s v="4/02"/>
    <x v="5"/>
    <n v="42.628559000000003"/>
    <n v="20.944299000000001"/>
    <s v="2026-08-04T09:27:02.5671545"/>
    <s v="2026-08-04T09:27:02.5671545"/>
    <m/>
    <s v="044-677-056"/>
    <m/>
    <b v="0"/>
    <s v="ec90e595-bfc1-4941-37b7-08de88d10ac0"/>
    <s v="[]"/>
    <s v="[]"/>
  </r>
  <r>
    <s v="New Connection"/>
    <n v="2"/>
    <x v="3"/>
    <s v="Malishevë"/>
    <m/>
    <n v="3682"/>
    <s v="Bujar Latif Begaj"/>
    <s v="Fshati Banjë,Rruga Jakup Begu"/>
    <s v="1002559451"/>
    <s v="30"/>
    <s v="4/02"/>
    <x v="0"/>
    <n v="42.478051000000001"/>
    <n v="20.736156999999999"/>
    <s v="2026-08-04T09:24:37.0254594"/>
    <s v="2026-08-04T09:24:37.0254594"/>
    <m/>
    <s v="044399063"/>
    <m/>
    <b v="0"/>
    <s v="9b3247fe-d5e7-4b36-37b3-08de88d10ac0"/>
    <s v="[]"/>
    <s v="[]"/>
  </r>
  <r>
    <s v="New Connection"/>
    <n v="6"/>
    <x v="4"/>
    <s v="Podujevë"/>
    <m/>
    <n v="3681"/>
    <s v="Ylber  Aliu"/>
    <s v="Rr.Hasan Ramadani"/>
    <s v="1500557202"/>
    <s v="N/A"/>
    <s v="4/02"/>
    <x v="0"/>
    <n v="42.898069999999997"/>
    <n v="21.206157999999999"/>
    <s v="2026-08-04T09:13:42.9813798"/>
    <s v="2026-08-04T09:13:42.9813798"/>
    <m/>
    <s v="049-878786"/>
    <m/>
    <b v="0"/>
    <s v="9b3247fe-d5e7-4b36-37b3-08de88d10ac0"/>
    <s v="[]"/>
    <s v="[]"/>
  </r>
  <r>
    <s v="New Connection"/>
    <n v="6"/>
    <x v="4"/>
    <s v="Prishtina - Qendër"/>
    <m/>
    <n v="3680"/>
    <s v="Xhevat  Xhemshiti"/>
    <s v="Rr.Bajram Kelmendi"/>
    <s v="1171285816"/>
    <s v=""/>
    <s v="4/02"/>
    <x v="0"/>
    <n v="42.668877999999999"/>
    <n v="21.162241999999999"/>
    <s v="2026-08-04T09:09:15.5448223"/>
    <s v="2026-08-04T09:09:15.5448223"/>
    <m/>
    <s v="044-690-696"/>
    <m/>
    <b v="0"/>
    <s v="9b3247fe-d5e7-4b36-37b3-08de88d10ac0"/>
    <s v="[]"/>
    <s v="[]"/>
  </r>
  <r>
    <s v="New Connection"/>
    <n v="6"/>
    <x v="4"/>
    <s v="Podujevë"/>
    <m/>
    <n v="3679"/>
    <s v="Minire  Sallahu"/>
    <s v="Fsh Gllogoviv Rr Zhuri"/>
    <s v="1006530547"/>
    <s v="PA"/>
    <s v="4/02"/>
    <x v="0"/>
    <n v="42.697301000000003"/>
    <n v="21.150393999999999"/>
    <s v="2026-08-04T09:08:47.0351892"/>
    <s v="2026-08-04T09:08:47.0351892"/>
    <m/>
    <s v="044340976"/>
    <m/>
    <b v="0"/>
    <s v="9b3247fe-d5e7-4b36-37b3-08de88d10ac0"/>
    <s v="[]"/>
    <s v="[]"/>
  </r>
  <r>
    <s v="New Connection"/>
    <n v="2"/>
    <x v="3"/>
    <s v="Malishevë"/>
    <m/>
    <n v="3678"/>
    <s v="Albion Haxhi Morina"/>
    <s v="Fshati Astrazup,Rruga Xhevdet Morina"/>
    <s v="2170054787"/>
    <s v="135"/>
    <s v="4/02"/>
    <x v="0"/>
    <n v="42.471972999999998"/>
    <n v="20.737531000000001"/>
    <s v="2026-08-04T09:06:14.6107972"/>
    <s v="2026-08-04T09:06:14.6107972"/>
    <m/>
    <s v="049207516"/>
    <m/>
    <b v="0"/>
    <s v="9b3247fe-d5e7-4b36-37b3-08de88d10ac0"/>
    <s v="[]"/>
    <s v="[]"/>
  </r>
  <r>
    <s v="New Connection"/>
    <n v="6"/>
    <x v="4"/>
    <s v="Drenas"/>
    <m/>
    <n v="3677"/>
    <s v="Astrit  Nazmi  Shehu "/>
    <s v="Dobroshec,Rr,Jakup Shehu "/>
    <s v="1250607659"/>
    <s v="N/A"/>
    <s v="4/02"/>
    <x v="0"/>
    <n v="42.660677"/>
    <n v="20.947704000000002"/>
    <s v="2026-08-04T09:05:59.0400116"/>
    <s v="2026-08-04T09:05:59.0400116"/>
    <m/>
    <s v="046-185-867"/>
    <m/>
    <b v="0"/>
    <s v="9b3247fe-d5e7-4b36-37b3-08de88d10ac0"/>
    <s v="[]"/>
    <s v="[]"/>
  </r>
  <r>
    <s v="New Connection"/>
    <n v="1"/>
    <x v="5"/>
    <s v="Lipjan"/>
    <m/>
    <n v="3676"/>
    <s v="Atdhe Naser Sopjani"/>
    <s v="Sllovi"/>
    <s v="1173141129"/>
    <s v=""/>
    <s v="4/02"/>
    <x v="0"/>
    <n v="42.524796000000002"/>
    <n v="21.228576"/>
    <s v="2026-08-04T09:04:19.3103586"/>
    <s v="2026-08-04T09:04:19.3103586"/>
    <m/>
    <s v="044-507-925"/>
    <s v="044-503-477"/>
    <b v="0"/>
    <s v="9b3247fe-d5e7-4b36-37b3-08de88d10ac0"/>
    <s v="[]"/>
    <s v="[]"/>
  </r>
  <r>
    <s v="New Connection"/>
    <n v="6"/>
    <x v="4"/>
    <s v="Drenas"/>
    <m/>
    <n v="3675"/>
    <s v="Ibrahim  Bujupi"/>
    <s v="Arllat"/>
    <s v="1175250358"/>
    <s v="P/A"/>
    <s v="4/02"/>
    <x v="3"/>
    <n v="42.587190999999997"/>
    <n v="20.881229000000001"/>
    <s v="2026-08-04T09:01:51.4020632"/>
    <s v="2026-08-04T09:01:51.4020632"/>
    <m/>
    <s v="045333733"/>
    <m/>
    <b v="0"/>
    <s v="7d9d4689-a417-4ea3-6e66-08de915b8750"/>
    <s v="[]"/>
    <s v="[]"/>
  </r>
  <r>
    <s v="New Connection"/>
    <n v="6"/>
    <x v="4"/>
    <s v="Podujevë"/>
    <m/>
    <n v="3674"/>
    <s v="Fatlind  Podvorica"/>
    <s v="Fsh.Dumosh"/>
    <s v="1251616791"/>
    <s v="N/A"/>
    <s v="4/02"/>
    <x v="0"/>
    <n v="42.855643000000001"/>
    <n v="21.213455"/>
    <s v="2026-08-04T09:01:45.1447051"/>
    <s v="2026-08-04T09:01:45.1447051"/>
    <m/>
    <s v="049--890-498"/>
    <m/>
    <b v="0"/>
    <s v="9b3247fe-d5e7-4b36-37b3-08de88d10ac0"/>
    <s v="[]"/>
    <s v="[]"/>
  </r>
  <r>
    <s v="New Connection"/>
    <n v="4"/>
    <x v="0"/>
    <s v="Mitrovicë - Qendër"/>
    <m/>
    <n v="3673"/>
    <s v="Avdi Ali Isufi"/>
    <s v="Rr.Gavaz Bajgora Zhabar i Ulet "/>
    <s v="1176540288"/>
    <s v=""/>
    <s v="4/02"/>
    <x v="2"/>
    <n v="42.871600999999998"/>
    <n v="20.842410000000001"/>
    <s v="2026-08-04T08:54:16.6446279"/>
    <s v="2026-08-04T08:54:16.6446279"/>
    <m/>
    <s v="049-394-989 049-188-422"/>
    <m/>
    <b v="0"/>
    <s v="c90e9596-f024-4090-37b4-08de88d10ac0"/>
    <s v="[]"/>
    <s v="[]"/>
  </r>
  <r>
    <s v="New Connection"/>
    <n v="3"/>
    <x v="2"/>
    <s v="Viti"/>
    <m/>
    <n v="3672"/>
    <s v="Avdi  Hamdi Ademi"/>
    <s v="Ramnishte "/>
    <s v="1171556216"/>
    <s v=""/>
    <s v="4/02"/>
    <x v="0"/>
    <n v="42.320171000000002"/>
    <n v="21.382839000000001"/>
    <s v="2026-08-04T08:54:06.1207727"/>
    <s v="2026-08-04T08:54:06.1207727"/>
    <m/>
    <s v="049795104"/>
    <m/>
    <b v="0"/>
    <s v="9b3247fe-d5e7-4b36-37b3-08de88d10ac0"/>
    <s v="[]"/>
    <s v="[]"/>
  </r>
  <r>
    <s v="New Connection"/>
    <n v="7"/>
    <x v="1"/>
    <s v="Prizreni - Qendër"/>
    <m/>
    <n v="3671"/>
    <s v="Ajet  Sejdi Emrullahu"/>
    <s v="Krushë e Vogël"/>
    <s v="2007583357"/>
    <s v="N/A"/>
    <s v="4/02"/>
    <x v="0"/>
    <n v="42.204585999999999"/>
    <n v="20.75"/>
    <s v="2026-08-04T08:48:07.3948519"/>
    <s v="2026-08-04T08:48:07.3948519"/>
    <m/>
    <s v="044322667"/>
    <m/>
    <b v="0"/>
    <s v="9b3247fe-d5e7-4b36-37b3-08de88d10ac0"/>
    <s v="[]"/>
    <s v="[]"/>
  </r>
  <r>
    <s v="New Connection"/>
    <n v="4"/>
    <x v="0"/>
    <s v="Mitrovicë - Qendër"/>
    <m/>
    <n v="3670"/>
    <s v="Nexhmedin Ali  Isufi"/>
    <s v="Rr.Gavaz Bajgora Zhabar i Ulet "/>
    <s v="1006980615"/>
    <s v=""/>
    <s v="4/02"/>
    <x v="2"/>
    <n v="42.87153"/>
    <n v="20.840389999999999"/>
    <s v="2026-08-04T08:46:58.5339389"/>
    <s v="2026-08-04T08:46:58.5339389"/>
    <m/>
    <s v="049-394-989 049-188-422"/>
    <m/>
    <b v="0"/>
    <s v="c90e9596-f024-4090-37b4-08de88d10ac0"/>
    <s v="[]"/>
    <s v="[]"/>
  </r>
  <r>
    <s v="New Connection"/>
    <n v="4"/>
    <x v="0"/>
    <s v="Vushtrri"/>
    <m/>
    <n v="3669"/>
    <s v="Agron Avdi Gela"/>
    <s v="Mihaliq"/>
    <s v="1171126564"/>
    <s v=""/>
    <s v="4/02"/>
    <x v="0"/>
    <n v="42.811427000000002"/>
    <n v="20.939382999999999"/>
    <s v="2026-08-04T08:45:18.2425821"/>
    <s v="2026-08-04T08:45:18.2425821"/>
    <m/>
    <s v="044-272 555"/>
    <m/>
    <b v="0"/>
    <s v="9b3247fe-d5e7-4b36-37b3-08de88d10ac0"/>
    <s v="[]"/>
    <s v="[]"/>
  </r>
  <r>
    <s v="New Connection"/>
    <n v="7"/>
    <x v="1"/>
    <s v="Suharekë"/>
    <m/>
    <n v="3668"/>
    <s v="Mustaf Shaban Morina"/>
    <s v="Samadrexhe Pn"/>
    <s v="1003220075"/>
    <s v=""/>
    <s v="4/02"/>
    <x v="0"/>
    <n v="42.365096000000001"/>
    <n v="20.742380000000001"/>
    <s v="2026-08-04T08:44:50.0208201"/>
    <s v="2026-08-04T08:44:50.0208201"/>
    <m/>
    <s v="049838646"/>
    <m/>
    <b v="0"/>
    <s v="9b3247fe-d5e7-4b36-37b3-08de88d10ac0"/>
    <s v="[]"/>
    <s v="[]"/>
  </r>
  <r>
    <s v="New Connection"/>
    <n v="7"/>
    <x v="1"/>
    <s v="Suharekë"/>
    <m/>
    <n v="3667"/>
    <s v="Edon Adem Berisha"/>
    <s v="Bajram Curri Therande"/>
    <s v="2001461357"/>
    <s v=""/>
    <s v="4/02"/>
    <x v="0"/>
    <n v="42.366129999999998"/>
    <n v="20.836539999999999"/>
    <s v="2026-08-04T08:41:07.8057506"/>
    <s v="2026-08-04T08:41:07.8057506"/>
    <m/>
    <s v="044229298"/>
    <m/>
    <b v="0"/>
    <s v="9b3247fe-d5e7-4b36-37b3-08de88d10ac0"/>
    <s v="[]"/>
    <s v="[]"/>
  </r>
  <r>
    <s v="New Connection"/>
    <n v="7"/>
    <x v="1"/>
    <s v="Suharekë"/>
    <m/>
    <n v="3666"/>
    <s v="Nasib Isuf Fetiu"/>
    <s v="Reshtan Pn"/>
    <s v="1002907514"/>
    <s v=""/>
    <s v="4/02"/>
    <x v="0"/>
    <n v="42.359878999999999"/>
    <n v="20.801465"/>
    <s v="2026-08-04T08:36:49.0198918"/>
    <s v="2026-08-04T08:36:49.0198918"/>
    <m/>
    <s v="044218119"/>
    <m/>
    <b v="0"/>
    <s v="9b3247fe-d5e7-4b36-37b3-08de88d10ac0"/>
    <s v="[]"/>
    <s v="[]"/>
  </r>
  <r>
    <s v="New Connection"/>
    <n v="2"/>
    <x v="3"/>
    <s v="Malishevë"/>
    <m/>
    <n v="3665"/>
    <s v="Ismet Islam Hoti"/>
    <s v="Rruga Imer Krasniqi"/>
    <s v="1002802356"/>
    <s v=""/>
    <s v="4/02"/>
    <x v="0"/>
    <n v="42.472985999999999"/>
    <n v="20.756757"/>
    <s v="2026-08-04T08:17:14.6091729"/>
    <s v="2026-08-04T08:17:14.6091729"/>
    <m/>
    <s v="048356515"/>
    <m/>
    <b v="0"/>
    <s v="9b3247fe-d5e7-4b36-37b3-08de88d10ac0"/>
    <s v="[]"/>
    <s v="[]"/>
  </r>
  <r>
    <s v="New Connection"/>
    <n v="2"/>
    <x v="3"/>
    <s v="Malishevë"/>
    <m/>
    <n v="3664"/>
    <s v="Mersel Qerim Kastrati"/>
    <s v="Fshati Balincë,Rruga Kastrati"/>
    <s v="1009796688"/>
    <s v="305"/>
    <s v="7/02"/>
    <x v="0"/>
    <n v="42.472985999999999"/>
    <n v="20.74165"/>
    <s v="2026-08-04T07:30:29.1820717"/>
    <s v="2026-08-04T07:30:29.1820717"/>
    <m/>
    <s v="044642624"/>
    <m/>
    <b v="0"/>
    <s v="9b3247fe-d5e7-4b36-37b3-08de88d10ac0"/>
    <s v="[]"/>
    <s v="[]"/>
  </r>
  <r>
    <s v="New Connection"/>
    <n v="2"/>
    <x v="3"/>
    <s v="Malishevë"/>
    <m/>
    <n v="3663"/>
    <s v="Murat Bajram Buzhala"/>
    <s v="Fshati LLozicë,RrugaJeta Amrushi"/>
    <s v="1174038682"/>
    <s v=""/>
    <s v="4/02"/>
    <x v="0"/>
    <n v="42.476025"/>
    <n v="20.744396999999999"/>
    <s v="2026-08-04T07:22:46.5183731"/>
    <s v="2026-08-04T07:22:46.5183731"/>
    <m/>
    <s v="045955440"/>
    <m/>
    <b v="0"/>
    <s v="9b3247fe-d5e7-4b36-37b3-08de88d10ac0"/>
    <s v="[]"/>
    <s v="[]"/>
  </r>
  <r>
    <s v="New Connection"/>
    <n v="6"/>
    <x v="4"/>
    <s v="Fushë Kosovë"/>
    <m/>
    <n v="3662"/>
    <s v="Nderim  Ismaili"/>
    <s v="Rr Ymer Shala"/>
    <s v="1230727178"/>
    <s v="P/N"/>
    <s v="4/02"/>
    <x v="0"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1"/>
    <s v="Prizreni - Qendër"/>
    <m/>
    <n v="3661"/>
    <s v="Blerina Xhavit Shabanaj"/>
    <s v="417 Xhevat Berisha"/>
    <s v="1170309568"/>
    <s v="Nr:237"/>
    <s v="4/02"/>
    <x v="0"/>
    <n v="42.234713999999997"/>
    <n v="20.737888000000002"/>
    <s v="2026-08-03T17:45:19.9166084"/>
    <s v="2026-08-03T17:45:19.9166084"/>
    <m/>
    <s v="049143477"/>
    <m/>
    <b v="0"/>
    <s v="9b3247fe-d5e7-4b36-37b3-08de88d10ac0"/>
    <s v="[]"/>
    <s v="[]"/>
  </r>
  <r>
    <s v="New Connection"/>
    <n v="7"/>
    <x v="1"/>
    <s v="Prizreni - Qendër"/>
    <m/>
    <n v="3660"/>
    <s v="Demokrat Qamil Rizanaj"/>
    <s v="Vlashnje,Rr:Kuvendi i Lidhjes"/>
    <s v="1230770332"/>
    <s v="Nr:57"/>
    <s v="4/02"/>
    <x v="0"/>
    <n v="42.23189"/>
    <n v="20.751621"/>
    <s v="2026-08-03T17:40:15.8632866"/>
    <s v="2026-08-03T17:40:15.8632866"/>
    <m/>
    <s v="043804913"/>
    <m/>
    <b v="0"/>
    <s v="9b3247fe-d5e7-4b36-37b3-08de88d10ac0"/>
    <s v="[]"/>
    <s v="[]"/>
  </r>
  <r>
    <s v="New Connection"/>
    <n v="7"/>
    <x v="1"/>
    <s v="Prizreni - Qendër"/>
    <m/>
    <n v="3659"/>
    <s v="Muhamet Hasan Bytyçi"/>
    <s v="Zojz,Rr:Hysen Destani"/>
    <s v="1016530847"/>
    <s v="Pn"/>
    <s v="4/02"/>
    <x v="0"/>
    <n v="42.235731000000001"/>
    <n v="20.725528000000001"/>
    <s v="2026-08-03T17:36:17.3012962"/>
    <s v="2026-08-03T17:36:17.3012962"/>
    <m/>
    <s v="044483934"/>
    <m/>
    <b v="0"/>
    <s v="9b3247fe-d5e7-4b36-37b3-08de88d10ac0"/>
    <s v="[]"/>
    <s v="[]"/>
  </r>
  <r>
    <s v="New Connection"/>
    <n v="7"/>
    <x v="1"/>
    <s v="Prizreni - Qendër"/>
    <m/>
    <n v="3658"/>
    <s v="Clirim Rushen Saramati"/>
    <s v="Dobrushtë"/>
    <s v="1110992300372"/>
    <s v="Pn"/>
    <s v="4/02"/>
    <x v="0"/>
    <n v="42.219459999999998"/>
    <n v="20.747501"/>
    <s v="2026-08-03T17:32:04.7948491"/>
    <s v="2026-08-03T17:32:04.7948491"/>
    <m/>
    <s v="044970972"/>
    <m/>
    <b v="0"/>
    <s v="9b3247fe-d5e7-4b36-37b3-08de88d10ac0"/>
    <s v="[]"/>
    <s v="[]"/>
  </r>
  <r>
    <s v="New Connection"/>
    <n v="7"/>
    <x v="1"/>
    <s v="Prizreni - Qendër"/>
    <m/>
    <n v="3657"/>
    <s v="Leutrim Selver  Krasniqi"/>
    <s v="8 William Wallker"/>
    <s v="1172878870"/>
    <s v="Pn"/>
    <s v="4/02"/>
    <x v="0"/>
    <n v="42.225561999999996"/>
    <n v="20.740635000000001"/>
    <s v="2026-08-03T17:27:58.6372696"/>
    <s v="2026-08-03T17:27:58.6372696"/>
    <m/>
    <s v="044353358"/>
    <m/>
    <b v="0"/>
    <s v="9b3247fe-d5e7-4b36-37b3-08de88d10ac0"/>
    <s v="[]"/>
    <s v="[]"/>
  </r>
  <r>
    <s v="New Connection"/>
    <n v="7"/>
    <x v="1"/>
    <s v="Prizreni - Qendër"/>
    <m/>
    <n v="3656"/>
    <s v="Anton Gjon Ransi"/>
    <s v="Shpenadi,Rr:Trimat e Kabashit"/>
    <s v="1232086200"/>
    <s v="Pn"/>
    <s v="4/02"/>
    <x v="0"/>
    <n v="42.216634999999997"/>
    <n v="20.755741"/>
    <s v="2026-08-03T17:17:55.4764659"/>
    <s v="2026-08-03T17:17:55.4764659"/>
    <m/>
    <s v="048855808"/>
    <m/>
    <b v="0"/>
    <s v="9b3247fe-d5e7-4b36-37b3-08de88d10ac0"/>
    <s v="[]"/>
    <s v="[]"/>
  </r>
  <r>
    <s v="New Connection"/>
    <n v="7"/>
    <x v="1"/>
    <s v="Prizreni - Qendër"/>
    <m/>
    <n v="3655"/>
    <s v="Blerim Morina"/>
    <s v="Landovicë,Rr Marshi i Uçk-se"/>
    <s v="1006815207"/>
    <s v="Pn"/>
    <s v="4/02"/>
    <x v="0"/>
    <n v="42.232906"/>
    <n v="20.748874000000001"/>
    <s v="2026-08-03T17:13:37.987875"/>
    <s v="2026-08-03T17:13:37.987875"/>
    <m/>
    <s v="044356638"/>
    <m/>
    <b v="0"/>
    <s v="9b3247fe-d5e7-4b36-37b3-08de88d10ac0"/>
    <s v="[]"/>
    <s v="[]"/>
  </r>
  <r>
    <s v="New Connection"/>
    <n v="7"/>
    <x v="1"/>
    <s v="Prizreni - Qendër"/>
    <m/>
    <n v="3654"/>
    <s v="Jetmir Gjezair Shala"/>
    <s v="Ho1çë e Qytetit"/>
    <s v="1170895548"/>
    <s v="Pn"/>
    <s v="4/02"/>
    <x v="0"/>
    <n v="42.210532999999998"/>
    <n v="20.751621"/>
    <s v="2026-08-03T17:05:17.8568746"/>
    <s v="2026-08-03T17:05:17.8568746"/>
    <m/>
    <s v="044819359"/>
    <m/>
    <b v="0"/>
    <s v="9b3247fe-d5e7-4b36-37b3-08de88d10ac0"/>
    <s v="[]"/>
    <s v="[]"/>
  </r>
  <r>
    <s v="New Connection"/>
    <n v="7"/>
    <x v="1"/>
    <s v="Prizreni - Qendër"/>
    <m/>
    <n v="3653"/>
    <s v="Rizan Bajram Rashkaj"/>
    <s v="440 Dervish Salihu"/>
    <s v="1240163655"/>
    <s v="Pn"/>
    <s v="4/02"/>
    <x v="0"/>
    <n v="42.239007000000001"/>
    <n v="20.735140999999999"/>
    <s v="2026-08-03T16:51:15.669386"/>
    <s v="2026-08-03T16:51:15.669386"/>
    <m/>
    <s v="049272645"/>
    <m/>
    <b v="0"/>
    <s v="9b3247fe-d5e7-4b36-37b3-08de88d10ac0"/>
    <s v="[]"/>
    <s v="[]"/>
  </r>
  <r>
    <s v="New Connection"/>
    <n v="7"/>
    <x v="1"/>
    <s v="Prizreni - Qendër"/>
    <m/>
    <n v="3652"/>
    <s v="Musli  Ramiz Shekagji"/>
    <s v="246 Raguza"/>
    <s v="1002758608"/>
    <s v="Pn"/>
    <s v="7/02"/>
    <x v="0"/>
    <n v="42.226579000000001"/>
    <n v="20.736515000000001"/>
    <s v="2026-08-03T16:46:31.5017004"/>
    <s v="2026-08-03T16:46:31.5017004"/>
    <m/>
    <s v="044322903"/>
    <m/>
    <b v="0"/>
    <s v="9b3247fe-d5e7-4b36-37b3-08de88d10ac0"/>
    <s v="[]"/>
    <s v="[]"/>
  </r>
  <r>
    <s v="New Connection"/>
    <n v="7"/>
    <x v="1"/>
    <s v="Dragash"/>
    <m/>
    <n v="3651"/>
    <s v="Nedim Zujdija Ali"/>
    <s v="483 Rruga e Brodit"/>
    <s v="1257413078"/>
    <s v="Pn"/>
    <s v="4/02"/>
    <x v="2"/>
    <n v="42.114846"/>
    <n v="20.7681"/>
    <s v="2026-08-03T16:38:49.8264484"/>
    <s v="2026-08-03T16:38:49.8264484"/>
    <m/>
    <s v="044561286"/>
    <m/>
    <b v="0"/>
    <s v="c90e9596-f024-4090-37b4-08de88d10ac0"/>
    <s v="[]"/>
    <s v="[]"/>
  </r>
  <r>
    <s v="New Connection"/>
    <n v="7"/>
    <x v="1"/>
    <s v="Dragash"/>
    <m/>
    <n v="3650"/>
    <s v="Nazmir Dehir Sadikovic"/>
    <s v="Lubovishtë"/>
    <s v="1248364684"/>
    <s v="Pn"/>
    <s v="4/02"/>
    <x v="2"/>
    <n v="42.126050999999997"/>
    <n v="20.693943000000001"/>
    <s v="2026-08-03T16:34:01.274157"/>
    <s v="2026-08-03T16:34:01.274157"/>
    <m/>
    <s v="044349393"/>
    <m/>
    <b v="0"/>
    <s v="c90e9596-f024-4090-37b4-08de88d10ac0"/>
    <s v="[]"/>
    <s v="[]"/>
  </r>
  <r>
    <s v="New Connection"/>
    <n v="3"/>
    <x v="2"/>
    <s v="Gjilani - Qendër"/>
    <m/>
    <n v="3649"/>
    <s v="Isak Jahir Muji "/>
    <s v="Gjilan Pasjak"/>
    <s v="1005682572"/>
    <s v=""/>
    <s v="4/02"/>
    <x v="0"/>
    <n v="42.469648999999997"/>
    <n v="21.427323999999999"/>
    <s v="2026-08-03T16:30:00.1218826"/>
    <s v="2026-08-03T16:30:00.1218826"/>
    <m/>
    <s v="044212487"/>
    <m/>
    <b v="0"/>
    <s v="9b3247fe-d5e7-4b36-37b3-08de88d10ac0"/>
    <s v="[]"/>
    <s v="[]"/>
  </r>
  <r>
    <s v="New Connection"/>
    <n v="3"/>
    <x v="2"/>
    <s v="Gjilani - Qendër"/>
    <m/>
    <n v="3648"/>
    <s v="Isuf Xhelal Januzi"/>
    <s v="Gjilan Pogragjë"/>
    <s v="PA1200502"/>
    <s v=""/>
    <s v="4/02"/>
    <x v="0"/>
    <n v="42.429166000000002"/>
    <n v="21.579446999999998"/>
    <s v="2026-08-03T16:27:39.6560429"/>
    <s v="2026-08-03T16:27:39.6560429"/>
    <m/>
    <s v="044625631"/>
    <m/>
    <b v="0"/>
    <s v="9b3247fe-d5e7-4b36-37b3-08de88d10ac0"/>
    <s v="[]"/>
    <s v="[]"/>
  </r>
  <r>
    <s v="New Connection"/>
    <n v="1"/>
    <x v="5"/>
    <s v="Lipjan"/>
    <m/>
    <n v="3647"/>
    <s v="Visar Ilaz Zeqiri"/>
    <s v="Hallaç i Madh"/>
    <s v="2015426767"/>
    <s v=""/>
    <s v="4/02"/>
    <x v="0"/>
    <n v="42.502312000000003"/>
    <n v="21.081907000000001"/>
    <s v="2026-08-03T16:20:44.3143442"/>
    <s v="2026-08-03T16:20:44.3143442"/>
    <m/>
    <s v="044-890-913"/>
    <s v="049-520-620"/>
    <b v="0"/>
    <s v="9b3247fe-d5e7-4b36-37b3-08de88d10ac0"/>
    <s v="[]"/>
    <s v="[]"/>
  </r>
  <r>
    <s v="New Connection"/>
    <n v="7"/>
    <x v="1"/>
    <s v="Dragash"/>
    <m/>
    <n v="3646"/>
    <s v="Milaim Azim Ibiska"/>
    <s v="Brod, Rr:Mahallo "/>
    <s v="1232609580"/>
    <s v="Nr:42"/>
    <s v="4/02"/>
    <x v="2"/>
    <n v="42.096507000000003"/>
    <n v="20.7681"/>
    <s v="2026-08-03T16:20:09.7950499"/>
    <s v="2026-08-03T16:20:09.7950499"/>
    <m/>
    <s v="044653516"/>
    <m/>
    <b v="0"/>
    <s v="c90e9596-f024-4090-37b4-08de88d10ac0"/>
    <s v="[]"/>
    <s v="[]"/>
  </r>
  <r>
    <s v="New Connection"/>
    <n v="2"/>
    <x v="3"/>
    <s v="Malishevë"/>
    <m/>
    <n v="3645"/>
    <s v="Liman Bajram Hoti"/>
    <s v="Fshati Carallukë,Rruga Boston"/>
    <s v="1016045051"/>
    <s v=""/>
    <s v="4/02"/>
    <x v="0"/>
    <n v="42.487166000000002"/>
    <n v="20.730664000000001"/>
    <s v="2026-08-03T16:19:04.1553237"/>
    <s v="2026-08-03T16:19:04.1553237"/>
    <m/>
    <s v="049580739"/>
    <m/>
    <b v="0"/>
    <s v="9b3247fe-d5e7-4b36-37b3-08de88d10ac0"/>
    <s v="[]"/>
    <s v="[]"/>
  </r>
  <r>
    <s v="New Connection"/>
    <n v="7"/>
    <x v="1"/>
    <s v="Suharekë"/>
    <m/>
    <n v="3644"/>
    <s v="Valmir Habib Morina"/>
    <s v="Reqan Binak Muja"/>
    <s v="1170133419"/>
    <s v=""/>
    <s v="4/02"/>
    <x v="0"/>
    <n v="42.360562999999999"/>
    <n v="20.869392999999999"/>
    <s v="2026-08-03T16:17:17.9314252"/>
    <s v="2026-08-03T16:17:17.9314252"/>
    <m/>
    <s v="049660053"/>
    <m/>
    <b v="0"/>
    <s v="9b3247fe-d5e7-4b36-37b3-08de88d10ac0"/>
    <s v="[]"/>
    <s v="[]"/>
  </r>
  <r>
    <s v="New Connection"/>
    <n v="6"/>
    <x v="4"/>
    <s v="Prishtina - Jug"/>
    <m/>
    <n v="3643"/>
    <s v="Besim _x0009__x0009_ Fehmi Hetemi_x0009__x0009_"/>
    <s v="Nekibe Kelmendi"/>
    <s v="1171121317_x0009__x0009_"/>
    <s v="N/a"/>
    <s v="7/02"/>
    <x v="0"/>
    <n v="42.634852000000002"/>
    <n v="21.175346000000001"/>
    <s v="2026-08-03T16:14:02.5674348"/>
    <s v="2026-08-03T16:14:02.5674348"/>
    <m/>
    <s v="048-999-011  045-100-677"/>
    <m/>
    <b v="0"/>
    <s v="9b3247fe-d5e7-4b36-37b3-08de88d10ac0"/>
    <s v="[]"/>
    <s v="[]"/>
  </r>
  <r>
    <s v="New Connection"/>
    <n v="7"/>
    <x v="1"/>
    <s v="Dragash"/>
    <m/>
    <n v="3642"/>
    <s v="Serif Fedis Cufta"/>
    <s v="Restelicë"/>
    <s v="1175516324"/>
    <s v="Pn"/>
    <s v="4/02"/>
    <x v="2"/>
    <n v="42.102507000000003"/>
    <n v="20.724155"/>
    <s v="2026-08-03T16:12:43.3533787"/>
    <s v="2026-08-03T16:12:43.3533787"/>
    <m/>
    <s v="045876481"/>
    <m/>
    <b v="0"/>
    <s v="c90e9596-f024-4090-37b4-08de88d10ac0"/>
    <s v="[]"/>
    <s v="[]"/>
  </r>
  <r>
    <s v="New Connection"/>
    <n v="4"/>
    <x v="0"/>
    <s v="Skenderaj"/>
    <m/>
    <n v="3641"/>
    <s v="Asllan Kamer  Ahmeti"/>
    <s v="L.Ahmeti-Prelloc-Skenderaj"/>
    <s v="1003955610"/>
    <s v="2"/>
    <s v="4/02"/>
    <x v="2"/>
    <n v="42.736975000000001"/>
    <n v="20.891774999999999"/>
    <s v="2026-08-03T16:12:41.4905666"/>
    <s v="2026-08-03T16:12:41.4905666"/>
    <m/>
    <s v="044-393-392"/>
    <m/>
    <b v="0"/>
    <s v="c90e9596-f024-4090-37b4-08de88d10ac0"/>
    <s v="[]"/>
    <s v="[]"/>
  </r>
  <r>
    <s v="New Connection"/>
    <n v="6"/>
    <x v="4"/>
    <s v="Prishtina - Jug"/>
    <m/>
    <n v="3640"/>
    <s v="Ivica Miliceviq"/>
    <s v=" Rr Momqilla Selakoviq"/>
    <s v="1501156996"/>
    <s v="P A"/>
    <s v="4/02"/>
    <x v="0"/>
    <n v="42.677112000000001"/>
    <n v="21.168247000000001"/>
    <s v="2026-08-03T16:11:30.1421229"/>
    <s v="2026-08-03T16:11:30.1421229"/>
    <m/>
    <s v="049674682"/>
    <m/>
    <b v="0"/>
    <s v="9b3247fe-d5e7-4b36-37b3-08de88d10ac0"/>
    <s v="[]"/>
    <s v="[]"/>
  </r>
  <r>
    <s v="New Connection"/>
    <n v="4"/>
    <x v="0"/>
    <s v="Skenderaj"/>
    <m/>
    <n v="3639"/>
    <s v="Bedri Kadri Çitaku"/>
    <s v="Çitak-Skenderaj"/>
    <s v="1030748839"/>
    <s v="3"/>
    <s v="4/02"/>
    <x v="2"/>
    <n v="42.789437"/>
    <n v="20.656573999999999"/>
    <s v="2026-08-03T16:06:45.2498938"/>
    <s v="2026-08-03T16:06:45.2498938"/>
    <m/>
    <s v="049-578-432"/>
    <m/>
    <b v="0"/>
    <s v="c90e9596-f024-4090-37b4-08de88d10ac0"/>
    <s v="[]"/>
    <s v="[]"/>
  </r>
  <r>
    <s v="New Connection"/>
    <n v="5"/>
    <x v="6"/>
    <s v="Istog"/>
    <m/>
    <n v="3638"/>
    <s v="Abedin Rexhep Llabjani"/>
    <s v="Istog, Tomoc, Rr.&quot;Taulanti&quot;"/>
    <s v="J520009S442"/>
    <s v=""/>
    <s v="4/02"/>
    <x v="0"/>
    <n v="42.737461000000003"/>
    <n v="20.475549000000001"/>
    <s v="2026-08-03T16:05:06.8153928"/>
    <s v="2026-08-03T16:05:06.8153928"/>
    <m/>
    <s v="044282059"/>
    <m/>
    <b v="0"/>
    <s v="9b3247fe-d5e7-4b36-37b3-08de88d10ac0"/>
    <s v="[]"/>
    <s v="[]"/>
  </r>
  <r>
    <s v="New Connection"/>
    <n v="6"/>
    <x v="4"/>
    <s v="Prishtina - Jug"/>
    <m/>
    <n v="3637"/>
    <s v="Raba  Vuqetieviq"/>
    <s v="Rr Veterrnik"/>
    <s v="1233835559"/>
    <s v="P A"/>
    <s v="4/02"/>
    <x v="3"/>
    <n v="42.706384"/>
    <n v="21.136661"/>
    <s v="2026-08-03T16:03:41.3347368"/>
    <s v="2026-08-03T16:03:41.3347368"/>
    <m/>
    <s v="045600028"/>
    <m/>
    <b v="0"/>
    <s v="7d9d4689-a417-4ea3-6e66-08de915b8750"/>
    <s v="[]"/>
    <s v="[]"/>
  </r>
  <r>
    <s v="New Connection"/>
    <n v="3"/>
    <x v="2"/>
    <s v="Gjilani - Qendër"/>
    <m/>
    <n v="3636"/>
    <s v="Leonora  Shaban Buzuku"/>
    <s v="Gjilan Dragancë"/>
    <s v="1005439651"/>
    <s v=""/>
    <s v="4/02"/>
    <x v="0"/>
    <n v="42.549346999999997"/>
    <n v="21.475301000000002"/>
    <s v="2026-08-03T16:02:01.0302729"/>
    <s v="2026-08-03T16:02:01.0302729"/>
    <m/>
    <s v="049111241"/>
    <m/>
    <b v="0"/>
    <s v="9b3247fe-d5e7-4b36-37b3-08de88d10ac0"/>
    <s v="[]"/>
    <s v="[]"/>
  </r>
  <r>
    <s v="New Connection"/>
    <n v="2"/>
    <x v="3"/>
    <s v="Gjakova - Qendër"/>
    <m/>
    <n v="3635"/>
    <s v="Lorik  Smolica - 2"/>
    <s v="Rruga Nënë Tereza"/>
    <s v="1171828305"/>
    <s v=""/>
    <s v="4/02"/>
    <x v="0"/>
    <n v="42.387841999999999"/>
    <n v="20.429912999999999"/>
    <s v="2026-08-03T16:00:41.669624"/>
    <s v="2026-08-03T16:00:41.669624"/>
    <m/>
    <s v="043-740-333"/>
    <m/>
    <b v="0"/>
    <s v="9b3247fe-d5e7-4b36-37b3-08de88d10ac0"/>
    <s v="[]"/>
    <s v="[]"/>
  </r>
  <r>
    <s v="New Connection"/>
    <n v="7"/>
    <x v="1"/>
    <s v="Prizreni - Qendër"/>
    <m/>
    <n v="3634"/>
    <s v="KBI Gasullhanes"/>
    <s v="Brrut"/>
    <s v="1232609784"/>
    <s v="Pn"/>
    <s v="7/02"/>
    <x v="0"/>
    <n v="42.133066999999997"/>
    <n v="20.714542000000002"/>
    <s v="2026-08-03T15:58:52.6013989"/>
    <s v="2026-08-03T15:58:52.6013989"/>
    <m/>
    <s v="049190566"/>
    <m/>
    <b v="0"/>
    <s v="9b3247fe-d5e7-4b36-37b3-08de88d10ac0"/>
    <s v="[]"/>
    <s v="[]"/>
  </r>
  <r>
    <s v="New Connection"/>
    <n v="1"/>
    <x v="5"/>
    <s v="Ferizaj - Qendër"/>
    <m/>
    <n v="3633"/>
    <s v="Fadil  Refik Kuçi"/>
    <s v="Fshati i Vjetër"/>
    <s v="1170592308"/>
    <s v=""/>
    <s v="4/02"/>
    <x v="0"/>
    <n v="42.363909999999997"/>
    <n v="21.202164"/>
    <s v="2026-08-03T15:57:36.7789999"/>
    <s v="2026-08-03T15:57:36.7789999"/>
    <m/>
    <s v="044 325 883"/>
    <m/>
    <b v="0"/>
    <s v="9b3247fe-d5e7-4b36-37b3-08de88d10ac0"/>
    <s v="[]"/>
    <s v="[]"/>
  </r>
  <r>
    <s v="New Connection"/>
    <n v="5"/>
    <x v="6"/>
    <s v="Istog"/>
    <m/>
    <n v="3632"/>
    <s v="Avni Rrustem Zekaj"/>
    <s v="Istog, Rr.&quot;Hysen Bujupi&quot; "/>
    <s v="1500215204"/>
    <s v="16"/>
    <s v="4/02"/>
    <x v="0"/>
    <n v="42.781781000000002"/>
    <n v="20.497418"/>
    <s v="2026-08-03T15:51:07.005205"/>
    <s v="2026-08-03T15:51:07.005205"/>
    <m/>
    <s v="045301757"/>
    <m/>
    <b v="0"/>
    <s v="9b3247fe-d5e7-4b36-37b3-08de88d10ac0"/>
    <s v="[]"/>
    <s v="[]"/>
  </r>
  <r>
    <s v="New Connection"/>
    <n v="6"/>
    <x v="4"/>
    <s v="Prishtina - Qendër"/>
    <m/>
    <n v="3631"/>
    <s v="Granit Pacolli"/>
    <s v="Rr.Mihail Grameno,  Tasligje"/>
    <s v="1171429184"/>
    <s v="Nr.8"/>
    <s v="4/02"/>
    <x v="0"/>
    <n v="42.663705"/>
    <n v="21.162067"/>
    <s v="2026-08-03T15:49:42.9975392"/>
    <s v="2026-08-03T15:49:42.9975392"/>
    <m/>
    <s v="049-396-039"/>
    <s v="049-118-412"/>
    <b v="0"/>
    <s v="9b3247fe-d5e7-4b36-37b3-08de88d10ac0"/>
    <s v="[]"/>
    <s v="[]"/>
  </r>
  <r>
    <s v="New Connection"/>
    <n v="3"/>
    <x v="2"/>
    <s v="Gjilani - Qendër"/>
    <m/>
    <n v="3630"/>
    <s v="Pashije  Enver Ramizi Buzuku "/>
    <s v="Gjilan F.sh Dragancë"/>
    <s v="1012748139"/>
    <s v=""/>
    <s v="4/02"/>
    <x v="0"/>
    <n v="42.549250999999998"/>
    <n v="21.475377999999999"/>
    <s v="2026-08-03T15:48:03.5147932"/>
    <s v="2026-08-03T15:48:03.5147932"/>
    <m/>
    <s v="048142425"/>
    <m/>
    <b v="0"/>
    <s v="9b3247fe-d5e7-4b36-37b3-08de88d10ac0"/>
    <s v="[]"/>
    <s v="[]"/>
  </r>
  <r>
    <s v="New Connection"/>
    <n v="4"/>
    <x v="0"/>
    <s v="Vushtrri"/>
    <m/>
    <n v="3629"/>
    <s v="Fehmi Muharrem Uka"/>
    <s v="Sllakofcë"/>
    <s v="1030498247"/>
    <s v=""/>
    <s v="4/02"/>
    <x v="0"/>
    <n v="42.872196000000002"/>
    <n v="21.048033"/>
    <s v="2026-08-03T15:43:59.1148036"/>
    <s v="2026-08-03T15:43:59.1148036"/>
    <m/>
    <s v="045-966 612"/>
    <m/>
    <b v="0"/>
    <s v="9b3247fe-d5e7-4b36-37b3-08de88d10ac0"/>
    <s v="[]"/>
    <s v="[]"/>
  </r>
  <r>
    <s v="New Connection"/>
    <n v="4"/>
    <x v="0"/>
    <s v="Mitrovicë - Qendër"/>
    <m/>
    <n v="3628"/>
    <s v="Xhevdet binak Xhemajli"/>
    <s v="Rr.Esat Imeri- Mitrovice"/>
    <s v="641204-2530"/>
    <s v="Nr 7"/>
    <s v="4/02"/>
    <x v="2"/>
    <n v="42.902259000000001"/>
    <n v="20.866012999999999"/>
    <s v="2026-08-03T15:37:41.3608806"/>
    <s v="2026-08-03T15:37:41.3608806"/>
    <m/>
    <s v="049-299-369"/>
    <m/>
    <b v="0"/>
    <s v="c90e9596-f024-4090-37b4-08de88d10ac0"/>
    <s v="[]"/>
    <s v="[]"/>
  </r>
  <r>
    <s v="New Connection"/>
    <n v="5"/>
    <x v="6"/>
    <s v="Istog"/>
    <m/>
    <n v="3627"/>
    <s v="Kamber Idriz Kastrati"/>
    <s v="Istog, Dubravë"/>
    <s v="1008887922"/>
    <s v=""/>
    <s v="7/02"/>
    <x v="0"/>
    <n v="42.770024999999997"/>
    <n v="20.525645999999998"/>
    <s v="2026-08-03T15:33:13.4334622"/>
    <s v="2026-08-03T15:33:13.4334622"/>
    <m/>
    <s v="044232417"/>
    <m/>
    <b v="0"/>
    <s v="9b3247fe-d5e7-4b36-37b3-08de88d10ac0"/>
    <s v="[]"/>
    <s v="[]"/>
  </r>
  <r>
    <s v="New Connection"/>
    <n v="3"/>
    <x v="2"/>
    <s v="Gjilani - Qendër"/>
    <m/>
    <n v="3626"/>
    <s v="Ibrahim Hafiz  Marovca"/>
    <s v="Gjilan  Livoq i Poshtëm Rr.Isuf Azizi"/>
    <s v="1234428701"/>
    <s v=""/>
    <s v="4/02"/>
    <x v="0"/>
    <n v="42.433483000000003"/>
    <n v="21.445499000000002"/>
    <s v="2026-08-03T15:28:10.0742433"/>
    <s v="2026-08-03T15:28:10.0742433"/>
    <m/>
    <s v="044218290"/>
    <m/>
    <b v="0"/>
    <s v="9b3247fe-d5e7-4b36-37b3-08de88d10ac0"/>
    <s v="[]"/>
    <s v="[]"/>
  </r>
  <r>
    <s v="New Connection"/>
    <n v="6"/>
    <x v="4"/>
    <s v="Prishtina - Veri"/>
    <m/>
    <n v="3625"/>
    <s v="Mentor  Xhavit Gashi "/>
    <s v="Rr.Pietro Marubi,Prishtinë"/>
    <s v="1171430948"/>
    <s v="Nr.17"/>
    <s v="4/02"/>
    <x v="0"/>
    <n v="42.684277000000002"/>
    <n v="21.194338999999999"/>
    <s v="2026-08-03T15:16:44.643428"/>
    <s v="2026-08-03T15:16:44.643428"/>
    <m/>
    <s v="045-793-836"/>
    <m/>
    <b v="0"/>
    <s v="9b3247fe-d5e7-4b36-37b3-08de88d10ac0"/>
    <s v="[]"/>
    <s v="[]"/>
  </r>
  <r>
    <s v="New Connection"/>
    <n v="5"/>
    <x v="6"/>
    <s v="Istog"/>
    <m/>
    <n v="3624"/>
    <s v="Avni Zekë Turkaj"/>
    <s v="Istog, Orrobërd, Rr.&quot;Zymer Turkaj&quot;"/>
    <s v="1172265509"/>
    <s v=""/>
    <s v="4/02"/>
    <x v="0"/>
    <n v="42.741517000000002"/>
    <n v="20.371341999999999"/>
    <s v="2026-08-03T15:15:05.3438631"/>
    <s v="2026-08-03T15:15:05.3438631"/>
    <m/>
    <s v="045288076"/>
    <m/>
    <b v="0"/>
    <s v="9b3247fe-d5e7-4b36-37b3-08de88d10ac0"/>
    <s v="[]"/>
    <s v="[]"/>
  </r>
  <r>
    <s v="New Connection"/>
    <n v="6"/>
    <x v="4"/>
    <s v="Podujevë"/>
    <m/>
    <n v="3623"/>
    <s v="Elfete  Kodraliu"/>
    <s v="Fsh.Llapashtic e Epërme"/>
    <s v="1015271104"/>
    <s v="N/A"/>
    <s v="4/02"/>
    <x v="0"/>
    <n v="42.897021000000002"/>
    <n v="21.139696000000001"/>
    <s v="2026-08-03T15:11:27.5567075"/>
    <s v="2026-08-03T15:11:27.5567075"/>
    <m/>
    <s v="044-511-229"/>
    <m/>
    <b v="0"/>
    <s v="9b3247fe-d5e7-4b36-37b3-08de88d10ac0"/>
    <s v="[]"/>
    <s v="[]"/>
  </r>
  <r>
    <s v="New Connection"/>
    <n v="1"/>
    <x v="5"/>
    <s v="Ferizaj - Qendër"/>
    <m/>
    <n v="3622"/>
    <s v="Ridvan Muharrem  Haliti"/>
    <s v="Komogllavë Rr.Osman Hajdari"/>
    <s v="1004552489"/>
    <s v=""/>
    <s v="4/02"/>
    <x v="0"/>
    <n v="42.342692999999997"/>
    <n v="21.218471000000001"/>
    <s v="2026-08-03T15:10:11.5090433"/>
    <s v="2026-08-03T15:10:11.5090433"/>
    <m/>
    <s v="045 482 270"/>
    <m/>
    <b v="0"/>
    <s v="9b3247fe-d5e7-4b36-37b3-08de88d10ac0"/>
    <s v="[]"/>
    <s v="[]"/>
  </r>
  <r>
    <s v="New Connection"/>
    <n v="6"/>
    <x v="4"/>
    <s v="Prishtina - Jug"/>
    <m/>
    <n v="3621"/>
    <s v="Artan  Gjakova"/>
    <s v="Çagllavicë"/>
    <s v="1004347907"/>
    <s v=""/>
    <s v="7/02"/>
    <x v="0"/>
    <n v="42.666733999999998"/>
    <n v="21.157947"/>
    <s v="2026-08-03T15:06:41.333701"/>
    <s v="2026-08-03T15:06:41.333701"/>
    <m/>
    <s v="049-800-999"/>
    <s v="049-800-777"/>
    <b v="0"/>
    <s v="9b3247fe-d5e7-4b36-37b3-08de88d10ac0"/>
    <s v="[]"/>
    <s v="[]"/>
  </r>
  <r>
    <s v="New Connection"/>
    <n v="6"/>
    <x v="4"/>
    <s v="Fushë Kosovë"/>
    <m/>
    <n v="3620"/>
    <s v="Zekri  Uka"/>
    <s v=" Rr Sllatin Te xhamia"/>
    <s v="1030974138"/>
    <s v="Nr 101"/>
    <s v="4/02"/>
    <x v="0"/>
    <n v="42.663986000000001"/>
    <n v="21.158633999999999"/>
    <s v="2026-08-03T15:05:37.3484059"/>
    <s v="2026-08-03T15:05:37.3484059"/>
    <m/>
    <s v="044719359"/>
    <m/>
    <b v="0"/>
    <s v="9b3247fe-d5e7-4b36-37b3-08de88d10ac0"/>
    <s v="[]"/>
    <s v="[]"/>
  </r>
  <r>
    <s v="New Connection"/>
    <n v="6"/>
    <x v="4"/>
    <s v="Podujevë"/>
    <m/>
    <n v="3619"/>
    <s v="Jeton  Rrahmani"/>
    <s v="Fsh.Dumnicë e poshtme"/>
    <s v="1234823368"/>
    <s v="N/A"/>
    <s v="4/02"/>
    <x v="0"/>
    <n v="42.986139000000001"/>
    <n v="21.218933"/>
    <s v="2026-08-03T14:48:45.5483629"/>
    <s v="2026-08-03T14:48:45.5483629"/>
    <m/>
    <s v="049-522-852"/>
    <m/>
    <b v="0"/>
    <s v="9b3247fe-d5e7-4b36-37b3-08de88d10ac0"/>
    <s v="[]"/>
    <s v="[]"/>
  </r>
  <r>
    <s v="New Connection"/>
    <n v="4"/>
    <x v="0"/>
    <s v="Mitrovicë - Qendër"/>
    <s v="DMI-0"/>
    <n v="3618"/>
    <s v="Xhavit Ali Kurti"/>
    <s v="Fsh;Bare"/>
    <s v="1170819892"/>
    <s v="Nr;339"/>
    <s v="4/02"/>
    <x v="2"/>
    <n v="42.951065"/>
    <n v="20.965620999999999"/>
    <s v="2026-08-03T14:44:43.0134061"/>
    <s v="2026-08-03T14:44:43.0134061"/>
    <m/>
    <s v="049-385-992"/>
    <m/>
    <b v="0"/>
    <s v="c90e9596-f024-4090-37b4-08de88d10ac0"/>
    <s v="[]"/>
    <s v="[]"/>
  </r>
  <r>
    <s v="New Connection"/>
    <n v="5"/>
    <x v="6"/>
    <s v="Istog"/>
    <m/>
    <n v="3617"/>
    <s v="Adem Smail Mashollaj"/>
    <s v="Isotg, Dobrushë, Rr.&quot;Behryska&quot;"/>
    <s v="YZ4LK9Y91"/>
    <s v=""/>
    <s v="4/02"/>
    <x v="0"/>
    <n v="42.718635999999996"/>
    <n v="20.439284000000001"/>
    <s v="2026-08-03T14:41:47.6173085"/>
    <s v="2026-08-03T14:41:47.6173085"/>
    <m/>
    <s v="049964012 044175968 044638940"/>
    <m/>
    <b v="0"/>
    <s v="9b3247fe-d5e7-4b36-37b3-08de88d10ac0"/>
    <s v="[]"/>
    <s v="[]"/>
  </r>
  <r>
    <s v="New Connection"/>
    <n v="1"/>
    <x v="5"/>
    <s v="Kaçanik"/>
    <m/>
    <n v="3616"/>
    <s v="Adnan Haziz Berisha"/>
    <s v="Runjvë Rr.Kemajl Thaqi"/>
    <s v="1030801411"/>
    <s v=""/>
    <s v="4/02"/>
    <x v="0"/>
    <n v="42.250255000000003"/>
    <n v="21.255047999999999"/>
    <s v="2026-08-03T14:40:30.7652444"/>
    <s v="2026-08-03T14:40:30.7652444"/>
    <m/>
    <s v="044 897 883"/>
    <m/>
    <b v="0"/>
    <s v="9b3247fe-d5e7-4b36-37b3-08de88d10ac0"/>
    <s v="[]"/>
    <s v="[]"/>
  </r>
  <r>
    <s v="New Connection"/>
    <n v="6"/>
    <x v="4"/>
    <s v="Podujevë"/>
    <m/>
    <n v="3615"/>
    <s v="Alban Hyseni"/>
    <s v="Fsh.Dobratin Rr. Qeshmja"/>
    <s v="1174051522"/>
    <s v="N/A"/>
    <s v="4/02"/>
    <x v="0"/>
    <n v="42.969045000000001"/>
    <n v="21.123745"/>
    <s v="2026-08-03T14:38:35.2462483"/>
    <s v="2026-08-03T14:38:35.2462483"/>
    <m/>
    <s v="045-845-012"/>
    <m/>
    <b v="0"/>
    <s v="9b3247fe-d5e7-4b36-37b3-08de88d10ac0"/>
    <s v="[]"/>
    <s v="[]"/>
  </r>
  <r>
    <s v="New Connection"/>
    <n v="7"/>
    <x v="1"/>
    <s v="Suharekë"/>
    <m/>
    <n v="3614"/>
    <s v="Shqipron Halit Durmishi"/>
    <s v="Mushtisht Rr Esat Mala"/>
    <s v="1171858689"/>
    <s v=""/>
    <s v="4/02"/>
    <x v="0"/>
    <n v="42.297058999999997"/>
    <n v="20.892633"/>
    <s v="2026-08-03T14:38:20.1160156"/>
    <s v="2026-08-03T14:38:20.1160156"/>
    <m/>
    <s v="043553137"/>
    <m/>
    <b v="0"/>
    <s v="9b3247fe-d5e7-4b36-37b3-08de88d10ac0"/>
    <s v="[]"/>
    <s v="[]"/>
  </r>
  <r>
    <s v="New Connection"/>
    <n v="4"/>
    <x v="0"/>
    <s v="Mitrovicë - Qendër"/>
    <s v="DMI-0"/>
    <n v="3613"/>
    <s v="Xhevdet Ali Kurti"/>
    <s v="Fshati Bare"/>
    <s v="1007752667"/>
    <s v="Nr;339"/>
    <s v="4/02"/>
    <x v="2"/>
    <n v="42.950912000000002"/>
    <n v="20.966950000000001"/>
    <s v="2026-08-03T14:36:54.8100191"/>
    <s v="2026-08-03T14:36:54.8100191"/>
    <m/>
    <s v="049-385-992"/>
    <m/>
    <b v="0"/>
    <s v="c90e9596-f024-4090-37b4-08de88d10ac0"/>
    <s v="[]"/>
    <s v="[]"/>
  </r>
  <r>
    <s v="New Connection"/>
    <n v="6"/>
    <x v="4"/>
    <s v="Drenas"/>
    <m/>
    <n v="3612"/>
    <s v="Petrit  Osman  Mulaku"/>
    <s v="Komoran,Rr,Skender Mulaku"/>
    <s v="1173948898"/>
    <s v="N/A"/>
    <s v="7/02"/>
    <x v="6"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4"/>
    <s v="Podujevë"/>
    <m/>
    <n v="3611"/>
    <s v="Haki  Hyseni"/>
    <s v="Fsh.Batllavë Rr.Bekim Maliqi"/>
    <s v="1170877205"/>
    <s v="N/A"/>
    <s v="4/02"/>
    <x v="0"/>
    <n v="42.831995999999997"/>
    <n v="21.261685"/>
    <s v="2026-08-03T14:25:32.8865384"/>
    <s v="2026-08-03T14:25:32.8865384"/>
    <m/>
    <s v="044-160-059"/>
    <m/>
    <b v="0"/>
    <s v="9b3247fe-d5e7-4b36-37b3-08de88d10ac0"/>
    <s v="[]"/>
    <s v="[]"/>
  </r>
  <r>
    <s v="New Connection"/>
    <n v="2"/>
    <x v="3"/>
    <s v="Rahovec"/>
    <m/>
    <n v="3610"/>
    <s v="Haki  Sylejman Bellaqa"/>
    <s v="Fshati Pataçan i Epërm Rruga Sakip Bellaqa"/>
    <s v="1003678799"/>
    <s v="59"/>
    <s v="4/02"/>
    <x v="0"/>
    <n v="42.394213000000001"/>
    <n v="20.653072999999999"/>
    <s v="2026-08-03T14:24:05.9567148"/>
    <s v="2026-08-03T14:24:05.9567148"/>
    <m/>
    <s v="044953215"/>
    <m/>
    <b v="0"/>
    <s v="9b3247fe-d5e7-4b36-37b3-08de88d10ac0"/>
    <s v="[]"/>
    <s v="[]"/>
  </r>
  <r>
    <s v="New Connection"/>
    <n v="4"/>
    <x v="0"/>
    <s v="Mitrovicë - Qendër"/>
    <m/>
    <n v="3609"/>
    <s v="Nazmi Arif Preteni"/>
    <s v="Rr.Luan Haradinaj "/>
    <s v="1171638603"/>
    <s v=""/>
    <s v="4/02"/>
    <x v="2"/>
    <n v="42.886512000000003"/>
    <n v="20.869105999999999"/>
    <s v="2026-08-03T14:17:30.266383"/>
    <s v="2026-08-03T14:17:30.266383"/>
    <m/>
    <s v="045-552-446"/>
    <m/>
    <b v="0"/>
    <s v="c90e9596-f024-4090-37b4-08de88d10ac0"/>
    <s v="[]"/>
    <s v="[]"/>
  </r>
  <r>
    <s v="New Connection"/>
    <n v="3"/>
    <x v="2"/>
    <s v="Gjilani - Qendër"/>
    <m/>
    <n v="3608"/>
    <s v="Venera Selver Maloku"/>
    <s v="Makresh Epërm"/>
    <s v="1013089058"/>
    <s v=""/>
    <s v="4/02"/>
    <x v="0"/>
    <n v="42.551752999999998"/>
    <n v="21.445067000000002"/>
    <s v="2026-08-03T14:16:02.3363214"/>
    <s v="2026-08-03T14:16:02.3363214"/>
    <m/>
    <s v="049999356"/>
    <m/>
    <b v="0"/>
    <s v="9b3247fe-d5e7-4b36-37b3-08de88d10ac0"/>
    <s v="[]"/>
    <s v="[]"/>
  </r>
  <r>
    <s v="New Connection"/>
    <n v="6"/>
    <x v="4"/>
    <s v="Podujevë"/>
    <m/>
    <n v="3607"/>
    <s v="Nexhmedin   Hyseni"/>
    <s v="Fsh.Batllavë Rr.Bekim Maliqi"/>
    <s v="2010737497"/>
    <s v="N/A"/>
    <s v="4/02"/>
    <x v="0"/>
    <n v="42.831991000000002"/>
    <n v="21.261058999999999"/>
    <s v="2026-08-03T14:15:08.1320416"/>
    <s v="2026-08-03T14:15:08.1320416"/>
    <m/>
    <s v="044-630-448"/>
    <m/>
    <b v="0"/>
    <s v="9b3247fe-d5e7-4b36-37b3-08de88d10ac0"/>
    <s v="[]"/>
    <s v="[]"/>
  </r>
  <r>
    <s v="New Connection"/>
    <n v="2"/>
    <x v="3"/>
    <s v="Rahovec"/>
    <m/>
    <n v="3606"/>
    <s v="Arsim  Vajet  Hoti"/>
    <s v="Fshati Ratkoc Rruga Lulzim Hoti"/>
    <s v="1232331476"/>
    <s v="214"/>
    <s v="4/02"/>
    <x v="3"/>
    <n v="42.395226999999998"/>
    <n v="20.658566"/>
    <s v="2026-08-03T14:09:18.3967448"/>
    <s v="2026-08-03T14:09:18.3967448"/>
    <m/>
    <s v="044329765"/>
    <m/>
    <b v="0"/>
    <s v="7d9d4689-a417-4ea3-6e66-08de915b8750"/>
    <s v="[]"/>
    <s v="[]"/>
  </r>
  <r>
    <s v="New Connection"/>
    <n v="1"/>
    <x v="5"/>
    <s v="Ferizaj - Qendër"/>
    <m/>
    <n v="3605"/>
    <s v="Shefki MIftar Nrecaj"/>
    <s v="Arsim Biga"/>
    <s v="1004963314"/>
    <s v=""/>
    <s v="4/02"/>
    <x v="0"/>
    <n v="42.367587999999998"/>
    <n v="21.130195000000001"/>
    <s v="2026-08-03T14:03:37.6532512"/>
    <s v="2026-08-03T14:03:37.6532512"/>
    <m/>
    <s v="049 613 356"/>
    <m/>
    <b v="0"/>
    <s v="9b3247fe-d5e7-4b36-37b3-08de88d10ac0"/>
    <s v="[]"/>
    <s v="[]"/>
  </r>
  <r>
    <s v="New Connection"/>
    <n v="2"/>
    <x v="3"/>
    <s v="Malishevë"/>
    <m/>
    <n v="3604"/>
    <s v="Rexh Maliq Morina"/>
    <s v="Fshati Astrazup,Rruga Fazli Morina"/>
    <s v="1007896260"/>
    <s v="42"/>
    <s v="4/02"/>
    <x v="0"/>
    <n v="42.471972999999998"/>
    <n v="20.747143999999999"/>
    <s v="2026-08-03T13:58:04.5143947"/>
    <s v="2026-08-03T13:58:04.5143947"/>
    <m/>
    <s v="049138912"/>
    <m/>
    <b v="0"/>
    <s v="9b3247fe-d5e7-4b36-37b3-08de88d10ac0"/>
    <s v="[]"/>
    <s v="[]"/>
  </r>
  <r>
    <s v="New Connection"/>
    <n v="5"/>
    <x v="6"/>
    <s v="Istog"/>
    <m/>
    <n v="3603"/>
    <s v="Jahir Rexhep Shatri"/>
    <s v="Istog, Tomoc "/>
    <s v="2500223297"/>
    <s v=""/>
    <s v="4/02"/>
    <x v="0"/>
    <n v="42.738731000000001"/>
    <n v="20.474710000000002"/>
    <s v="2026-08-03T13:57:58.4886825"/>
    <s v="2026-08-03T13:57:58.4886825"/>
    <m/>
    <s v="044592591"/>
    <m/>
    <b v="0"/>
    <s v="9b3247fe-d5e7-4b36-37b3-08de88d10ac0"/>
    <s v="[]"/>
    <s v="[]"/>
  </r>
  <r>
    <s v="New Connection"/>
    <n v="2"/>
    <x v="3"/>
    <s v="Gjakova - Qendër"/>
    <m/>
    <n v="3602"/>
    <s v="Shkelzen Sali  Hysenaj "/>
    <s v="Fshati Bardhaniq , Rruga Nikë Hajdari"/>
    <s v="1009134375"/>
    <s v=""/>
    <s v="4/02"/>
    <x v="0"/>
    <n v="42.525191"/>
    <n v="20.447955"/>
    <s v="2026-08-03T13:57:25.2582436"/>
    <s v="2026-08-03T13:57:25.2582436"/>
    <m/>
    <s v="044-327-812"/>
    <m/>
    <b v="0"/>
    <s v="9b3247fe-d5e7-4b36-37b3-08de88d10ac0"/>
    <s v="[]"/>
    <s v="[]"/>
  </r>
  <r>
    <s v="New Connection"/>
    <n v="2"/>
    <x v="3"/>
    <s v="Gjakova - Qendër"/>
    <m/>
    <n v="3601"/>
    <s v="Shkelzen Sali  Hysenaj "/>
    <s v="Fshati Bardhaniq , Rruga Nikë Hajdari"/>
    <s v="1009134375"/>
    <s v=""/>
    <s v="4/02"/>
    <x v="0"/>
    <n v="42.525191"/>
    <n v="20.447955"/>
    <s v="2026-08-03T13:57:25.2572436"/>
    <s v="2026-08-03T13:57:25.2572436"/>
    <m/>
    <s v="044-327-812"/>
    <m/>
    <b v="0"/>
    <s v="9b3247fe-d5e7-4b36-37b3-08de88d10ac0"/>
    <s v="[]"/>
    <s v="[]"/>
  </r>
  <r>
    <s v="New Connection"/>
    <n v="3"/>
    <x v="2"/>
    <s v="Gjilani - Qendër"/>
    <m/>
    <n v="3600"/>
    <s v="Shaban  Feta Suleviq"/>
    <s v="Hasan Remniku"/>
    <s v="1174769261"/>
    <s v=""/>
    <s v="4/02"/>
    <x v="0"/>
    <n v="42.446109"/>
    <n v="21.444552999999999"/>
    <s v="2026-08-03T13:53:03.7423332"/>
    <s v="2026-08-03T13:53:03.7423332"/>
    <m/>
    <s v="044171182"/>
    <m/>
    <b v="0"/>
    <s v="9b3247fe-d5e7-4b36-37b3-08de88d10ac0"/>
    <s v="[]"/>
    <s v="[]"/>
  </r>
  <r>
    <s v="New Connection"/>
    <n v="5"/>
    <x v="6"/>
    <s v="Peja - Qendër"/>
    <m/>
    <n v="3599"/>
    <s v="Mirza Ismet Nurkovic"/>
    <s v="Rr.Uke Sokoli Broliq-Pejë"/>
    <s v="1174183984"/>
    <s v="0"/>
    <s v="4/02"/>
    <x v="0"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3"/>
    <s v="Rahovec"/>
    <m/>
    <n v="3598"/>
    <s v="Jetmire Milaim Shehu"/>
    <s v="Rruga Xhelal Hajda -Toni"/>
    <s v="1173253245"/>
    <s v=""/>
    <s v="4/02"/>
    <x v="3"/>
    <n v="42.393537000000002"/>
    <n v="20.659939999999999"/>
    <s v="2026-08-03T13:49:24.4596685"/>
    <s v="2026-08-03T13:49:24.4596685"/>
    <m/>
    <s v="049269237044269237"/>
    <m/>
    <b v="0"/>
    <s v="7d9d4689-a417-4ea3-6e66-08de915b8750"/>
    <s v="[]"/>
    <s v="[]"/>
  </r>
  <r>
    <s v="New Connection"/>
    <n v="1"/>
    <x v="5"/>
    <s v="Lipjan"/>
    <m/>
    <n v="3597"/>
    <s v="Nezir Hamdi Haziri"/>
    <s v="Ganimete Tërbeshi"/>
    <s v="1011457025"/>
    <s v=""/>
    <s v="4/02"/>
    <x v="2"/>
    <n v="42.528221000000002"/>
    <n v="21.128572999999999"/>
    <s v="2026-08-03T13:32:48.0677857"/>
    <s v="2026-08-03T13:32:48.0677857"/>
    <m/>
    <s v="044-344-076"/>
    <m/>
    <b v="0"/>
    <s v="c90e9596-f024-4090-37b4-08de88d10ac0"/>
    <s v="[]"/>
    <s v="[]"/>
  </r>
  <r>
    <s v="New Connection"/>
    <n v="5"/>
    <x v="6"/>
    <s v="Peja - Qendër"/>
    <m/>
    <n v="3596"/>
    <s v="Qazim Magjun Kastrati"/>
    <s v="Rr.Blini Doberdol-Pejë"/>
    <s v="1500381538"/>
    <s v="0"/>
    <s v="4/02"/>
    <x v="0"/>
    <n v="42.654043000000001"/>
    <n v="20.296678"/>
    <s v="2026-08-03T13:31:33.2018759"/>
    <s v="2026-08-03T13:31:33.2018759"/>
    <m/>
    <s v="044268019"/>
    <m/>
    <b v="0"/>
    <s v="9b3247fe-d5e7-4b36-37b3-08de88d10ac0"/>
    <s v="[]"/>
    <s v="[]"/>
  </r>
  <r>
    <s v="New Connection"/>
    <n v="2"/>
    <x v="3"/>
    <s v="Rahovec"/>
    <m/>
    <n v="3595"/>
    <s v="Kujtim Ramadan  Çadraku"/>
    <s v="Fshati Radostë Rruga Kosova e re"/>
    <s v="1006145392"/>
    <s v="7"/>
    <s v="4/02"/>
    <x v="0"/>
    <n v="42.391170000000002"/>
    <n v="20.665433"/>
    <s v="2026-08-03T13:30:25.6550378"/>
    <s v="2026-08-03T13:30:25.6550378"/>
    <m/>
    <s v="044284715"/>
    <m/>
    <b v="0"/>
    <s v="9b3247fe-d5e7-4b36-37b3-08de88d10ac0"/>
    <s v="[]"/>
    <s v="[]"/>
  </r>
  <r>
    <s v="New Connection"/>
    <n v="3"/>
    <x v="2"/>
    <s v="Gjilani - Qendër"/>
    <m/>
    <n v="3594"/>
    <s v="Remzije Ahmet Ajvazi"/>
    <s v="Gjilan Rr.Marie Shllaku "/>
    <s v="2002996327"/>
    <s v=""/>
    <s v="7/02"/>
    <x v="0"/>
    <n v="42.466987000000003"/>
    <n v="21.475557999999999"/>
    <s v="2026-08-03T13:28:13.7781408"/>
    <s v="2026-08-03T13:28:13.7781408"/>
    <m/>
    <s v="044320294"/>
    <m/>
    <b v="0"/>
    <s v="9b3247fe-d5e7-4b36-37b3-08de88d10ac0"/>
    <s v="[]"/>
    <s v="[]"/>
  </r>
  <r>
    <s v="New Connection"/>
    <n v="3"/>
    <x v="2"/>
    <s v="Viti"/>
    <m/>
    <n v="3593"/>
    <s v="Florentin Qerkin Emërllahu "/>
    <s v="Rruga e Pozharanit"/>
    <s v="1173318517"/>
    <s v=""/>
    <s v="4/02"/>
    <x v="2"/>
    <n v="42.327812000000002"/>
    <n v="21.350369000000001"/>
    <s v="2026-08-03T13:26:23.0654605"/>
    <s v="2026-08-03T13:26:23.0654605"/>
    <m/>
    <s v="045404768"/>
    <m/>
    <b v="0"/>
    <s v="c90e9596-f024-4090-37b4-08de88d10ac0"/>
    <s v="[]"/>
    <s v="[]"/>
  </r>
  <r>
    <s v="New Connection"/>
    <n v="2"/>
    <x v="3"/>
    <s v="Gjakova - Qendër"/>
    <m/>
    <n v="3592"/>
    <s v="Luan  Gjon  Ibra"/>
    <s v="Fshati Sopot , Rruga Zef Serembe"/>
    <s v="1013421133"/>
    <s v=""/>
    <s v="4/02"/>
    <x v="0"/>
    <n v="42.457388000000002"/>
    <n v="20.417099"/>
    <s v="2026-08-03T13:25:42.5660055"/>
    <s v="2026-08-03T13:25:42.5660055"/>
    <m/>
    <s v="044-959-550"/>
    <s v="049-301-334"/>
    <b v="0"/>
    <s v="9b3247fe-d5e7-4b36-37b3-08de88d10ac0"/>
    <s v="[]"/>
    <s v="[]"/>
  </r>
  <r>
    <s v="New Connection"/>
    <n v="6"/>
    <x v="4"/>
    <s v="Podujevë"/>
    <m/>
    <n v="3591"/>
    <s v="Gzim  Ibishi"/>
    <s v="Fsh.Bellopojë"/>
    <s v="1230791372"/>
    <s v="N/A"/>
    <s v="4/02"/>
    <x v="0"/>
    <n v="42.809725"/>
    <n v="21.188711999999999"/>
    <s v="2026-08-03T13:18:24.1022725"/>
    <s v="2026-08-03T13:18:24.1022725"/>
    <m/>
    <s v="049-784-037"/>
    <m/>
    <b v="0"/>
    <s v="9b3247fe-d5e7-4b36-37b3-08de88d10ac0"/>
    <s v="[]"/>
    <s v="[]"/>
  </r>
  <r>
    <s v="New Connection"/>
    <n v="5"/>
    <x v="6"/>
    <s v="Deçan"/>
    <m/>
    <n v="3590"/>
    <s v="Eduard Muharrem Kadrijaj"/>
    <s v="Rr. Elez Geci Magjun Berisha-Deqan"/>
    <s v="1235035339"/>
    <s v="0"/>
    <s v="4/02"/>
    <x v="3"/>
    <n v="42.541831999999999"/>
    <n v="20.300798"/>
    <s v="2026-08-03T13:15:58.1705276"/>
    <s v="2026-08-03T13:15:58.1705276"/>
    <m/>
    <s v="044912491"/>
    <m/>
    <b v="0"/>
    <s v="7d9d4689-a417-4ea3-6e66-08de915b8750"/>
    <s v="[]"/>
    <s v="[]"/>
  </r>
  <r>
    <s v="New Connection"/>
    <n v="6"/>
    <x v="4"/>
    <s v="Podujevë"/>
    <m/>
    <n v="3589"/>
    <s v="Bashkim   Aliu"/>
    <s v="Rr.28 Nëntori"/>
    <s v="1170025934"/>
    <s v="N/A"/>
    <s v="4/02"/>
    <x v="0"/>
    <n v="42.916069999999998"/>
    <n v="21.182646999999999"/>
    <s v="2026-08-03T13:06:20.4221839"/>
    <s v="2026-08-03T13:06:20.4221839"/>
    <m/>
    <s v="044-241-119"/>
    <m/>
    <b v="0"/>
    <s v="9b3247fe-d5e7-4b36-37b3-08de88d10ac0"/>
    <s v="[]"/>
    <s v="[]"/>
  </r>
  <r>
    <s v="New Connection"/>
    <n v="5"/>
    <x v="6"/>
    <s v="Deçan"/>
    <m/>
    <n v="3588"/>
    <s v="Avni Niman Kadrijaj"/>
    <s v="Rr. Elez Geci Magjun Berisha-Deqan"/>
    <s v="1500509054"/>
    <s v="0"/>
    <s v="4/02"/>
    <x v="3"/>
    <n v="42.541912000000004"/>
    <n v="20.285284000000001"/>
    <s v="2026-08-03T13:03:53.4330663"/>
    <s v="2026-08-03T13:03:53.4330663"/>
    <m/>
    <s v="044912491"/>
    <m/>
    <b v="0"/>
    <s v="7d9d4689-a417-4ea3-6e66-08de915b8750"/>
    <s v="[]"/>
    <s v="[]"/>
  </r>
  <r>
    <s v="New Connection"/>
    <n v="3"/>
    <x v="2"/>
    <s v="Kamenicë"/>
    <m/>
    <n v="3587"/>
    <s v="Bekim Zija Spahiu"/>
    <s v="Ismajl Qemajli-Kamenicë"/>
    <s v="1030259064"/>
    <s v=""/>
    <s v="4/02"/>
    <x v="2"/>
    <n v="42.552045999999997"/>
    <n v="21.665427999999999"/>
    <s v="2026-08-03T13:01:34.4686926"/>
    <s v="2026-08-03T13:01:34.4686926"/>
    <m/>
    <s v="044330243"/>
    <m/>
    <b v="0"/>
    <s v="c90e9596-f024-4090-37b4-08de88d10ac0"/>
    <s v="[]"/>
    <s v="[]"/>
  </r>
  <r>
    <s v="New Connection"/>
    <n v="3"/>
    <x v="2"/>
    <s v="Gjilani - Qendër"/>
    <m/>
    <n v="3586"/>
    <s v="Fitore Mynyr Berisha"/>
    <s v="Prishtinës"/>
    <s v="1500198563"/>
    <s v=""/>
    <s v="4/02"/>
    <x v="0"/>
    <n v="42.468702999999998"/>
    <n v="21.438497000000002"/>
    <s v="2026-08-03T12:56:58.3358072"/>
    <s v="2026-08-03T12:56:58.3358072"/>
    <m/>
    <s v="045847188"/>
    <m/>
    <b v="0"/>
    <s v="9b3247fe-d5e7-4b36-37b3-08de88d10ac0"/>
    <s v="[]"/>
    <s v="[]"/>
  </r>
  <r>
    <s v="New Connection"/>
    <n v="6"/>
    <x v="4"/>
    <s v="Fushë Kosovë"/>
    <m/>
    <n v="3585"/>
    <s v="Bujar Bajram Bullatovci"/>
    <s v="Rr.Shkëmbi-Miradi e Poshtme Fushë Kosovë,"/>
    <s v="1173653928"/>
    <s v="10/1"/>
    <s v="4/02"/>
    <x v="0"/>
    <n v="42.602746000000003"/>
    <n v="21.073906000000001"/>
    <s v="2026-08-03T12:21:24.9033185"/>
    <s v="2026-08-03T12:21:24.9033185"/>
    <m/>
    <s v="044-558-081    044-987-260"/>
    <m/>
    <b v="0"/>
    <s v="9b3247fe-d5e7-4b36-37b3-08de88d10ac0"/>
    <s v="[]"/>
    <s v="[]"/>
  </r>
  <r>
    <s v="New Connection"/>
    <n v="3"/>
    <x v="2"/>
    <s v="Viti"/>
    <m/>
    <n v="3584"/>
    <s v="Xhelil  Shiqeri  Zuka "/>
    <s v="Pozharan "/>
    <s v="1005494130"/>
    <s v=""/>
    <s v="4/02"/>
    <x v="3"/>
    <n v="42.367114999999998"/>
    <n v="21.342566000000001"/>
    <s v="2026-08-03T11:58:16.1630153"/>
    <s v="2026-08-03T11:58:16.1630153"/>
    <m/>
    <s v="044211082"/>
    <m/>
    <b v="0"/>
    <s v="7d9d4689-a417-4ea3-6e66-08de915b8750"/>
    <s v="[]"/>
    <s v="[]"/>
  </r>
  <r>
    <s v="New Connection"/>
    <n v="6"/>
    <x v="4"/>
    <s v="Fushë Kosovë"/>
    <m/>
    <n v="3583"/>
    <s v="Endrit Fexhri Shala"/>
    <s v="Pejes-Sllatin"/>
    <s v="1241286025"/>
    <s v=" "/>
    <s v="7/02"/>
    <x v="0"/>
    <n v="42.672840000000001"/>
    <n v="21.148333999999998"/>
    <s v="2026-08-03T11:56:51.0552256"/>
    <s v="2026-08-03T11:56:51.0552256"/>
    <m/>
    <s v="045-846-168"/>
    <m/>
    <b v="0"/>
    <s v="9b3247fe-d5e7-4b36-37b3-08de88d10ac0"/>
    <s v="[]"/>
    <s v="[]"/>
  </r>
  <r>
    <s v="New Connection"/>
    <n v="3"/>
    <x v="2"/>
    <s v="Viti"/>
    <m/>
    <n v="3582"/>
    <s v="Faruk   Halit  Hajdari "/>
    <s v="Lubishtë"/>
    <s v="1170880206"/>
    <s v=""/>
    <s v="4/02"/>
    <x v="3"/>
    <n v="42.293765"/>
    <n v="21.411677999999998"/>
    <s v="2026-08-03T11:51:07.5765894"/>
    <s v="2026-08-03T11:51:07.5765894"/>
    <m/>
    <s v="048473240"/>
    <m/>
    <b v="0"/>
    <s v="7d9d4689-a417-4ea3-6e66-08de915b8750"/>
    <s v="[]"/>
    <s v="[]"/>
  </r>
  <r>
    <s v="New Connection"/>
    <n v="6"/>
    <x v="4"/>
    <s v="Drenas"/>
    <m/>
    <n v="3581"/>
    <s v="Vehbi  Rashit  Zariqi"/>
    <s v="Baicë,Rr,Alush Zariqi"/>
    <s v="1014232318"/>
    <s v="N/A"/>
    <s v="4/02"/>
    <x v="3"/>
    <n v="42.637718999999997"/>
    <n v="20.849135"/>
    <s v="2026-08-03T11:46:41.0458319"/>
    <s v="2026-08-03T11:46:41.0458319"/>
    <m/>
    <s v="044-260-885"/>
    <m/>
    <b v="0"/>
    <s v="7d9d4689-a417-4ea3-6e66-08de915b8750"/>
    <s v="[]"/>
    <s v="[]"/>
  </r>
  <r>
    <s v="New Connection"/>
    <n v="1"/>
    <x v="5"/>
    <s v="Lipjan"/>
    <m/>
    <n v="3580"/>
    <s v="Valdrin Adem Kastrati"/>
    <s v="Rrafshina treshnjevkë"/>
    <s v="1173068081"/>
    <s v=""/>
    <s v="4/02"/>
    <x v="5"/>
    <n v="42.594517000000003"/>
    <n v="21.010826000000002"/>
    <s v="2026-08-03T11:38:41.1524855"/>
    <s v="2026-08-03T11:38:41.1524855"/>
    <m/>
    <s v="044-865-218"/>
    <s v="044-628-877"/>
    <b v="0"/>
    <s v="ec90e595-bfc1-4941-37b7-08de88d10ac0"/>
    <s v="[]"/>
    <s v="[]"/>
  </r>
  <r>
    <s v="New Connection"/>
    <n v="3"/>
    <x v="2"/>
    <s v="Viti"/>
    <m/>
    <n v="3579"/>
    <s v="Sabedin  Beqir Ahmeti "/>
    <s v="Beguncë"/>
    <s v="1230583079"/>
    <s v=""/>
    <s v="4/02"/>
    <x v="3"/>
    <n v="42.302145000000003"/>
    <n v="21.392109000000001"/>
    <s v="2026-08-03T11:32:50.677374"/>
    <s v="2026-08-03T11:32:50.677374"/>
    <m/>
    <s v="044370586"/>
    <m/>
    <b v="0"/>
    <s v="7d9d4689-a417-4ea3-6e66-08de915b8750"/>
    <s v="[]"/>
    <s v="[]"/>
  </r>
  <r>
    <s v="New Connection"/>
    <n v="1"/>
    <x v="5"/>
    <s v="Lipjan"/>
    <m/>
    <n v="3578"/>
    <s v="Ardian Florim Duriqi"/>
    <s v="Ribar i Madh"/>
    <s v="1174194862"/>
    <s v=""/>
    <s v="4/02"/>
    <x v="0"/>
    <n v="42.507950000000001"/>
    <n v="21.043205"/>
    <s v="2026-08-03T11:16:30.8336961"/>
    <s v="2026-08-03T11:16:30.8336961"/>
    <m/>
    <s v="044-787-797"/>
    <s v="045-858-124"/>
    <b v="0"/>
    <s v="9b3247fe-d5e7-4b36-37b3-08de88d10ac0"/>
    <s v="[]"/>
    <s v="[]"/>
  </r>
  <r>
    <s v="New Connection"/>
    <n v="1"/>
    <x v="5"/>
    <s v="Ferizaj - Qendër"/>
    <m/>
    <n v="3577"/>
    <s v="Avdil Hajriz Beça"/>
    <s v="Nkodim Beç Heta"/>
    <s v="1004502899"/>
    <s v=""/>
    <s v="4/02"/>
    <x v="0"/>
    <n v="42.353254"/>
    <n v="21.168002999999999"/>
    <s v="2026-08-03T11:16:20.3099287"/>
    <s v="2026-08-03T11:16:20.3099287"/>
    <m/>
    <s v="043 556 576"/>
    <m/>
    <b v="0"/>
    <s v="9b3247fe-d5e7-4b36-37b3-08de88d10ac0"/>
    <s v="[]"/>
    <s v="[]"/>
  </r>
  <r>
    <s v="New Connection"/>
    <n v="5"/>
    <x v="6"/>
    <s v="Peja - Qendër"/>
    <m/>
    <n v="3576"/>
    <s v="Faik Hagji Camaj"/>
    <s v="Rr.Istref Selmani Novosellë-Pejë"/>
    <s v="100894243"/>
    <s v="0"/>
    <s v="4/02"/>
    <x v="0"/>
    <n v="42.662030000000001"/>
    <n v="20.291184999999999"/>
    <s v="2026-08-03T11:15:58.2043686"/>
    <s v="2026-08-03T11:15:58.2043686"/>
    <m/>
    <s v="049222096"/>
    <m/>
    <b v="0"/>
    <s v="9b3247fe-d5e7-4b36-37b3-08de88d10ac0"/>
    <s v="[]"/>
    <s v="[]"/>
  </r>
  <r>
    <s v="New Connection"/>
    <n v="2"/>
    <x v="3"/>
    <s v="Malishevë"/>
    <m/>
    <n v="3575"/>
    <s v="Sidorela Haki Morina"/>
    <s v="Fshati Kijevë,Rruga Halim Berisha"/>
    <s v="1243225422"/>
    <s v="37"/>
    <s v="4/02"/>
    <x v="0"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2"/>
    <s v="Gjilani - Qendër"/>
    <m/>
    <n v="3574"/>
    <s v="Abedin Halid Jakupi"/>
    <s v="Gjilan Rr.Muharrem Aliu "/>
    <s v="1005826868"/>
    <s v=""/>
    <s v="4/02"/>
    <x v="0"/>
    <n v="42.472228000000001"/>
    <n v="21.457460999999999"/>
    <s v="2026-08-03T11:15:27.0223365"/>
    <s v="2026-08-03T11:15:27.0223365"/>
    <m/>
    <s v="044154217"/>
    <m/>
    <b v="0"/>
    <s v="9b3247fe-d5e7-4b36-37b3-08de88d10ac0"/>
    <s v="[]"/>
    <s v="[]"/>
  </r>
  <r>
    <s v="New Connection"/>
    <n v="3"/>
    <x v="2"/>
    <s v="Kamenicë"/>
    <m/>
    <n v="3573"/>
    <s v="Dragan Jugoslav Maksimovic"/>
    <s v="Hajnoc"/>
    <s v="1173838081"/>
    <s v=""/>
    <s v="4/02"/>
    <x v="2"/>
    <n v="42.634039999999999"/>
    <n v="21.543907999999998"/>
    <s v="2026-08-03T11:14:45.2864947"/>
    <s v="2026-08-03T11:14:45.2864947"/>
    <m/>
    <s v="049386721"/>
    <m/>
    <b v="0"/>
    <s v="c90e9596-f024-4090-37b4-08de88d10ac0"/>
    <s v="[]"/>
    <s v="[]"/>
  </r>
  <r>
    <s v="New Connection"/>
    <n v="1"/>
    <x v="5"/>
    <s v="Lipjan"/>
    <m/>
    <n v="3572"/>
    <s v="Agron Osman Mehmeti"/>
    <s v="Koshare"/>
    <s v="2011783387"/>
    <s v=""/>
    <s v="7/02"/>
    <x v="0"/>
    <n v="42.419280999999998"/>
    <n v="21.098652000000001"/>
    <s v="2026-08-03T11:07:31.2487257"/>
    <s v="2026-08-03T11:07:31.2487257"/>
    <m/>
    <s v="044 193 816"/>
    <m/>
    <b v="0"/>
    <s v="9b3247fe-d5e7-4b36-37b3-08de88d10ac0"/>
    <s v="[]"/>
    <s v="[]"/>
  </r>
  <r>
    <s v="New Connection"/>
    <n v="6"/>
    <x v="4"/>
    <s v="Drenas"/>
    <m/>
    <n v="3571"/>
    <s v="Vehbi Ali  Bajraktari"/>
    <s v="Kishnarekë,Rr,Beqir Bajraktari"/>
    <s v="1019553848"/>
    <s v="Nr,100"/>
    <s v="4/02"/>
    <x v="3"/>
    <n v="42.547002999999997"/>
    <n v="20.885214999999999"/>
    <s v="2026-08-03T11:04:37.6954241"/>
    <s v="2026-08-03T11:04:37.6954241"/>
    <m/>
    <s v="049-805-009"/>
    <m/>
    <b v="0"/>
    <s v="7d9d4689-a417-4ea3-6e66-08de915b8750"/>
    <s v="[]"/>
    <s v="[]"/>
  </r>
  <r>
    <s v="New Connection"/>
    <n v="1"/>
    <x v="5"/>
    <s v="Lipjan"/>
    <m/>
    <n v="3570"/>
    <s v="Elmi Xhevdet  Llugiqi"/>
    <s v="Dobraj e Madhe"/>
    <s v="1902147EL9JE"/>
    <s v=""/>
    <s v="4/02"/>
    <x v="3"/>
    <n v="42.544243999999999"/>
    <n v="21.045604000000001"/>
    <s v="2026-08-03T11:02:15.4658994"/>
    <s v="2026-08-03T11:02:15.4658994"/>
    <m/>
    <s v="048-170-555"/>
    <s v="045-492-224"/>
    <b v="0"/>
    <s v="7d9d4689-a417-4ea3-6e66-08de915b8750"/>
    <s v="[]"/>
    <s v="[]"/>
  </r>
  <r>
    <s v="New Connection"/>
    <n v="4"/>
    <x v="0"/>
    <s v="Vushtrri"/>
    <m/>
    <n v="3569"/>
    <s v="Shahin  Avdyl Latifi"/>
    <s v="Rr.Mbretresha Teuta-Doberlluk"/>
    <s v="1004620042"/>
    <s v=""/>
    <s v="4/02"/>
    <x v="0"/>
    <n v="42.844743000000001"/>
    <n v="20.945150999999999"/>
    <s v="2026-08-03T10:58:53.2808458"/>
    <s v="2026-08-03T10:58:53.2808458"/>
    <m/>
    <s v="044-436 153"/>
    <m/>
    <b v="0"/>
    <s v="9b3247fe-d5e7-4b36-37b3-08de88d10ac0"/>
    <s v="[]"/>
    <s v="[]"/>
  </r>
  <r>
    <s v="New Connection"/>
    <n v="5"/>
    <x v="6"/>
    <s v="Peja - Qendër"/>
    <m/>
    <n v="3568"/>
    <s v="Bajram Ibish Jellaj"/>
    <s v="Rr.Afrim Halitaj Vitomiricë-Pejë"/>
    <s v="1232981764"/>
    <s v="0"/>
    <s v="4/02"/>
    <x v="0"/>
    <n v="42.687455"/>
    <n v="20.313158000000001"/>
    <s v="2026-08-03T10:56:04.8969888"/>
    <s v="2026-08-03T10:56:04.8969888"/>
    <m/>
    <s v="044774183"/>
    <m/>
    <b v="0"/>
    <s v="9b3247fe-d5e7-4b36-37b3-08de88d10ac0"/>
    <s v="[]"/>
    <s v="[]"/>
  </r>
  <r>
    <s v="New Connection"/>
    <n v="1"/>
    <x v="5"/>
    <s v="Ferizaj - Qendër"/>
    <m/>
    <n v="3567"/>
    <s v="Besim Feta Shehu"/>
    <s v="Greme"/>
    <s v="1030662802"/>
    <s v=""/>
    <s v="4/02"/>
    <x v="0"/>
    <n v="42.324418999999999"/>
    <n v="21.15427"/>
    <s v="2026-08-03T10:54:03.8187116"/>
    <s v="2026-08-03T10:54:03.8187116"/>
    <m/>
    <s v="044 385 026"/>
    <m/>
    <b v="0"/>
    <s v="9b3247fe-d5e7-4b36-37b3-08de88d10ac0"/>
    <s v="[]"/>
    <s v="[]"/>
  </r>
  <r>
    <s v="New Connection"/>
    <n v="6"/>
    <x v="4"/>
    <s v="Obiliq"/>
    <m/>
    <n v="3566"/>
    <s v="Nexhat  Ismet Krasniqi"/>
    <s v="Hoxhë Breznica"/>
    <s v="1011052084"/>
    <s v=" "/>
    <s v="4/02"/>
    <x v="0"/>
    <n v="42.667791000000001"/>
    <n v="21.157947"/>
    <s v="2026-08-03T10:51:38.5057558"/>
    <s v="2026-08-03T10:51:38.5057558"/>
    <m/>
    <s v="044-252-210"/>
    <m/>
    <b v="0"/>
    <s v="9b3247fe-d5e7-4b36-37b3-08de88d10ac0"/>
    <s v="[]"/>
    <s v="[]"/>
  </r>
  <r>
    <s v="New Connection"/>
    <n v="4"/>
    <x v="0"/>
    <s v="Mitrovicë - Qendër"/>
    <m/>
    <n v="3565"/>
    <s v="Haki Rrustem Hasani"/>
    <s v="Rr.Ujmanit Koshtove"/>
    <s v="1004722899"/>
    <s v=""/>
    <s v="4/02"/>
    <x v="2"/>
    <n v="42.879871999999999"/>
    <n v="20.790268000000001"/>
    <s v="2026-08-03T10:48:48.8173681"/>
    <s v="2026-08-03T10:48:48.8173681"/>
    <m/>
    <s v="046-324-486"/>
    <m/>
    <b v="0"/>
    <s v="c90e9596-f024-4090-37b4-08de88d10ac0"/>
    <s v="[]"/>
    <s v="[]"/>
  </r>
  <r>
    <s v="New Connection"/>
    <n v="1"/>
    <x v="5"/>
    <s v="Shtime"/>
    <m/>
    <n v="3564"/>
    <s v="Nadir Elmi Hyseni"/>
    <s v="Petrovë"/>
    <s v="1175394911"/>
    <s v=""/>
    <s v="4/02"/>
    <x v="0"/>
    <n v="42.406480999999999"/>
    <n v="21.034965"/>
    <s v="2026-08-03T10:33:50.8276725"/>
    <s v="2026-08-03T10:33:50.8276725"/>
    <m/>
    <s v="044-971-475"/>
    <s v="049-631-327"/>
    <b v="0"/>
    <s v="9b3247fe-d5e7-4b36-37b3-08de88d10ac0"/>
    <s v="[]"/>
    <s v="[]"/>
  </r>
  <r>
    <s v="New Connection"/>
    <n v="5"/>
    <x v="6"/>
    <s v="Istog"/>
    <m/>
    <n v="3563"/>
    <s v="Afrim Muhamet  Qakolli"/>
    <s v="Istog, Zallq, Rr.&quot;Sadri Lata&quot;"/>
    <s v="1250813879"/>
    <s v=""/>
    <s v="4/02"/>
    <x v="3"/>
    <n v="42.695360999999998"/>
    <n v="20.501047"/>
    <s v="2026-08-03T10:24:07.3835116"/>
    <s v="2026-08-03T10:24:07.3835116"/>
    <m/>
    <s v="044536219"/>
    <m/>
    <b v="0"/>
    <s v="7d9d4689-a417-4ea3-6e66-08de915b8750"/>
    <s v="[]"/>
    <s v="[]"/>
  </r>
  <r>
    <s v="New Connection"/>
    <n v="4"/>
    <x v="0"/>
    <s v="Mitrovicë - Qendër"/>
    <m/>
    <n v="3562"/>
    <s v="Fidan Haradin Peci"/>
    <s v="Rr.Ulqinit Zhabar Mitrovice"/>
    <s v="1171637445"/>
    <s v=""/>
    <s v="4/02"/>
    <x v="2"/>
    <n v="42.865816000000002"/>
    <n v="20.831230000000001"/>
    <s v="2026-08-03T10:23:31.4870354"/>
    <s v="2026-08-03T10:23:31.4870354"/>
    <m/>
    <s v="049-689-484"/>
    <m/>
    <b v="0"/>
    <s v="c90e9596-f024-4090-37b4-08de88d10ac0"/>
    <s v="[]"/>
    <s v="[]"/>
  </r>
  <r>
    <s v="New Connection"/>
    <n v="5"/>
    <x v="6"/>
    <s v="Istog"/>
    <m/>
    <n v="3561"/>
    <s v="Gëzim Shaban Sylaj"/>
    <s v="Istog, Dragolevc, Rr.&quot;Dëshmoret e Kombit "/>
    <s v="1030196003"/>
    <s v=""/>
    <s v="4/02"/>
    <x v="3"/>
    <n v="42.765664999999998"/>
    <n v="20.511129"/>
    <s v="2026-08-03T10:18:19.1061314"/>
    <s v="2026-08-03T10:18:19.1061314"/>
    <m/>
    <s v="046814821"/>
    <m/>
    <b v="0"/>
    <s v="7d9d4689-a417-4ea3-6e66-08de915b8750"/>
    <s v="[]"/>
    <s v="[]"/>
  </r>
  <r>
    <s v="New Connection"/>
    <n v="1"/>
    <x v="5"/>
    <s v="Lipjan"/>
    <m/>
    <n v="3560"/>
    <s v="Naim Ilaz Miftari"/>
    <s v="Gllogoc"/>
    <s v="1011427304"/>
    <s v=""/>
    <s v="4/02"/>
    <x v="0"/>
    <n v="42.504568999999996"/>
    <n v="21.147165999999999"/>
    <s v="2026-08-03T10:18:02.0569925"/>
    <s v="2026-08-03T10:18:02.0569925"/>
    <m/>
    <s v="044-454-580"/>
    <m/>
    <b v="0"/>
    <s v="9b3247fe-d5e7-4b36-37b3-08de88d10ac0"/>
    <s v="[]"/>
    <s v="[]"/>
  </r>
  <r>
    <s v="New Connection"/>
    <n v="4"/>
    <x v="0"/>
    <s v="Mitrovicë - Qendër"/>
    <m/>
    <n v="3559"/>
    <s v="GËZIM TAFIL ZEQIRI"/>
    <s v="RR;,,SYLË VOKSHI"/>
    <s v="1176198415"/>
    <s v="SKA"/>
    <s v="4/02"/>
    <x v="2"/>
    <n v="42.872748000000001"/>
    <n v="20.859196000000001"/>
    <s v="2026-08-03T10:14:37.4859213"/>
    <s v="2026-08-03T10:14:37.4859213"/>
    <m/>
    <s v="049-333-260"/>
    <m/>
    <b v="0"/>
    <s v="c90e9596-f024-4090-37b4-08de88d10ac0"/>
    <s v="[]"/>
    <s v="[]"/>
  </r>
  <r>
    <s v="New Connection"/>
    <n v="6"/>
    <x v="4"/>
    <s v="Podujevë"/>
    <m/>
    <n v="3558"/>
    <s v="Hajrush  N/A Kllokoqi"/>
    <s v="Fsh. Marecë"/>
    <s v="1001050890"/>
    <s v="N/A"/>
    <s v="4/02"/>
    <x v="0"/>
    <n v="42.659298"/>
    <n v="21.416699000000001"/>
    <s v="2026-08-03T10:13:30.2062089"/>
    <s v="2026-08-03T10:13:30.2062089"/>
    <m/>
    <s v="044-548-601"/>
    <m/>
    <b v="0"/>
    <s v="9b3247fe-d5e7-4b36-37b3-08de88d10ac0"/>
    <s v="[]"/>
    <s v="[]"/>
  </r>
  <r>
    <s v="New Connection"/>
    <n v="6"/>
    <x v="4"/>
    <s v="Prishtina - Veri"/>
    <m/>
    <n v="3557"/>
    <s v="Enver Aljiti"/>
    <s v="Rr.27 Nëntori, Kodra e Trimave"/>
    <s v="1174266421"/>
    <s v=""/>
    <s v="4/02"/>
    <x v="0"/>
    <n v="42.650575000000003"/>
    <n v="21.188158999999999"/>
    <s v="2026-08-03T10:10:06.4061665"/>
    <s v="2026-08-03T10:10:06.4061665"/>
    <m/>
    <s v="044-605-244"/>
    <s v="045-555-809"/>
    <b v="0"/>
    <s v="9b3247fe-d5e7-4b36-37b3-08de88d10ac0"/>
    <s v="[]"/>
    <s v="[]"/>
  </r>
  <r>
    <s v="New Connection"/>
    <n v="3"/>
    <x v="2"/>
    <s v="Gjilani - Qendër"/>
    <m/>
    <n v="3556"/>
    <s v="Salih  Rufat Berisha"/>
    <s v="Gjilan Rr. Prishtinës"/>
    <s v="1500438599"/>
    <s v=""/>
    <s v="4/02"/>
    <x v="0"/>
    <n v="42.468766000000002"/>
    <n v="21.438452999999999"/>
    <s v="2026-08-03T10:09:45.392448"/>
    <s v="2026-08-03T10:09:45.392448"/>
    <m/>
    <s v="044147142"/>
    <m/>
    <b v="0"/>
    <s v="9b3247fe-d5e7-4b36-37b3-08de88d10ac0"/>
    <s v="[]"/>
    <s v="[]"/>
  </r>
  <r>
    <s v="New Connection"/>
    <n v="6"/>
    <x v="4"/>
    <s v="Podujevë"/>
    <m/>
    <n v="3555"/>
    <s v="Ali  Feta"/>
    <s v="Fsh.Penuhë Rr.Sadik Feta"/>
    <s v="1001098400"/>
    <s v="N/A"/>
    <s v="4/02"/>
    <x v="0"/>
    <n v="42.844268"/>
    <n v="21.178581999999999"/>
    <s v="2026-08-03T10:07:20.0721433"/>
    <s v="2026-08-03T10:07:20.0721433"/>
    <m/>
    <s v="049-243-167"/>
    <m/>
    <b v="0"/>
    <s v="9b3247fe-d5e7-4b36-37b3-08de88d10ac0"/>
    <s v="[]"/>
    <s v="[]"/>
  </r>
  <r>
    <s v="New Connection"/>
    <n v="1"/>
    <x v="5"/>
    <s v="Lipjan"/>
    <m/>
    <n v="3554"/>
    <s v="Burim  Maliq Bytyqi"/>
    <s v="Qylagë"/>
    <s v="1010663730"/>
    <s v=""/>
    <s v="4/02"/>
    <x v="0"/>
    <n v="42.532440000000001"/>
    <n v="21.020717000000001"/>
    <s v="2026-08-03T10:01:01.1701993"/>
    <s v="2026-08-03T10:01:01.1701993"/>
    <m/>
    <s v="044-541-952"/>
    <m/>
    <b v="0"/>
    <s v="9b3247fe-d5e7-4b36-37b3-08de88d10ac0"/>
    <s v="[]"/>
    <s v="[]"/>
  </r>
  <r>
    <s v="New Connection"/>
    <n v="2"/>
    <x v="3"/>
    <s v="Malishevë"/>
    <m/>
    <n v="3553"/>
    <s v="Gafurr Adem Hoxhaj"/>
    <s v="Fshati Ngucat,Rruga Armeria"/>
    <s v="1173259812"/>
    <s v="17"/>
    <s v="4/02"/>
    <x v="0"/>
    <n v="42.472985999999999"/>
    <n v="20.744396999999999"/>
    <s v="2026-08-03T09:58:38.0345483"/>
    <s v="2026-08-03T09:58:38.0345483"/>
    <m/>
    <s v="044269516"/>
    <m/>
    <b v="0"/>
    <s v="9b3247fe-d5e7-4b36-37b3-08de88d10ac0"/>
    <s v="[]"/>
    <s v="[]"/>
  </r>
  <r>
    <s v="New Connection"/>
    <n v="5"/>
    <x v="6"/>
    <s v="Istog"/>
    <m/>
    <n v="3552"/>
    <s v="Besim Hysen Osmanaj"/>
    <s v="Istog, Kaliqan, Rr.&quot;Agimi Lirisë&quot;"/>
    <s v="1170940055"/>
    <s v=""/>
    <s v="4/02"/>
    <x v="3"/>
    <n v="42.748472999999997"/>
    <n v="20.365296000000001"/>
    <s v="2026-08-03T09:54:18.2392492"/>
    <s v="2026-08-03T09:54:18.2392492"/>
    <m/>
    <s v="044281496"/>
    <m/>
    <b v="0"/>
    <s v="7d9d4689-a417-4ea3-6e66-08de915b8750"/>
    <s v="[]"/>
    <s v="[]"/>
  </r>
  <r>
    <s v="New Connection"/>
    <n v="2"/>
    <x v="3"/>
    <s v="Malishevë"/>
    <m/>
    <n v="3551"/>
    <s v="Besart Adem Hoxha"/>
    <s v="Fshati Ngucat,Rruga Armeria"/>
    <s v="1174743220"/>
    <s v="19"/>
    <s v="4/02"/>
    <x v="0"/>
    <n v="42.475012"/>
    <n v="20.751263000000002"/>
    <s v="2026-08-03T09:45:44.5728296"/>
    <s v="2026-08-03T09:45:44.5728296"/>
    <m/>
    <s v="044269516"/>
    <m/>
    <b v="0"/>
    <s v="9b3247fe-d5e7-4b36-37b3-08de88d10ac0"/>
    <s v="[]"/>
    <s v="[]"/>
  </r>
  <r>
    <s v="New Connection"/>
    <n v="3"/>
    <x v="2"/>
    <s v="Viti"/>
    <m/>
    <n v="3550"/>
    <s v="Simon Gjon Simoni"/>
    <s v="Stubëlle e Epërme"/>
    <s v="1005498534"/>
    <s v=""/>
    <s v="4/02"/>
    <x v="3"/>
    <n v="42.323470999999998"/>
    <n v="21.465579999999999"/>
    <s v="2026-08-03T09:44:04.5048243"/>
    <s v="2026-08-03T09:44:04.5048243"/>
    <m/>
    <s v="044244774"/>
    <m/>
    <b v="0"/>
    <s v="7d9d4689-a417-4ea3-6e66-08de915b8750"/>
    <s v="[]"/>
    <s v="[]"/>
  </r>
  <r>
    <s v="New Connection"/>
    <n v="3"/>
    <x v="2"/>
    <s v="Viti"/>
    <m/>
    <n v="3549"/>
    <s v="Krenar  Aziz  Zuka"/>
    <s v="Pozharan"/>
    <s v="1012292895"/>
    <s v=""/>
    <s v="4/02"/>
    <x v="3"/>
    <n v="42.366101"/>
    <n v="21.339237000000001"/>
    <s v="2026-08-03T09:35:45.1195438"/>
    <s v="2026-08-03T09:35:45.1195438"/>
    <m/>
    <s v="044958884"/>
    <m/>
    <b v="0"/>
    <s v="7d9d4689-a417-4ea3-6e66-08de915b8750"/>
    <s v="[]"/>
    <s v="[]"/>
  </r>
  <r>
    <s v="New Connection"/>
    <n v="6"/>
    <x v="4"/>
    <s v="Podujevë"/>
    <m/>
    <n v="3548"/>
    <s v="Ekrem  Jashari"/>
    <s v="Fsh.Peran"/>
    <s v="1014512884"/>
    <s v="N/A"/>
    <s v="4/02"/>
    <x v="0"/>
    <n v="42.921626000000003"/>
    <n v="21.1751"/>
    <s v="2026-08-03T09:34:04.2931332"/>
    <s v="2026-08-03T09:34:04.2931332"/>
    <m/>
    <s v="049-400-556 "/>
    <m/>
    <b v="0"/>
    <s v="9b3247fe-d5e7-4b36-37b3-08de88d10ac0"/>
    <s v="[]"/>
    <s v="[]"/>
  </r>
  <r>
    <s v="New Connection"/>
    <n v="1"/>
    <x v="5"/>
    <s v="Ferizaj - Qendër"/>
    <m/>
    <n v="3547"/>
    <s v="Bajram Ajet Ibishi"/>
    <s v="Burrnik"/>
    <s v="1011974321"/>
    <s v=""/>
    <s v="4/02"/>
    <x v="0"/>
    <n v="42.300705999999998"/>
    <n v="21.109885999999999"/>
    <s v="2026-08-03T09:32:41.060596"/>
    <s v="2026-08-03T09:32:41.060596"/>
    <m/>
    <s v="044 385 026"/>
    <m/>
    <b v="0"/>
    <s v="9b3247fe-d5e7-4b36-37b3-08de88d10ac0"/>
    <s v="[]"/>
    <s v="[]"/>
  </r>
  <r>
    <s v="New Connection"/>
    <n v="4"/>
    <x v="0"/>
    <s v="Mitrovicë - Qendër"/>
    <m/>
    <n v="3546"/>
    <s v="Bylent  Xhelal Smakiqi"/>
    <s v="Fshati Bajgore "/>
    <s v="1004724808"/>
    <s v=""/>
    <s v="4/02"/>
    <x v="5"/>
    <n v="42.962618999999997"/>
    <n v="20.985244000000002"/>
    <s v="2026-08-03T09:26:29.580045"/>
    <s v="2026-08-03T09:26:29.580045"/>
    <m/>
    <s v="049-360-147"/>
    <m/>
    <b v="0"/>
    <s v="ec90e595-bfc1-4941-37b7-08de88d10ac0"/>
    <s v="[]"/>
    <s v="[]"/>
  </r>
  <r>
    <s v="New Connection"/>
    <n v="6"/>
    <x v="4"/>
    <s v="Podujevë"/>
    <m/>
    <n v="3545"/>
    <s v="Fatmir Muja"/>
    <s v="Fsh.Siboc I Epërm"/>
    <s v="1013834209"/>
    <s v="N/A"/>
    <s v="4/02"/>
    <x v="0"/>
    <n v="42.856375999999997"/>
    <n v="21.196010000000001"/>
    <s v="2026-08-03T09:15:37.6296483"/>
    <s v="2026-08-03T09:15:37.6296483"/>
    <m/>
    <s v="044-360-151"/>
    <m/>
    <b v="0"/>
    <s v="9b3247fe-d5e7-4b36-37b3-08de88d10ac0"/>
    <s v="[]"/>
    <s v="[]"/>
  </r>
  <r>
    <s v="New Connection"/>
    <n v="2"/>
    <x v="3"/>
    <s v="Malishevë"/>
    <m/>
    <n v="3544"/>
    <s v="Behxhet Arif Krasniqi"/>
    <s v="Fshati Drenoc,Rruga Mustafë Krasniqi"/>
    <s v="1009790868"/>
    <s v="259"/>
    <s v="4/02"/>
    <x v="0"/>
    <n v="42.477401999999998"/>
    <n v="20.73959"/>
    <s v="2026-08-03T09:14:41.1327536"/>
    <s v="2026-08-03T09:14:41.1327536"/>
    <m/>
    <s v="044382298"/>
    <s v="049274841"/>
    <b v="0"/>
    <s v="9b3247fe-d5e7-4b36-37b3-08de88d10ac0"/>
    <s v="[]"/>
    <s v="[]"/>
  </r>
  <r>
    <s v="New Connection"/>
    <n v="6"/>
    <x v="4"/>
    <s v="Drenas"/>
    <m/>
    <n v="3543"/>
    <s v="Florim  Halil  Rama "/>
    <s v="Sankoc,Rr,Fazli Grajqevci"/>
    <s v="1170452930"/>
    <s v="N/A"/>
    <s v="4/02"/>
    <x v="3"/>
    <n v="42.569488"/>
    <n v="20.934882999999999"/>
    <s v="2026-08-03T09:13:11.0661756"/>
    <s v="2026-08-03T09:13:11.0661756"/>
    <m/>
    <s v="049-793-792"/>
    <m/>
    <b v="0"/>
    <s v="7d9d4689-a417-4ea3-6e66-08de915b8750"/>
    <s v="[]"/>
    <s v="[]"/>
  </r>
  <r>
    <s v="New Connection"/>
    <n v="1"/>
    <x v="5"/>
    <s v="Lipjan"/>
    <m/>
    <n v="3542"/>
    <s v="Dardan Abedin Ilazi"/>
    <s v="Torinë"/>
    <s v="1245085784"/>
    <s v=""/>
    <s v="4/02"/>
    <x v="0"/>
    <n v="42.525965999999997"/>
    <n v="21.058747"/>
    <s v="2026-08-03T09:09:10.3546081"/>
    <s v="2026-08-03T09:09:10.3546081"/>
    <m/>
    <s v="044-299-237"/>
    <s v="044-153-086"/>
    <b v="0"/>
    <s v="9b3247fe-d5e7-4b36-37b3-08de88d10ac0"/>
    <s v="[]"/>
    <s v="[]"/>
  </r>
  <r>
    <s v="New Connection"/>
    <n v="6"/>
    <x v="4"/>
    <s v="Fushë Kosovë"/>
    <m/>
    <n v="3541"/>
    <s v="Ahmet N/A Emini"/>
    <s v="Rr. Tropoja, Fushë Kosovë"/>
    <s v="1030971759"/>
    <s v="Nr.39"/>
    <s v="4/02"/>
    <x v="0"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3"/>
    <s v="Gjakova - Qendër"/>
    <m/>
    <n v="3540"/>
    <s v="Albi  Petrit Doli"/>
    <s v="Rruga Tirana"/>
    <s v="1232149520"/>
    <s v=""/>
    <s v="7/02"/>
    <x v="0"/>
    <n v="42.387841999999999"/>
    <n v="20.431287000000001"/>
    <s v="2026-08-03T08:57:45.7588021"/>
    <s v="2026-08-03T08:57:45.7588021"/>
    <m/>
    <s v="048-566-383"/>
    <m/>
    <b v="0"/>
    <s v="9b3247fe-d5e7-4b36-37b3-08de88d10ac0"/>
    <s v="[]"/>
    <s v="[]"/>
  </r>
  <r>
    <s v="New Connection"/>
    <n v="2"/>
    <x v="3"/>
    <s v="Malishevë"/>
    <m/>
    <n v="3539"/>
    <s v="Muhamet Xheledin Krasniqi"/>
    <s v="Fshati Drenoc,Rruga Asllan Laci"/>
    <s v="1170050718"/>
    <s v="25"/>
    <s v="4/02"/>
    <x v="0"/>
    <n v="42.714632000000002"/>
    <n v="20.832802000000001"/>
    <s v="2026-08-03T08:51:39.5764385"/>
    <s v="2026-08-03T08:51:39.5764385"/>
    <m/>
    <s v="043833052"/>
    <m/>
    <b v="0"/>
    <s v="9b3247fe-d5e7-4b36-37b3-08de88d10ac0"/>
    <s v="[]"/>
    <s v="[]"/>
  </r>
  <r>
    <s v="New Connection"/>
    <n v="6"/>
    <x v="4"/>
    <s v="Prishtina - Veri"/>
    <m/>
    <n v="3538"/>
    <s v="Heroll Mehmet Muslija "/>
    <s v="Vranjevc"/>
    <s v="1231945209"/>
    <s v="N/A"/>
    <s v="4/02"/>
    <x v="0"/>
    <n v="42.678649999999998"/>
    <n v="21.166878000000001"/>
    <s v="2026-08-03T08:43:43.7184485"/>
    <s v="2026-08-03T08:43:43.7184485"/>
    <m/>
    <s v="049-656-469"/>
    <m/>
    <b v="0"/>
    <s v="9b3247fe-d5e7-4b36-37b3-08de88d10ac0"/>
    <s v="[]"/>
    <s v="[]"/>
  </r>
  <r>
    <s v="New Connection"/>
    <n v="4"/>
    <x v="0"/>
    <s v="Vushtrri"/>
    <m/>
    <n v="3537"/>
    <s v="Hasan  Selim Shala"/>
    <s v="Rr.Skine Maxhuni"/>
    <s v="1004613003"/>
    <s v=""/>
    <s v="4/02"/>
    <x v="0"/>
    <n v="42.834699999999998"/>
    <n v="20.972684000000001"/>
    <s v="2026-08-03T08:40:04.9289909"/>
    <s v="2026-08-03T08:40:04.9289909"/>
    <m/>
    <s v="044-208 563"/>
    <m/>
    <b v="0"/>
    <s v="9b3247fe-d5e7-4b36-37b3-08de88d10ac0"/>
    <s v="[]"/>
    <s v="[]"/>
  </r>
  <r>
    <s v="New Connection"/>
    <n v="6"/>
    <x v="4"/>
    <m/>
    <m/>
    <n v="3536"/>
    <s v="avnifana@live.de Afana"/>
    <s v="Hajdin Haxhiu"/>
    <s v="1002125800"/>
    <s v="13"/>
    <m/>
    <x v="4"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0"/>
    <s v="Mitrovicë - Qendër"/>
    <m/>
    <n v="3535"/>
    <s v="Remzi Tafil Hajdari"/>
    <s v="Rr.Sefe Kosharja Shipol "/>
    <s v="1230715650"/>
    <s v=""/>
    <s v="4/02"/>
    <x v="2"/>
    <n v="42.903264999999998"/>
    <n v="20.859147"/>
    <s v="2026-07-31T16:11:00.6220018"/>
    <s v="2026-07-31T16:11:00.6220018"/>
    <m/>
    <s v="043-820-150"/>
    <m/>
    <b v="0"/>
    <s v="c90e9596-f024-4090-37b4-08de88d10ac0"/>
    <s v="[]"/>
    <s v="[]"/>
  </r>
  <r>
    <s v="New Connection"/>
    <n v="7"/>
    <x v="1"/>
    <s v="Dragash"/>
    <m/>
    <n v="3534"/>
    <s v="Senadin Abdiesver Sato"/>
    <s v="Restelice,Rr:Podsello"/>
    <s v="1016479442"/>
    <s v="Nr:79"/>
    <s v="4/02"/>
    <x v="2"/>
    <n v="42.219459999999998"/>
    <n v="20.733768000000001"/>
    <s v="2026-07-31T16:07:49.6721679"/>
    <s v="2026-07-31T16:07:49.6721679"/>
    <m/>
    <s v="045423002"/>
    <m/>
    <b v="0"/>
    <s v="c90e9596-f024-4090-37b4-08de88d10ac0"/>
    <s v="[]"/>
    <s v="[]"/>
  </r>
  <r>
    <s v="New Connection"/>
    <n v="6"/>
    <x v="4"/>
    <s v="Podujevë"/>
    <m/>
    <n v="3533"/>
    <s v="Driton Behluli"/>
    <s v="Fsh Hertic"/>
    <s v="1019791994"/>
    <s v="P A"/>
    <s v="4/02"/>
    <x v="0"/>
    <n v="42.681150000000002"/>
    <n v="21.144901000000001"/>
    <s v="2026-07-31T16:07:16.7834424"/>
    <s v="2026-07-31T16:07:16.7834424"/>
    <m/>
    <s v="044393010"/>
    <m/>
    <b v="0"/>
    <s v="9b3247fe-d5e7-4b36-37b3-08de88d10ac0"/>
    <s v="[]"/>
    <s v="[]"/>
  </r>
  <r>
    <s v="New Connection"/>
    <n v="5"/>
    <x v="6"/>
    <s v="Deçan"/>
    <m/>
    <n v="3532"/>
    <s v="Latif Dinë Gaxherri"/>
    <s v="Junik-Rr: Xhafer Kuka"/>
    <s v="L86MC9WRN"/>
    <s v=""/>
    <s v="4/02"/>
    <x v="0"/>
    <n v="42.474138000000004"/>
    <n v="20.275597000000001"/>
    <s v="2026-07-31T16:03:47.3734833"/>
    <s v="2026-07-31T16:03:47.3734833"/>
    <m/>
    <s v="049483402"/>
    <m/>
    <b v="0"/>
    <s v="9b3247fe-d5e7-4b36-37b3-08de88d10ac0"/>
    <s v="[]"/>
    <s v="[]"/>
  </r>
  <r>
    <s v="New Connection"/>
    <n v="1"/>
    <x v="5"/>
    <s v="Ferizaj - Qendër"/>
    <m/>
    <n v="3531"/>
    <s v="Qamil Haki Gërbovci"/>
    <s v="Softaj"/>
    <s v="1171402197"/>
    <s v=""/>
    <s v="4/02"/>
    <x v="3"/>
    <n v="42.407409000000001"/>
    <n v="21.203156"/>
    <s v="2026-07-31T16:01:02.3021299"/>
    <s v="2026-07-31T16:01:02.3021299"/>
    <m/>
    <s v="045-774-560"/>
    <s v="045-277-037"/>
    <b v="0"/>
    <s v="7d9d4689-a417-4ea3-6e66-08de915b8750"/>
    <s v="[]"/>
    <s v="[]"/>
  </r>
  <r>
    <s v="New Connection"/>
    <n v="2"/>
    <x v="3"/>
    <s v="Rahovec"/>
    <m/>
    <n v="3530"/>
    <s v="Neki Nasim Sylejmani"/>
    <s v="Fshati Pataqan i  Poshtëm Rruga  Tyrbës"/>
    <s v="1002247824"/>
    <s v=""/>
    <s v="4/02"/>
    <x v="5"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6"/>
    <s v="Deçan"/>
    <m/>
    <n v="3529"/>
    <s v="Valon Dinë Gaxherri"/>
    <s v="Junik-Rr: Xhafer Kuka"/>
    <s v="1170196569"/>
    <s v=""/>
    <s v="4/02"/>
    <x v="0"/>
    <n v="42.473632000000002"/>
    <n v="20.276454999999999"/>
    <s v="2026-07-31T15:55:02.2762006"/>
    <s v="2026-07-31T15:55:02.2762006"/>
    <m/>
    <s v="046983402"/>
    <m/>
    <b v="0"/>
    <s v="9b3247fe-d5e7-4b36-37b3-08de88d10ac0"/>
    <s v="[]"/>
    <s v="[]"/>
  </r>
  <r>
    <s v="New Connection"/>
    <n v="2"/>
    <x v="3"/>
    <s v="Rahovec"/>
    <m/>
    <n v="3528"/>
    <s v="Arben Kajtaz Shala"/>
    <s v="Rruga Xhelal Hajda-Toni"/>
    <s v="1001352110"/>
    <s v=""/>
    <s v="4/02"/>
    <x v="3"/>
    <n v="42.392522999999997"/>
    <n v="20.664059000000002"/>
    <s v="2026-07-31T15:47:05.1170184"/>
    <s v="2026-07-31T15:47:05.1170184"/>
    <m/>
    <s v="049269237"/>
    <m/>
    <b v="0"/>
    <s v="7d9d4689-a417-4ea3-6e66-08de915b8750"/>
    <s v="[]"/>
    <s v="[]"/>
  </r>
  <r>
    <s v="New Connection"/>
    <n v="7"/>
    <x v="1"/>
    <s v="Prizreni - Qendër"/>
    <m/>
    <n v="3527"/>
    <s v="Afrim  Mus Cakaj"/>
    <s v="Karashingjergjë"/>
    <s v="1500109803"/>
    <s v=""/>
    <s v="4/02"/>
    <x v="0"/>
    <n v="42.234079999999999"/>
    <n v="20.784331999999999"/>
    <s v="2026-07-31T15:46:09.9516938"/>
    <s v="2026-07-31T15:46:09.9516938"/>
    <m/>
    <s v="049455801"/>
    <m/>
    <b v="0"/>
    <s v="9b3247fe-d5e7-4b36-37b3-08de88d10ac0"/>
    <s v="[]"/>
    <s v="[]"/>
  </r>
  <r>
    <s v="New Connection"/>
    <n v="7"/>
    <x v="1"/>
    <s v="Suharekë"/>
    <m/>
    <n v="3526"/>
    <s v="Ylber Islam Shala"/>
    <s v="Neperbisht Rr Hetem Shala"/>
    <s v="1500613145"/>
    <s v=""/>
    <s v="4/02"/>
    <x v="2"/>
    <n v="42.342143999999998"/>
    <n v="20.735755000000001"/>
    <s v="2026-07-31T15:43:11.1095026"/>
    <s v="2026-07-31T15:43:11.1095026"/>
    <m/>
    <s v="049747765"/>
    <m/>
    <b v="0"/>
    <s v="c90e9596-f024-4090-37b4-08de88d10ac0"/>
    <s v="[]"/>
    <s v="[]"/>
  </r>
  <r>
    <s v="New Connection"/>
    <n v="3"/>
    <x v="2"/>
    <s v="Kamenicë"/>
    <m/>
    <n v="3525"/>
    <s v="Ilir  Lulzim Begaj"/>
    <s v="Ropotove e madhe , Ropotove e vogel"/>
    <s v="1230626096"/>
    <s v=""/>
    <s v="7/02"/>
    <x v="2"/>
    <n v="42.512819999999998"/>
    <n v="21.575403999999999"/>
    <s v="2026-07-31T15:21:47.4334122"/>
    <s v="2026-07-31T15:21:47.4334122"/>
    <m/>
    <s v="+38349555210"/>
    <m/>
    <b v="1"/>
    <s v="c90e9596-f024-4090-37b4-08de88d10ac0"/>
    <s v="[]"/>
    <s v="[]"/>
  </r>
  <r>
    <s v="New Connection"/>
    <n v="1"/>
    <x v="5"/>
    <s v="Ferizaj - Qendër"/>
    <m/>
    <n v="3524"/>
    <s v="Fehmi Rexhep Dërguti"/>
    <s v="Dramjak"/>
    <s v="1173325327"/>
    <s v=""/>
    <s v="4/02"/>
    <x v="0"/>
    <n v="42.389032"/>
    <n v="21.068715000000001"/>
    <s v="2026-07-31T15:18:03.2764962"/>
    <s v="2026-07-31T15:18:03.2764962"/>
    <m/>
    <s v="049-388-500"/>
    <m/>
    <b v="0"/>
    <s v="9b3247fe-d5e7-4b36-37b3-08de88d10ac0"/>
    <s v="[]"/>
    <s v="[]"/>
  </r>
  <r>
    <s v="New Connection"/>
    <n v="4"/>
    <x v="0"/>
    <s v="Mitrovicë - Qendër"/>
    <s v="DMI-9078231"/>
    <n v="3523"/>
    <s v="Jeton  Haxhi Nimani"/>
    <s v="Rr.Mbreteresha Teute "/>
    <s v="1003945967"/>
    <s v=""/>
    <s v="7/02"/>
    <x v="4"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5"/>
    <s v="Ferizaj - Qendër"/>
    <m/>
    <n v="3522"/>
    <s v="Adnan Hasan Osmani"/>
    <s v="Agim Prodani"/>
    <s v="1003439450"/>
    <s v=""/>
    <s v="4/02"/>
    <x v="0"/>
    <n v="42.361449"/>
    <n v="21.159357"/>
    <s v="2026-07-31T15:13:08.0571483"/>
    <s v="2026-07-31T15:13:08.0571483"/>
    <m/>
    <s v="044 657 926"/>
    <m/>
    <b v="0"/>
    <s v="9b3247fe-d5e7-4b36-37b3-08de88d10ac0"/>
    <s v="[]"/>
    <s v="[]"/>
  </r>
  <r>
    <s v="New Connection"/>
    <n v="1"/>
    <x v="5"/>
    <s v="Ferizaj - Qendër"/>
    <m/>
    <n v="3521"/>
    <s v="Adnan Hasan Osmani"/>
    <s v="Agim Prodani"/>
    <s v="1003439450"/>
    <s v=""/>
    <s v="4/02"/>
    <x v="0"/>
    <n v="42.361449"/>
    <n v="21.159357"/>
    <s v="2026-07-31T15:13:08.0561483"/>
    <s v="2026-07-31T15:13:08.0561483"/>
    <m/>
    <s v="044 657 926"/>
    <m/>
    <b v="0"/>
    <s v="9b3247fe-d5e7-4b36-37b3-08de88d10ac0"/>
    <s v="[]"/>
    <s v="[]"/>
  </r>
  <r>
    <s v="New Connection"/>
    <n v="1"/>
    <x v="5"/>
    <s v="Ferizaj - Qendër"/>
    <m/>
    <n v="3520"/>
    <s v="Adnan Hasan Osmani"/>
    <s v="Agim Prodani"/>
    <s v="1003439450"/>
    <s v=""/>
    <s v="4/02"/>
    <x v="0"/>
    <n v="42.361449"/>
    <n v="21.159357"/>
    <s v="2026-07-31T15:13:08.0551483"/>
    <s v="2026-07-31T15:13:08.0551483"/>
    <m/>
    <s v="044 657 926"/>
    <m/>
    <b v="0"/>
    <s v="9b3247fe-d5e7-4b36-37b3-08de88d10ac0"/>
    <s v="[]"/>
    <s v="[]"/>
  </r>
  <r>
    <s v="New Connection"/>
    <n v="6"/>
    <x v="4"/>
    <s v="Fushë Kosovë"/>
    <m/>
    <n v="3519"/>
    <s v="Bekim  Veseloviq"/>
    <s v="Rr Shtepia E kultures"/>
    <s v="1172077630"/>
    <s v="P/A"/>
    <s v="4/02"/>
    <x v="0"/>
    <n v="42.631661999999999"/>
    <n v="21.151767"/>
    <s v="2026-07-31T15:08:35.7517642"/>
    <s v="2026-07-31T15:08:35.7517642"/>
    <m/>
    <s v="045549649"/>
    <m/>
    <b v="0"/>
    <s v="9b3247fe-d5e7-4b36-37b3-08de88d10ac0"/>
    <s v="[]"/>
    <s v="[]"/>
  </r>
  <r>
    <s v="New Connection"/>
    <n v="7"/>
    <x v="1"/>
    <s v="Dragash"/>
    <m/>
    <n v="3518"/>
    <s v="Fatmir  Kadriu"/>
    <s v="Abidin Lepraj, Pllave II, Dragash"/>
    <s v="1013982879"/>
    <s v=""/>
    <s v="7/02"/>
    <x v="5"/>
    <n v="42.105683999999997"/>
    <n v="20.651578000000001"/>
    <s v="2026-07-31T15:05:58.3531599"/>
    <s v="2026-07-31T15:05:58.3531599"/>
    <m/>
    <s v="049777788"/>
    <m/>
    <b v="1"/>
    <s v="ec90e595-bfc1-4941-37b7-08de88d10ac0"/>
    <s v="[]"/>
    <s v="[]"/>
  </r>
  <r>
    <s v="New Connection"/>
    <n v="1"/>
    <x v="5"/>
    <s v="Lipjan"/>
    <m/>
    <n v="3517"/>
    <s v="Xhevat  Xhel Hyseni"/>
    <s v="Breg i Zi"/>
    <s v="1004226271"/>
    <s v=""/>
    <s v="4/02"/>
    <x v="0"/>
    <n v="42.474181000000002"/>
    <n v="21.054846999999999"/>
    <s v="2026-07-31T14:56:30.0665698"/>
    <s v="2026-07-31T14:56:30.0665698"/>
    <m/>
    <s v="043-535-155"/>
    <s v="048-142-061"/>
    <b v="0"/>
    <s v="9b3247fe-d5e7-4b36-37b3-08de88d10ac0"/>
    <s v="[]"/>
    <s v="[]"/>
  </r>
  <r>
    <s v="New Connection"/>
    <n v="4"/>
    <x v="0"/>
    <s v="Vushtrri"/>
    <m/>
    <n v="3516"/>
    <s v="Emin Zeqiri"/>
    <s v="Nadakovc, Vushtrri"/>
    <s v="1230073402"/>
    <s v=""/>
    <s v="4/02"/>
    <x v="0"/>
    <n v="42.801076999999999"/>
    <n v="20.987893"/>
    <s v="2026-07-31T14:50:21.5103906"/>
    <s v="2026-07-31T14:50:21.5103906"/>
    <m/>
    <s v="045-396-533"/>
    <m/>
    <b v="0"/>
    <s v="9b3247fe-d5e7-4b36-37b3-08de88d10ac0"/>
    <s v="[]"/>
    <s v="[]"/>
  </r>
  <r>
    <s v="New Connection"/>
    <n v="7"/>
    <x v="1"/>
    <s v="Suharekë"/>
    <m/>
    <n v="3515"/>
    <s v="Vlora Mehmet Morina"/>
    <s v="Samadrexhe Rr Morina"/>
    <s v="1030502988"/>
    <s v=""/>
    <s v="4/02"/>
    <x v="2"/>
    <n v="42.361744999999999"/>
    <n v="20.739502000000002"/>
    <s v="2026-07-31T14:41:05.7069588"/>
    <s v="2026-07-31T14:41:05.7069588"/>
    <m/>
    <s v="049644106"/>
    <m/>
    <b v="0"/>
    <s v="c90e9596-f024-4090-37b4-08de88d10ac0"/>
    <s v="[]"/>
    <s v="[]"/>
  </r>
  <r>
    <s v="New Connection"/>
    <n v="7"/>
    <x v="1"/>
    <s v="Suharekë"/>
    <m/>
    <n v="3514"/>
    <s v="Visar Bashkim Gashi"/>
    <s v="Studenqan Rr Gjelbrimi"/>
    <s v="1172405246"/>
    <s v=""/>
    <s v="4/02"/>
    <x v="2"/>
    <n v="42.353943000000001"/>
    <n v="20.760490000000001"/>
    <s v="2026-07-31T14:34:31.0768212"/>
    <s v="2026-07-31T14:34:31.0768212"/>
    <m/>
    <s v="044315124"/>
    <m/>
    <b v="0"/>
    <s v="c90e9596-f024-4090-37b4-08de88d10ac0"/>
    <s v="[]"/>
    <s v="[]"/>
  </r>
  <r>
    <s v="New Connection"/>
    <n v="7"/>
    <x v="1"/>
    <s v="Suharekë"/>
    <m/>
    <n v="3513"/>
    <s v="Lulzim Musli Bytyqi"/>
    <s v="Semetisht Rr Elezaj"/>
    <s v="1016402237"/>
    <s v=""/>
    <s v="4/02"/>
    <x v="2"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5"/>
    <s v="Shtime"/>
    <m/>
    <n v="3512"/>
    <s v="Mehdi Rifat Shala"/>
    <s v="Shalë"/>
    <s v="1500128484"/>
    <s v=""/>
    <s v="4/02"/>
    <x v="0"/>
    <n v="42.502847000000003"/>
    <n v="20.916847000000001"/>
    <s v="2026-07-31T14:28:54.7472754"/>
    <s v="2026-07-31T14:28:54.7472754"/>
    <m/>
    <s v="044-362-520"/>
    <s v="045-296-169"/>
    <b v="0"/>
    <s v="9b3247fe-d5e7-4b36-37b3-08de88d10ac0"/>
    <s v="[]"/>
    <s v="[]"/>
  </r>
  <r>
    <s v="New Connection"/>
    <n v="6"/>
    <x v="4"/>
    <s v="Prishtina - Jug"/>
    <m/>
    <n v="3511"/>
    <s v="Sherif Rifat Gërbeshi"/>
    <s v="Hajvali"/>
    <s v="1015408193"/>
    <s v="N/A"/>
    <s v="7/02"/>
    <x v="0"/>
    <n v="42.615419000000003"/>
    <n v="21.179233"/>
    <s v="2026-07-31T14:28:34.3134351"/>
    <s v="2026-07-31T14:28:34.3134351"/>
    <m/>
    <s v="044-954-838"/>
    <m/>
    <b v="0"/>
    <s v="9b3247fe-d5e7-4b36-37b3-08de88d10ac0"/>
    <s v="[]"/>
    <s v="[]"/>
  </r>
  <r>
    <s v="New Connection"/>
    <n v="1"/>
    <x v="5"/>
    <s v="Shtime"/>
    <m/>
    <n v="3510"/>
    <s v="Besnik Dalip Saiti"/>
    <s v="Koshare"/>
    <s v="1231552088"/>
    <s v=""/>
    <s v="4/02"/>
    <x v="0"/>
    <n v="42.417203999999998"/>
    <n v="21.095676999999998"/>
    <s v="2026-07-31T14:24:09.492721"/>
    <s v="2026-07-31T14:24:09.492721"/>
    <m/>
    <s v="043-850-782"/>
    <m/>
    <b v="0"/>
    <s v="9b3247fe-d5e7-4b36-37b3-08de88d10ac0"/>
    <s v="[]"/>
    <s v="[]"/>
  </r>
  <r>
    <s v="New Connection"/>
    <n v="1"/>
    <x v="5"/>
    <s v="Shtërpce"/>
    <m/>
    <n v="3509"/>
    <s v="Muhamet Ismail Duka"/>
    <s v="Firaja"/>
    <s v="2001300027"/>
    <s v="N/A"/>
    <s v="4/02"/>
    <x v="2"/>
    <n v="42.251393"/>
    <n v="21.098140999999998"/>
    <s v="2026-07-31T14:21:37.0984706"/>
    <s v="2026-07-31T14:21:37.0984706"/>
    <m/>
    <s v="049535315"/>
    <m/>
    <b v="0"/>
    <s v="c90e9596-f024-4090-37b4-08de88d10ac0"/>
    <s v="[]"/>
    <s v="[]"/>
  </r>
  <r>
    <s v="New Connection"/>
    <n v="4"/>
    <x v="0"/>
    <s v="Mitrovicë - Qendër"/>
    <m/>
    <n v="3508"/>
    <s v="Mustaf  Raif Bekteshi"/>
    <s v="Fsh;Rekë Rr;,,Daut Bekteshi''"/>
    <s v="100563406"/>
    <s v="ska"/>
    <s v="4/02"/>
    <x v="2"/>
    <n v="42.899099"/>
    <n v="20.897454"/>
    <s v="2026-07-31T14:19:37.7886212"/>
    <s v="2026-07-31T14:19:37.7886212"/>
    <m/>
    <s v="049-467-506"/>
    <m/>
    <b v="0"/>
    <s v="c90e9596-f024-4090-37b4-08de88d10ac0"/>
    <s v="[]"/>
    <s v="[]"/>
  </r>
  <r>
    <s v="New Connection"/>
    <n v="2"/>
    <x v="3"/>
    <s v="Gjakova - Qendër"/>
    <m/>
    <n v="3507"/>
    <s v="Krist  Pashk  Nikollaj"/>
    <s v="Fshati Moglicë , Rruga Donika Kastrioti"/>
    <s v="004131448004"/>
    <s v=""/>
    <s v="4/02"/>
    <x v="0"/>
    <n v="42.350301000000002"/>
    <n v="20.441929999999999"/>
    <s v="2026-07-31T14:11:54.2074886"/>
    <s v="2026-07-31T14:11:54.2074886"/>
    <m/>
    <s v="044-407-357"/>
    <m/>
    <b v="0"/>
    <s v="9b3247fe-d5e7-4b36-37b3-08de88d10ac0"/>
    <s v="[]"/>
    <s v="[]"/>
  </r>
  <r>
    <s v="New Connection"/>
    <n v="7"/>
    <x v="1"/>
    <s v="Suharekë"/>
    <m/>
    <n v="3506"/>
    <s v="Fidan Hysni Muharremaj"/>
    <s v="Gjinoc Pavaresia"/>
    <s v="1171668869"/>
    <s v=""/>
    <s v="4/02"/>
    <x v="0"/>
    <n v="42.297789999999999"/>
    <n v="20.793527000000001"/>
    <s v="2026-07-31T14:11:07.6939659"/>
    <s v="2026-07-31T14:11:07.6939659"/>
    <m/>
    <s v="049143384"/>
    <m/>
    <b v="0"/>
    <s v="9b3247fe-d5e7-4b36-37b3-08de88d10ac0"/>
    <s v="[]"/>
    <s v="[]"/>
  </r>
  <r>
    <s v="New Connection"/>
    <n v="7"/>
    <x v="1"/>
    <s v="Suharekë"/>
    <m/>
    <n v="3505"/>
    <s v="Adem Islam Shala"/>
    <s v="Neperbisht Hetem Shala"/>
    <s v="8410010"/>
    <s v=""/>
    <s v="4/02"/>
    <x v="2"/>
    <n v="42.342443000000003"/>
    <n v="20.741028"/>
    <s v="2026-07-31T14:08:17.7925032"/>
    <s v="2026-07-31T14:08:17.7925032"/>
    <m/>
    <s v="049747765"/>
    <m/>
    <b v="0"/>
    <s v="c90e9596-f024-4090-37b4-08de88d10ac0"/>
    <s v="[]"/>
    <s v="[]"/>
  </r>
  <r>
    <s v="New Connection"/>
    <n v="7"/>
    <x v="1"/>
    <s v="Suharekë"/>
    <m/>
    <n v="3504"/>
    <s v="Zaim Mehmet Lumi"/>
    <s v="Bllace Rr Blini"/>
    <s v="1002959999"/>
    <s v=""/>
    <s v="4/02"/>
    <x v="0"/>
    <n v="42.424636999999997"/>
    <n v="20.857050999999998"/>
    <s v="2026-07-31T14:05:36.5140067"/>
    <s v="2026-07-31T14:05:36.5140067"/>
    <m/>
    <s v="049230226"/>
    <m/>
    <b v="0"/>
    <s v="9b3247fe-d5e7-4b36-37b3-08de88d10ac0"/>
    <s v="[]"/>
    <s v="[]"/>
  </r>
  <r>
    <s v="New Connection"/>
    <n v="3"/>
    <x v="2"/>
    <s v="Viti"/>
    <m/>
    <n v="3503"/>
    <s v="Lumni  Halil Hafizi "/>
    <s v="Ramnishte"/>
    <s v="1005497589"/>
    <s v=""/>
    <s v="4/02"/>
    <x v="0"/>
    <n v="42.319679000000001"/>
    <n v="21.383818000000002"/>
    <s v="2026-07-31T14:04:16.4440562"/>
    <s v="2026-07-31T14:04:16.4440562"/>
    <m/>
    <s v="045896354"/>
    <m/>
    <b v="0"/>
    <s v="9b3247fe-d5e7-4b36-37b3-08de88d10ac0"/>
    <s v="[]"/>
    <s v="[]"/>
  </r>
  <r>
    <s v="New Connection"/>
    <n v="7"/>
    <x v="1"/>
    <s v="Suharekë"/>
    <m/>
    <n v="3502"/>
    <s v="Florim Zymer Pirku"/>
    <s v="Bllace Rr Uçk"/>
    <s v="1016186062"/>
    <s v=""/>
    <s v="4/02"/>
    <x v="2"/>
    <n v="42.420996000000002"/>
    <n v="20.857441999999999"/>
    <s v="2026-07-31T14:02:37.0728124"/>
    <s v="2026-07-31T14:02:37.0728124"/>
    <m/>
    <s v="044315265"/>
    <m/>
    <b v="0"/>
    <s v="c90e9596-f024-4090-37b4-08de88d10ac0"/>
    <s v="[]"/>
    <s v="[]"/>
  </r>
  <r>
    <s v="New Connection"/>
    <n v="7"/>
    <x v="1"/>
    <s v="Suharekë"/>
    <m/>
    <n v="3501"/>
    <s v="Nurije Maksut Shala"/>
    <s v="Peqan Zef Jubani"/>
    <s v="1002542265"/>
    <s v=""/>
    <s v="4/02"/>
    <x v="2"/>
    <n v="42.385869999999997"/>
    <n v="20.818777000000001"/>
    <s v="2026-07-31T13:58:10.9760755"/>
    <s v="2026-07-31T13:58:10.9760755"/>
    <m/>
    <s v="049529026"/>
    <m/>
    <b v="0"/>
    <s v="c90e9596-f024-4090-37b4-08de88d10ac0"/>
    <s v="[]"/>
    <s v="[]"/>
  </r>
  <r>
    <s v="New Connection"/>
    <n v="7"/>
    <x v="1"/>
    <s v="Suharekë"/>
    <m/>
    <n v="3500"/>
    <s v="Fatmir Izet Shala"/>
    <s v="Peqan Zef Jubani"/>
    <s v="1001364118"/>
    <s v=""/>
    <s v="4/02"/>
    <x v="2"/>
    <n v="42.386076000000003"/>
    <n v="20.825237000000001"/>
    <s v="2026-07-31T13:53:28.4229269"/>
    <s v="2026-07-31T13:53:28.4229269"/>
    <m/>
    <s v="049529026"/>
    <m/>
    <b v="0"/>
    <s v="c90e9596-f024-4090-37b4-08de88d10ac0"/>
    <s v="[]"/>
    <s v="[]"/>
  </r>
  <r>
    <s v="New Connection"/>
    <n v="2"/>
    <x v="3"/>
    <s v="Gjakova - Qendër"/>
    <m/>
    <n v="3499"/>
    <s v="Kened  Gjinaj"/>
    <s v="Fshati Qerim , Rruga Wesley Clark "/>
    <s v="1230537174"/>
    <s v=""/>
    <s v="7/02"/>
    <x v="3"/>
    <n v="42.407183000000003"/>
    <n v="20.434982000000002"/>
    <s v="2026-07-31T13:36:09.7380833"/>
    <s v="2026-07-31T13:36:09.7380833"/>
    <m/>
    <s v="044-919-568"/>
    <m/>
    <b v="0"/>
    <s v="7d9d4689-a417-4ea3-6e66-08de915b8750"/>
    <s v="[]"/>
    <s v="[]"/>
  </r>
  <r>
    <s v="New Connection"/>
    <n v="2"/>
    <x v="3"/>
    <s v="Rahovec"/>
    <m/>
    <n v="3498"/>
    <s v="Ardian Bajram Vuçiterna"/>
    <s v="Rruga 8 Dëshmorët e Pashtrikut"/>
    <s v="2000587357"/>
    <s v="91"/>
    <s v="4/02"/>
    <x v="3"/>
    <n v="42.399284000000002"/>
    <n v="20.669553000000001"/>
    <s v="2026-07-31T13:21:57.7673736"/>
    <s v="2026-07-31T13:21:57.7673736"/>
    <m/>
    <s v="049629056"/>
    <m/>
    <b v="0"/>
    <s v="7d9d4689-a417-4ea3-6e66-08de915b8750"/>
    <s v="[]"/>
    <s v="[]"/>
  </r>
  <r>
    <s v="New Connection"/>
    <n v="4"/>
    <x v="0"/>
    <s v="Vushtrri"/>
    <m/>
    <n v="3497"/>
    <s v="Lokal Bajram Feka"/>
    <s v="Gojbule, Vushtrri"/>
    <s v="1021244623"/>
    <s v=""/>
    <s v="7/02"/>
    <x v="0"/>
    <n v="42.849108999999999"/>
    <n v="20.988579999999999"/>
    <s v="2026-07-31T13:16:22.4268979"/>
    <s v="2026-07-31T13:16:22.4268979"/>
    <m/>
    <s v="044-198-025"/>
    <m/>
    <b v="0"/>
    <s v="9b3247fe-d5e7-4b36-37b3-08de88d10ac0"/>
    <s v="[]"/>
    <s v="[]"/>
  </r>
  <r>
    <s v="New Connection"/>
    <n v="7"/>
    <x v="1"/>
    <s v="Prizreni - Qendër"/>
    <m/>
    <n v="3496"/>
    <s v="Haxhi Alush Gashi"/>
    <s v="Atmagjë"/>
    <s v="2173881447"/>
    <s v=""/>
    <s v="7/02"/>
    <x v="0"/>
    <n v="42.253396000000002"/>
    <n v="20.728027000000001"/>
    <s v="2026-07-31T13:13:48.7649333"/>
    <s v="2026-07-31T13:13:48.7649333"/>
    <m/>
    <s v="049-939724"/>
    <m/>
    <b v="0"/>
    <s v="9b3247fe-d5e7-4b36-37b3-08de88d10ac0"/>
    <s v="[]"/>
    <s v="[]"/>
  </r>
  <r>
    <s v="New Connection"/>
    <n v="2"/>
    <x v="3"/>
    <s v="Rahovec"/>
    <m/>
    <n v="3495"/>
    <s v="Admirim Nexhat Kadiri"/>
    <s v="Rruga UÇK-ës"/>
    <s v="1172395950"/>
    <s v=""/>
    <s v="4/02"/>
    <x v="3"/>
    <n v="42.389479999999999"/>
    <n v="20.647580000000001"/>
    <s v="2026-07-31T13:03:57.5467054"/>
    <s v="2026-07-31T13:03:57.5467054"/>
    <m/>
    <s v="044186387"/>
    <m/>
    <b v="0"/>
    <s v="7d9d4689-a417-4ea3-6e66-08de915b8750"/>
    <s v="[]"/>
    <s v="[]"/>
  </r>
  <r>
    <s v="New Connection"/>
    <n v="1"/>
    <x v="5"/>
    <s v="Ferizaj - Qendër"/>
    <m/>
    <n v="3494"/>
    <s v="Kenan Fadil Drugzani"/>
    <s v="Dubravë"/>
    <s v="1030669459"/>
    <s v=""/>
    <s v="4/02"/>
    <x v="0"/>
    <n v="42.354269000000002"/>
    <n v="21.136761"/>
    <s v="2026-07-31T12:31:28.0296773"/>
    <s v="2026-07-31T12:31:28.0296773"/>
    <m/>
    <s v="044 367 542"/>
    <m/>
    <b v="0"/>
    <s v="9b3247fe-d5e7-4b36-37b3-08de88d10ac0"/>
    <s v="[]"/>
    <s v="[]"/>
  </r>
  <r>
    <s v="New Connection"/>
    <n v="7"/>
    <x v="1"/>
    <s v="Prizreni - Qendër"/>
    <m/>
    <n v="3493"/>
    <s v="Mersid Muhamed Velliji"/>
    <s v="Mushnikove"/>
    <s v="1502990051"/>
    <s v="Pn"/>
    <s v="4/02"/>
    <x v="0"/>
    <n v="42.228839000000001"/>
    <n v="20.747501"/>
    <s v="2026-07-31T12:11:11.1302773"/>
    <s v="2026-07-31T12:11:11.1302773"/>
    <m/>
    <s v="044746306"/>
    <m/>
    <b v="0"/>
    <s v="9b3247fe-d5e7-4b36-37b3-08de88d10ac0"/>
    <s v="[]"/>
    <s v="[]"/>
  </r>
  <r>
    <s v="New Connection"/>
    <n v="2"/>
    <x v="3"/>
    <s v="Rahovec"/>
    <m/>
    <n v="3492"/>
    <s v="Agim Salltek Sallteku"/>
    <s v="Fshati Radostë Rruga Jehona"/>
    <s v="1030381897"/>
    <s v="74"/>
    <s v="4/02"/>
    <x v="0"/>
    <n v="42.395226999999998"/>
    <n v="20.659939999999999"/>
    <s v="2026-07-31T12:01:54.1624483"/>
    <s v="2026-07-31T12:01:54.1624483"/>
    <m/>
    <s v="045342726"/>
    <m/>
    <b v="0"/>
    <s v="9b3247fe-d5e7-4b36-37b3-08de88d10ac0"/>
    <s v="[]"/>
    <s v="[]"/>
  </r>
  <r>
    <s v="New Connection"/>
    <n v="7"/>
    <x v="1"/>
    <s v="Prizreni - Qendër"/>
    <m/>
    <n v="3491"/>
    <s v="Elder Melit Sasivari"/>
    <s v="Gërnqar"/>
    <s v="1173292038"/>
    <s v=""/>
    <s v="4/02"/>
    <x v="0"/>
    <n v="42.219842999999997"/>
    <n v="20.740386999999998"/>
    <s v="2026-07-31T11:59:05.8638997"/>
    <s v="2026-07-31T11:59:05.8638997"/>
    <m/>
    <s v="045355181"/>
    <m/>
    <b v="0"/>
    <s v="9b3247fe-d5e7-4b36-37b3-08de88d10ac0"/>
    <s v="[]"/>
    <s v="[]"/>
  </r>
  <r>
    <s v="New Connection"/>
    <n v="5"/>
    <x v="6"/>
    <s v="Peja - Qendër"/>
    <m/>
    <n v="3490"/>
    <s v="Ajna Jahë Gashi-Berisha"/>
    <s v="Rr.Ismail Nikoqeviq Vitomeric-Pejë"/>
    <s v="L3109V2W3"/>
    <s v="0"/>
    <s v="4/02"/>
    <x v="0"/>
    <n v="42.686171000000002"/>
    <n v="20.337876999999999"/>
    <s v="2026-07-31T11:52:07.1022359"/>
    <s v="2026-07-31T11:52:07.1022359"/>
    <m/>
    <s v="045-973-799"/>
    <m/>
    <b v="0"/>
    <s v="9b3247fe-d5e7-4b36-37b3-08de88d10ac0"/>
    <s v="[]"/>
    <s v="[]"/>
  </r>
  <r>
    <s v="New Connection"/>
    <n v="2"/>
    <x v="3"/>
    <s v="Rahovec"/>
    <m/>
    <n v="3489"/>
    <s v="Artan  Zyber Muharemi"/>
    <s v="Fshati Drenoc Rruga Feim Gashi"/>
    <s v="1171457153"/>
    <s v="49"/>
    <s v="4/02"/>
    <x v="3"/>
    <n v="42.382717"/>
    <n v="20.659939999999999"/>
    <s v="2026-07-31T11:48:10.737816"/>
    <s v="2026-07-31T11:48:10.737816"/>
    <m/>
    <s v="049492815"/>
    <m/>
    <b v="0"/>
    <s v="7d9d4689-a417-4ea3-6e66-08de915b8750"/>
    <s v="[]"/>
    <s v="[]"/>
  </r>
  <r>
    <s v="New Connection"/>
    <n v="7"/>
    <x v="1"/>
    <s v="Dragash"/>
    <m/>
    <n v="3488"/>
    <s v="Acif  Seap Alija"/>
    <s v="Baçke,Rr:Beranovci"/>
    <s v="2030643367"/>
    <s v="Nr:50"/>
    <s v="4/02"/>
    <x v="2"/>
    <n v="42.114620000000002"/>
    <n v="20.714542000000002"/>
    <s v="2026-07-31T11:48:00.4127289"/>
    <s v="2026-07-31T11:48:00.4127289"/>
    <m/>
    <s v="043-899-064"/>
    <m/>
    <b v="0"/>
    <s v="c90e9596-f024-4090-37b4-08de88d10ac0"/>
    <s v="[]"/>
    <s v="[]"/>
  </r>
  <r>
    <s v="New Connection"/>
    <n v="3"/>
    <x v="2"/>
    <s v="Gjilani - Qendër"/>
    <m/>
    <n v="3487"/>
    <s v="Qazim  Xhavit Zahiri"/>
    <s v="Gjilan Zhegër rr.Milazim Idrizi"/>
    <s v="1235262475"/>
    <s v=""/>
    <s v="4/02"/>
    <x v="0"/>
    <n v="42.366332"/>
    <n v="21.483125000000001"/>
    <s v="2026-07-31T11:33:58.5921669"/>
    <s v="2026-07-31T11:33:58.5921669"/>
    <m/>
    <s v="045626606"/>
    <m/>
    <b v="0"/>
    <s v="9b3247fe-d5e7-4b36-37b3-08de88d10ac0"/>
    <s v="[]"/>
    <s v="[]"/>
  </r>
  <r>
    <s v="New Connection"/>
    <n v="5"/>
    <x v="6"/>
    <s v="Deçan"/>
    <m/>
    <n v="3486"/>
    <s v="Gëzim Hasan Shala"/>
    <s v="Papiq-Rr:Ekrem Lulaj"/>
    <s v="1030776727"/>
    <s v="2"/>
    <s v="4/02"/>
    <x v="3"/>
    <n v="42.553601999999998"/>
    <n v="20.343917999999999"/>
    <s v="2026-07-31T11:32:39.5358022"/>
    <s v="2026-07-31T11:32:39.5358022"/>
    <m/>
    <s v="044433072"/>
    <m/>
    <b v="0"/>
    <s v="7d9d4689-a417-4ea3-6e66-08de915b8750"/>
    <s v="[]"/>
    <s v="[]"/>
  </r>
  <r>
    <s v="New Connection"/>
    <n v="6"/>
    <x v="4"/>
    <s v="Drenas"/>
    <m/>
    <n v="3485"/>
    <s v="Gani  Veli  Shala"/>
    <s v="Negroc,Rr,Gzim Morina"/>
    <s v="1030327353"/>
    <s v="N/A"/>
    <s v="4/02"/>
    <x v="0"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3"/>
    <s v="Gjakova - Qendër"/>
    <m/>
    <n v="3484"/>
    <s v="Prend  Zef Radi"/>
    <s v="Rruga e UÇK-së"/>
    <s v="1030174158"/>
    <s v=""/>
    <s v="4/02"/>
    <x v="0"/>
    <n v="42.389870999999999"/>
    <n v="20.424420000000001"/>
    <s v="2026-07-31T11:29:31.7286151"/>
    <s v="2026-07-31T11:29:31.7286151"/>
    <m/>
    <s v="049-111-163"/>
    <m/>
    <b v="0"/>
    <s v="9b3247fe-d5e7-4b36-37b3-08de88d10ac0"/>
    <s v="[]"/>
    <s v="[]"/>
  </r>
  <r>
    <s v="New Connection"/>
    <n v="5"/>
    <x v="6"/>
    <s v="Istog"/>
    <m/>
    <n v="3483"/>
    <s v="Sadush Ali Murselaj"/>
    <s v="Istog, Muzhevinë, Rr.&quot;Mustaf Blakaj&quot;"/>
    <s v="1247798079"/>
    <s v=""/>
    <s v="4/02"/>
    <x v="2"/>
    <n v="42.750557000000001"/>
    <n v="20.477641999999999"/>
    <s v="2026-07-31T11:25:50.7734698"/>
    <s v="2026-07-31T11:25:50.7734698"/>
    <m/>
    <s v="044281371"/>
    <m/>
    <b v="0"/>
    <s v="c90e9596-f024-4090-37b4-08de88d10ac0"/>
    <s v="[]"/>
    <s v="[]"/>
  </r>
  <r>
    <s v="New Connection"/>
    <n v="6"/>
    <x v="4"/>
    <s v="Drenas"/>
    <m/>
    <n v="3482"/>
    <s v="Ndriqim Publik Ministria e Infrastrukturës dhe Transportit"/>
    <s v="Komoran- Drenas"/>
    <s v="600114243"/>
    <s v=""/>
    <s v="4/02"/>
    <x v="3"/>
    <n v="42.579783999999997"/>
    <n v="20.898738000000002"/>
    <s v="2026-07-31T11:16:53.88332"/>
    <s v="2026-07-31T11:16:53.88332"/>
    <m/>
    <s v="03820074787"/>
    <m/>
    <b v="0"/>
    <s v="7d9d4689-a417-4ea3-6e66-08de915b8750"/>
    <s v="[]"/>
    <s v="[]"/>
  </r>
  <r>
    <s v="New Connection"/>
    <n v="1"/>
    <x v="5"/>
    <s v="Ferizaj - Qendër"/>
    <m/>
    <n v="3481"/>
    <s v="Rushan Nuhi Kuqi"/>
    <s v="Fshat i Vjetër"/>
    <s v="1012722725"/>
    <s v=""/>
    <s v="4/02"/>
    <x v="0"/>
    <n v="42.362990000000003"/>
    <n v="21.202507000000001"/>
    <s v="2026-07-31T11:11:27.5654867"/>
    <s v="2026-07-31T11:11:27.5654867"/>
    <m/>
    <s v="044 649 604"/>
    <m/>
    <b v="0"/>
    <s v="9b3247fe-d5e7-4b36-37b3-08de88d10ac0"/>
    <s v="[]"/>
    <s v="[]"/>
  </r>
  <r>
    <s v="New Connection"/>
    <n v="4"/>
    <x v="0"/>
    <s v="Vushtrri"/>
    <m/>
    <n v="3480"/>
    <s v="Sinan Hyseni"/>
    <s v="Doberlluke, Vushtrri"/>
    <s v="2006872827"/>
    <s v=""/>
    <s v="4/02"/>
    <x v="0"/>
    <n v="42.827933999999999"/>
    <n v="20.977577"/>
    <s v="2026-07-31T11:05:33.2267143"/>
    <s v="2026-07-31T11:05:33.2267143"/>
    <m/>
    <s v="044-653-894"/>
    <m/>
    <b v="0"/>
    <s v="9b3247fe-d5e7-4b36-37b3-08de88d10ac0"/>
    <s v="[]"/>
    <s v="[]"/>
  </r>
  <r>
    <s v="New Connection"/>
    <n v="5"/>
    <x v="6"/>
    <s v="Deçan"/>
    <m/>
    <n v="3479"/>
    <s v="Xhevdet Lan Mataj"/>
    <s v="Baballoq-Rr: Adem Mataj"/>
    <s v="1003443376"/>
    <s v=""/>
    <s v="4/02"/>
    <x v="3"/>
    <n v="42.486719999999998"/>
    <n v="20.348482000000001"/>
    <s v="2026-07-31T11:05:25.1058145"/>
    <s v="2026-07-31T11:05:25.1058145"/>
    <m/>
    <s v="044350542"/>
    <m/>
    <b v="0"/>
    <s v="7d9d4689-a417-4ea3-6e66-08de915b8750"/>
    <s v="[]"/>
    <s v="[]"/>
  </r>
  <r>
    <s v="New Connection"/>
    <n v="6"/>
    <x v="4"/>
    <s v="Prishtina - Qendër"/>
    <m/>
    <n v="3478"/>
    <s v="Filloreta Haxholli"/>
    <s v="Rr Isa Kastrati"/>
    <s v="1231691193"/>
    <s v="Nr 298"/>
    <s v="4/02"/>
    <x v="0"/>
    <n v="42.684179"/>
    <n v="21.135287999999999"/>
    <s v="2026-07-31T11:02:25.3418376"/>
    <s v="2026-07-31T11:02:25.3418376"/>
    <m/>
    <s v="044646346"/>
    <m/>
    <b v="0"/>
    <s v="9b3247fe-d5e7-4b36-37b3-08de88d10ac0"/>
    <s v="[]"/>
    <s v="[]"/>
  </r>
  <r>
    <s v="New Connection"/>
    <n v="3"/>
    <x v="2"/>
    <s v="Viti"/>
    <m/>
    <n v="3477"/>
    <s v="Hysen Qazim  Samakova "/>
    <s v="Flaka e Janarit "/>
    <s v="1011985722"/>
    <s v=""/>
    <s v="4/02"/>
    <x v="3"/>
    <n v="42.318541000000003"/>
    <n v="21.362145000000002"/>
    <s v="2026-07-31T10:55:46.3599595"/>
    <s v="2026-07-31T10:55:46.3599595"/>
    <m/>
    <s v="049475461"/>
    <m/>
    <b v="0"/>
    <s v="7d9d4689-a417-4ea3-6e66-08de915b8750"/>
    <s v="[]"/>
    <s v="[]"/>
  </r>
  <r>
    <s v="New Connection"/>
    <n v="7"/>
    <x v="1"/>
    <s v="Prizreni - Qendër"/>
    <m/>
    <n v="3476"/>
    <s v="Nusret Avzija Rama"/>
    <s v="Mushnikovë"/>
    <s v="1235407198"/>
    <s v=""/>
    <s v="4/02"/>
    <x v="0"/>
    <n v="42.213740999999999"/>
    <n v="20.773346"/>
    <s v="2026-07-31T10:48:11.6678312"/>
    <s v="2026-07-31T10:48:11.6678312"/>
    <m/>
    <s v="044167874"/>
    <m/>
    <b v="0"/>
    <s v="9b3247fe-d5e7-4b36-37b3-08de88d10ac0"/>
    <s v="[]"/>
    <s v="[]"/>
  </r>
  <r>
    <s v="New Connection"/>
    <n v="4"/>
    <x v="0"/>
    <s v="Vushtrri"/>
    <m/>
    <n v="3475"/>
    <s v="Mergim  Aliu"/>
    <s v="Rr.KAdri Gerxhaliu, Vushtrri"/>
    <s v="1171173562"/>
    <s v=""/>
    <s v="4/02"/>
    <x v="0"/>
    <n v="42.831802000000003"/>
    <n v="20.975877000000001"/>
    <s v="2026-07-31T10:45:51.0557339"/>
    <s v="2026-07-31T10:45:51.0557339"/>
    <m/>
    <s v="044-333-536"/>
    <m/>
    <b v="0"/>
    <s v="9b3247fe-d5e7-4b36-37b3-08de88d10ac0"/>
    <s v="[]"/>
    <s v="[]"/>
  </r>
  <r>
    <s v="New Connection"/>
    <n v="5"/>
    <x v="6"/>
    <s v="Istog"/>
    <m/>
    <n v="3474"/>
    <s v="Enver  Ramë Talaj"/>
    <s v="Isotg, Banjë, Rr.&quot;Daut Zagragja&quot;"/>
    <s v="1244243831"/>
    <s v=""/>
    <s v="4/02"/>
    <x v="2"/>
    <n v="42.726903999999998"/>
    <n v="20.384267999999999"/>
    <s v="2026-07-31T10:39:35.8177188"/>
    <s v="2026-07-31T10:39:35.8177188"/>
    <m/>
    <s v="049977563"/>
    <m/>
    <b v="0"/>
    <s v="c90e9596-f024-4090-37b4-08de88d10ac0"/>
    <s v="[]"/>
    <s v="[]"/>
  </r>
  <r>
    <s v="New Connection"/>
    <n v="7"/>
    <x v="1"/>
    <s v="Prizreni - Qendër"/>
    <m/>
    <n v="3473"/>
    <s v="Viktor  Maksut Rizanaj"/>
    <s v="Vlashnjë"/>
    <s v="1232165533"/>
    <s v=""/>
    <s v="4/02"/>
    <x v="0"/>
    <n v="42.21069"/>
    <n v="20.763732999999998"/>
    <s v="2026-07-31T10:35:31.6954256"/>
    <s v="2026-07-31T10:35:31.6954256"/>
    <m/>
    <s v="044912596"/>
    <m/>
    <b v="0"/>
    <s v="9b3247fe-d5e7-4b36-37b3-08de88d10ac0"/>
    <s v="[]"/>
    <s v="[]"/>
  </r>
  <r>
    <s v="New Connection"/>
    <n v="1"/>
    <x v="5"/>
    <s v="Shtime"/>
    <m/>
    <n v="3472"/>
    <s v="Besnik Rexhep Alija"/>
    <s v="Raçak"/>
    <s v="L6WL3X436"/>
    <s v=""/>
    <s v="4/02"/>
    <x v="0"/>
    <n v="42.428657999999999"/>
    <n v="21.016597999999998"/>
    <s v="2026-07-31T10:32:04.1566004"/>
    <s v="2026-07-31T10:32:04.1566004"/>
    <m/>
    <s v="044 287 393"/>
    <m/>
    <b v="0"/>
    <s v="9b3247fe-d5e7-4b36-37b3-08de88d10ac0"/>
    <s v="[]"/>
    <s v="[]"/>
  </r>
  <r>
    <s v="New Connection"/>
    <n v="4"/>
    <x v="0"/>
    <s v="Vushtrri"/>
    <m/>
    <n v="3471"/>
    <s v="Burim Kutllovci"/>
    <s v="RR.Fezli Shabani, Vushtrri"/>
    <s v="1173036520"/>
    <s v=""/>
    <s v="4/02"/>
    <x v="0"/>
    <n v="42.831802000000003"/>
    <n v="20.96077"/>
    <s v="2026-07-31T10:22:06.8875165"/>
    <s v="2026-07-31T10:22:06.8875165"/>
    <m/>
    <s v="049-332296"/>
    <m/>
    <b v="0"/>
    <s v="9b3247fe-d5e7-4b36-37b3-08de88d10ac0"/>
    <s v="[]"/>
    <s v="[]"/>
  </r>
  <r>
    <s v="New Connection"/>
    <n v="7"/>
    <x v="1"/>
    <s v="Prizreni - Qendër"/>
    <m/>
    <n v="3470"/>
    <s v="Mentor Eshref Dodra"/>
    <s v="290 Musa Shehrzade"/>
    <s v="1030519147"/>
    <s v="Pn"/>
    <s v="4/02"/>
    <x v="0"/>
    <n v="42.239798"/>
    <n v="20.725528000000001"/>
    <s v="2026-07-31T10:21:09.1637454"/>
    <s v="2026-07-31T10:21:09.1637454"/>
    <m/>
    <s v="045490848"/>
    <m/>
    <b v="0"/>
    <s v="9b3247fe-d5e7-4b36-37b3-08de88d10ac0"/>
    <s v="[]"/>
    <s v="[]"/>
  </r>
  <r>
    <s v="New Connection"/>
    <n v="3"/>
    <x v="2"/>
    <s v="Viti"/>
    <m/>
    <n v="3469"/>
    <s v="Fahrush Ramiz Islami"/>
    <s v="Skifteraj"/>
    <s v="1005462629"/>
    <s v=""/>
    <s v="4/02"/>
    <x v="3"/>
    <n v="42.348849000000001"/>
    <n v="21.419232000000001"/>
    <s v="2026-07-31T10:13:53.3687696"/>
    <s v="2026-07-31T10:13:53.3687696"/>
    <m/>
    <s v="044242430"/>
    <m/>
    <b v="0"/>
    <s v="7d9d4689-a417-4ea3-6e66-08de915b8750"/>
    <s v="[]"/>
    <s v="[]"/>
  </r>
  <r>
    <s v="New Connection"/>
    <n v="6"/>
    <x v="4"/>
    <s v="Prishtina - Veri"/>
    <m/>
    <n v="3468"/>
    <s v="Rexhep  Emini"/>
    <s v="Rr.Kongresi i Elbasanit-Kolovicë"/>
    <s v="1012095402"/>
    <s v="Nr.57"/>
    <s v="4/02"/>
    <x v="0"/>
    <n v="42.659713000000004"/>
    <n v="21.170307000000001"/>
    <s v="2026-07-31T10:13:24.481406"/>
    <s v="2026-07-31T10:13:24.481406"/>
    <m/>
    <s v="044-398-091"/>
    <m/>
    <b v="0"/>
    <s v="9b3247fe-d5e7-4b36-37b3-08de88d10ac0"/>
    <s v="[]"/>
    <s v="[]"/>
  </r>
  <r>
    <s v="New Connection"/>
    <n v="7"/>
    <x v="1"/>
    <s v="Prizreni - Qendër"/>
    <m/>
    <n v="3467"/>
    <s v="Raif  Hamze Von Moos"/>
    <s v="Mamushe.Rr:Baçellek"/>
    <s v="1232247017"/>
    <s v="Nr:138"/>
    <s v="4/02"/>
    <x v="0"/>
    <n v="42.217652000000001"/>
    <n v="20.781832999999999"/>
    <s v="2026-07-31T10:12:21.7858053"/>
    <s v="2026-07-31T10:12:21.7858053"/>
    <m/>
    <s v="044326456"/>
    <m/>
    <b v="0"/>
    <s v="9b3247fe-d5e7-4b36-37b3-08de88d10ac0"/>
    <s v="[]"/>
    <s v="[]"/>
  </r>
  <r>
    <s v="New Connection"/>
    <n v="7"/>
    <x v="1"/>
    <s v="Dragash"/>
    <m/>
    <n v="3466"/>
    <s v="Biljgaip Nusret Seferi"/>
    <s v="Lubovishte,Rr:Ridoi"/>
    <s v="1500820868"/>
    <s v="Pn"/>
    <s v="4/02"/>
    <x v="2"/>
    <n v="42.125937999999998"/>
    <n v="20.747501"/>
    <s v="2026-07-31T10:05:11.9688852"/>
    <s v="2026-07-31T10:05:11.9688852"/>
    <m/>
    <s v="044354697"/>
    <m/>
    <b v="0"/>
    <s v="c90e9596-f024-4090-37b4-08de88d10ac0"/>
    <s v="[]"/>
    <s v="[]"/>
  </r>
  <r>
    <s v="New Connection"/>
    <n v="2"/>
    <x v="3"/>
    <s v="Gjakova - Qendër"/>
    <m/>
    <n v="3465"/>
    <s v="Gazmend  Rifat  Dervishi"/>
    <s v="Rruga Lekë Dukagjini"/>
    <s v="1234270954"/>
    <s v=""/>
    <s v="4/02"/>
    <x v="0"/>
    <n v="42.384751999999999"/>
    <n v="20.431287000000001"/>
    <s v="2026-07-31T09:57:38.9414968"/>
    <s v="2026-07-31T09:57:38.9414968"/>
    <m/>
    <s v="043-870-421"/>
    <s v="049-433-447"/>
    <b v="0"/>
    <s v="9b3247fe-d5e7-4b36-37b3-08de88d10ac0"/>
    <s v="[]"/>
    <s v="[]"/>
  </r>
  <r>
    <s v="New Connection"/>
    <n v="5"/>
    <x v="6"/>
    <s v="Peja - Qendër"/>
    <m/>
    <n v="3464"/>
    <s v="Jahë Selim Gecaj"/>
    <s v="Rr.Halil Dema Dugaivë-Pejë"/>
    <s v="1009789649"/>
    <s v="0"/>
    <s v="4/02"/>
    <x v="0"/>
    <n v="42.655971000000001"/>
    <n v="20.303545"/>
    <s v="2026-07-31T09:53:57.3101823"/>
    <s v="2026-07-31T09:53:57.3101823"/>
    <m/>
    <s v="044133640"/>
    <m/>
    <b v="0"/>
    <s v="9b3247fe-d5e7-4b36-37b3-08de88d10ac0"/>
    <s v="[]"/>
    <s v="[]"/>
  </r>
  <r>
    <s v="New Connection"/>
    <n v="1"/>
    <x v="5"/>
    <s v="Ferizaj - Qendër"/>
    <m/>
    <n v="3463"/>
    <s v="Ilir Haki Zeqiri"/>
    <s v="Maxh Ferizaj Prishtin"/>
    <s v="1005525477"/>
    <s v=""/>
    <s v="7/02"/>
    <x v="0"/>
    <n v="42.376814000000003"/>
    <n v="21.171665000000001"/>
    <s v="2026-07-31T09:48:11.7177729"/>
    <s v="2026-07-31T09:48:11.7177729"/>
    <m/>
    <s v="044 120 862"/>
    <m/>
    <b v="0"/>
    <s v="9b3247fe-d5e7-4b36-37b3-08de88d10ac0"/>
    <s v="[]"/>
    <s v="[]"/>
  </r>
  <r>
    <s v="New Connection"/>
    <n v="7"/>
    <x v="1"/>
    <s v="Suharekë"/>
    <m/>
    <n v="3462"/>
    <s v="Fatmir Mehmet Lumi"/>
    <s v="Bllace Rr Blini Nr 4"/>
    <s v="2002959987"/>
    <s v=""/>
    <s v="4/02"/>
    <x v="2"/>
    <n v="42.420091999999997"/>
    <n v="20.859411000000001"/>
    <s v="2026-07-31T09:39:29.5469034"/>
    <s v="2026-07-31T09:39:29.5469034"/>
    <m/>
    <s v="049230226"/>
    <m/>
    <b v="0"/>
    <s v="c90e9596-f024-4090-37b4-08de88d10ac0"/>
    <s v="[]"/>
    <s v="[]"/>
  </r>
  <r>
    <s v="New Connection"/>
    <n v="5"/>
    <x v="6"/>
    <s v="Deçan"/>
    <m/>
    <n v="3461"/>
    <s v="Mustafë Sylë Gashi"/>
    <s v="Beteja 29 Maji-Kryshec-Deçan"/>
    <s v="1175184763"/>
    <s v=""/>
    <s v="4/02"/>
    <x v="3"/>
    <n v="42.578698000000003"/>
    <n v="20.359379000000001"/>
    <s v="2026-07-31T09:33:22.8300903"/>
    <s v="2026-07-31T09:33:22.8300903"/>
    <m/>
    <s v="049691066"/>
    <m/>
    <b v="0"/>
    <s v="7d9d4689-a417-4ea3-6e66-08de915b8750"/>
    <s v="[]"/>
    <s v="[]"/>
  </r>
  <r>
    <s v="New Connection"/>
    <n v="1"/>
    <x v="5"/>
    <s v="Ferizaj - Qendër"/>
    <m/>
    <n v="3460"/>
    <s v="Xhelal Muhamet  Heta"/>
    <s v="Varosh"/>
    <s v="1030287351"/>
    <s v=""/>
    <s v="4/02"/>
    <x v="3"/>
    <n v="42.340662000000002"/>
    <n v="21.180706000000001"/>
    <s v="2026-07-31T09:32:14.5541401"/>
    <s v="2026-07-31T09:32:14.5541401"/>
    <m/>
    <s v="044 378 456"/>
    <m/>
    <b v="0"/>
    <s v="7d9d4689-a417-4ea3-6e66-08de915b8750"/>
    <s v="[]"/>
    <s v="[]"/>
  </r>
  <r>
    <s v="New Connection"/>
    <n v="3"/>
    <x v="2"/>
    <s v="Gjilani - Qendër"/>
    <m/>
    <n v="3459"/>
    <s v="Selvije Sahit Veliqi"/>
    <s v="Gjilan Makresh i Epërm "/>
    <s v="1173399797"/>
    <s v=""/>
    <s v="4/02"/>
    <x v="0"/>
    <n v="42.560591000000002"/>
    <n v="21.445395999999999"/>
    <s v="2026-07-31T09:22:15.392552"/>
    <s v="2026-07-31T09:22:15.392552"/>
    <m/>
    <s v="045345900"/>
    <m/>
    <b v="0"/>
    <s v="9b3247fe-d5e7-4b36-37b3-08de88d10ac0"/>
    <s v="[]"/>
    <s v="[]"/>
  </r>
  <r>
    <s v="New Connection"/>
    <n v="6"/>
    <x v="4"/>
    <s v="Prishtina - Veri"/>
    <m/>
    <n v="3458"/>
    <s v="Avni Ejup Begolli"/>
    <s v="Hazir Shala"/>
    <s v="1014326380"/>
    <s v=""/>
    <s v="4/02"/>
    <x v="0"/>
    <n v="42.635882000000002"/>
    <n v="21.126967"/>
    <s v="2026-07-31T09:19:05.5992925"/>
    <s v="2026-07-31T09:19:05.5992925"/>
    <m/>
    <s v="044-197-388 049-668-697"/>
    <m/>
    <b v="0"/>
    <s v="9b3247fe-d5e7-4b36-37b3-08de88d10ac0"/>
    <s v="[]"/>
    <s v="[]"/>
  </r>
  <r>
    <s v="New Connection"/>
    <n v="3"/>
    <x v="2"/>
    <s v="Gjilani - Qendër"/>
    <s v="DGL-9067741"/>
    <n v="3457"/>
    <s v="Muhamet  Hazir Krasniqi"/>
    <s v="Livoq i Eperm,Rruga Femi Agani "/>
    <s v="1012542964"/>
    <s v="180"/>
    <s v="4/02"/>
    <x v="4"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4"/>
    <s v="Obiliq"/>
    <m/>
    <n v="3456"/>
    <s v="Avdi Mehmet Saraçi"/>
    <s v="Gllavatin"/>
    <s v="1030048918"/>
    <s v=" "/>
    <s v="4/02"/>
    <x v="0"/>
    <n v="42.676879"/>
    <n v="21.152453999999999"/>
    <s v="2026-07-31T09:18:22.5469333"/>
    <s v="2026-07-31T09:18:22.5469333"/>
    <m/>
    <s v="044-117-159--045-907-853"/>
    <m/>
    <b v="0"/>
    <s v="9b3247fe-d5e7-4b36-37b3-08de88d10ac0"/>
    <s v="[]"/>
    <s v="[]"/>
  </r>
  <r>
    <s v="New Connection"/>
    <n v="5"/>
    <x v="6"/>
    <s v="Istog"/>
    <m/>
    <n v="3455"/>
    <s v="Zenel  Ibrahim Ibrahimaj"/>
    <s v="Istog, Laxhja e Shqiponjave, Rr.&quot;Bekim Fehmiu&quot;"/>
    <s v="1247497672"/>
    <s v=""/>
    <s v="4/02"/>
    <x v="5"/>
    <n v="42.774825999999997"/>
    <n v="20.471985"/>
    <s v="2026-07-31T09:17:00.9286433"/>
    <s v="2026-07-31T09:17:00.9286433"/>
    <m/>
    <s v="044465846"/>
    <m/>
    <b v="0"/>
    <s v="ec90e595-bfc1-4941-37b7-08de88d10ac0"/>
    <s v="[]"/>
    <s v="[]"/>
  </r>
  <r>
    <s v="New Connection"/>
    <n v="6"/>
    <x v="4"/>
    <s v="Prishtina - Veri"/>
    <m/>
    <n v="3454"/>
    <s v="Besjon Hamit Murturi"/>
    <s v="Qajupi"/>
    <s v="1242440028"/>
    <s v=" "/>
    <s v="4/02"/>
    <x v="0"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4"/>
    <s v="Podujevë"/>
    <m/>
    <n v="3453"/>
    <s v="Fahrije Krasniqi"/>
    <s v="Fsh Grashtic Ajetovit"/>
    <s v="12326987"/>
    <s v="P A"/>
    <s v="4/02"/>
    <x v="0"/>
    <n v="42.684179"/>
    <n v="21.142154000000001"/>
    <s v="2026-07-31T08:53:13.6909967"/>
    <s v="2026-07-31T08:53:13.6909967"/>
    <m/>
    <s v="044162137"/>
    <m/>
    <b v="0"/>
    <s v="9b3247fe-d5e7-4b36-37b3-08de88d10ac0"/>
    <s v="[]"/>
    <s v="[]"/>
  </r>
  <r>
    <s v="New Connection"/>
    <n v="6"/>
    <x v="4"/>
    <s v="Drenas"/>
    <m/>
    <n v="3452"/>
    <s v="Alban  Rrahim  Brahimi"/>
    <s v="Zabel I Ulte,Rr,Sokol Brahimi"/>
    <s v="1172794102"/>
    <s v="N/A"/>
    <s v="4/02"/>
    <x v="3"/>
    <n v="42.594408999999999"/>
    <n v="20.882294999999999"/>
    <s v="2026-07-31T08:51:31.7086419"/>
    <s v="2026-07-31T08:51:31.7086419"/>
    <m/>
    <s v="049-706-451"/>
    <m/>
    <b v="0"/>
    <s v="7d9d4689-a417-4ea3-6e66-08de915b8750"/>
    <s v="[]"/>
    <s v="[]"/>
  </r>
  <r>
    <s v="New Connection"/>
    <n v="6"/>
    <x v="4"/>
    <s v="Obiliq"/>
    <m/>
    <n v="3451"/>
    <s v="Genc Muçolli"/>
    <s v="1 Tetori"/>
    <s v="1500406379"/>
    <s v=" "/>
    <s v="7/02"/>
    <x v="0"/>
    <n v="42.669811000000003"/>
    <n v="21.177173"/>
    <s v="2026-07-31T08:46:47.4602802"/>
    <s v="2026-07-31T08:46:47.4602802"/>
    <m/>
    <s v="044-192-977"/>
    <m/>
    <b v="0"/>
    <s v="9b3247fe-d5e7-4b36-37b3-08de88d10ac0"/>
    <s v="[]"/>
    <s v="[]"/>
  </r>
  <r>
    <s v="New Connection"/>
    <n v="4"/>
    <x v="0"/>
    <s v="Mitrovicë - Qendër"/>
    <m/>
    <n v="3450"/>
    <s v="Muhamet Hajzer Ademi"/>
    <s v="Rr.Jusuf Rexha -Koshtove"/>
    <s v="1232270094"/>
    <s v=""/>
    <s v="4/02"/>
    <x v="2"/>
    <n v="42.876193000000001"/>
    <n v="20.790139"/>
    <s v="2026-07-31T08:44:02.2336953"/>
    <s v="2026-07-31T08:44:02.2336953"/>
    <m/>
    <s v="045-285-230"/>
    <m/>
    <b v="0"/>
    <s v="c90e9596-f024-4090-37b4-08de88d10ac0"/>
    <s v="[]"/>
    <s v="[]"/>
  </r>
  <r>
    <s v="New Connection"/>
    <n v="6"/>
    <x v="4"/>
    <s v="Prishtina - Veri"/>
    <m/>
    <n v="3449"/>
    <s v="Rexhep Miftari"/>
    <s v="Rr.Kuvendi i Junikut - Vranjevc"/>
    <s v="1233658967"/>
    <s v="Nr.2"/>
    <s v="4/02"/>
    <x v="0"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1"/>
    <s v="Prizreni - Qendër"/>
    <m/>
    <n v="3448"/>
    <s v="Mustafë Shaban Kryeziu"/>
    <s v="Enver Hadri"/>
    <s v="1005938160"/>
    <s v=""/>
    <s v="7/02"/>
    <x v="0"/>
    <n v="42.208655"/>
    <n v="20.726654"/>
    <s v="2026-07-31T08:34:18.083472"/>
    <s v="2026-07-31T08:34:18.083472"/>
    <m/>
    <s v="044912596"/>
    <m/>
    <b v="0"/>
    <s v="9b3247fe-d5e7-4b36-37b3-08de88d10ac0"/>
    <s v="[]"/>
    <s v="[]"/>
  </r>
  <r>
    <s v="New Connection"/>
    <n v="7"/>
    <x v="1"/>
    <s v="Prizreni - Qendër"/>
    <m/>
    <n v="3447"/>
    <s v="Shkodran Nebi Mazreku"/>
    <s v="Ukë Bytyqi"/>
    <s v="1233587261"/>
    <s v=""/>
    <s v="7/02"/>
    <x v="0"/>
    <n v="42.214758000000003"/>
    <n v="20.730774"/>
    <s v="2026-07-30T16:40:43.3751459"/>
    <s v="2026-07-30T16:40:43.3751459"/>
    <m/>
    <s v="045123111"/>
    <m/>
    <b v="0"/>
    <s v="9b3247fe-d5e7-4b36-37b3-08de88d10ac0"/>
    <s v="[]"/>
    <s v="[]"/>
  </r>
  <r>
    <s v="New Connection"/>
    <n v="7"/>
    <x v="1"/>
    <s v="Dragash"/>
    <m/>
    <n v="3446"/>
    <s v="Hasidin Avni Qafleshi"/>
    <s v="Bellobrad,Rr:bill Clinton"/>
    <s v="1005335465"/>
    <s v="Pn"/>
    <s v="4/02"/>
    <x v="5"/>
    <n v="42.098317999999999"/>
    <n v="20.726901999999999"/>
    <s v="2026-07-30T16:38:22.6922007"/>
    <s v="2026-07-30T16:38:22.6922007"/>
    <m/>
    <s v="049706201"/>
    <m/>
    <b v="0"/>
    <s v="ec90e595-bfc1-4941-37b7-08de88d10ac0"/>
    <s v="[]"/>
    <s v="[]"/>
  </r>
  <r>
    <s v="New Connection"/>
    <n v="7"/>
    <x v="1"/>
    <s v="Prizreni - Qendër"/>
    <m/>
    <n v="3445"/>
    <s v="Afrim Qazim Cikaj"/>
    <s v="Nashec,Rr:ninaj "/>
    <s v="1172118778"/>
    <s v="Nr:26"/>
    <s v="4/02"/>
    <x v="0"/>
    <n v="42.227822000000003"/>
    <n v="20.714542000000002"/>
    <s v="2026-07-30T16:31:27.944622"/>
    <s v="2026-07-30T16:31:27.944622"/>
    <m/>
    <s v="044157176"/>
    <m/>
    <b v="0"/>
    <s v="9b3247fe-d5e7-4b36-37b3-08de88d10ac0"/>
    <s v="[]"/>
    <s v="[]"/>
  </r>
  <r>
    <s v="New Connection"/>
    <n v="7"/>
    <x v="1"/>
    <s v="Prizreni - Qendër"/>
    <m/>
    <n v="3444"/>
    <s v="Gazmend Ajredin Krasniqi"/>
    <s v="Landovicë"/>
    <s v="1231500797"/>
    <s v=""/>
    <s v="4/02"/>
    <x v="0"/>
    <n v="42.212724000000001"/>
    <n v="20.787078999999999"/>
    <s v="2026-07-30T16:21:18.3887689"/>
    <s v="2026-07-30T16:21:18.3887689"/>
    <m/>
    <s v="044805489"/>
    <m/>
    <b v="0"/>
    <s v="9b3247fe-d5e7-4b36-37b3-08de88d10ac0"/>
    <s v="[]"/>
    <s v="[]"/>
  </r>
  <r>
    <s v="New Connection"/>
    <n v="7"/>
    <x v="1"/>
    <s v="Prizreni - Qendër"/>
    <m/>
    <n v="3443"/>
    <s v="Milazim Rexhep Shala"/>
    <s v="95 Abrim Fanaj"/>
    <s v="1016228091"/>
    <s v="Pn"/>
    <s v="4/02"/>
    <x v="0"/>
    <n v="42.219459999999998"/>
    <n v="20.765353999999999"/>
    <s v="2026-07-30T16:21:08.7809545"/>
    <s v="2026-07-30T16:21:08.7809545"/>
    <m/>
    <s v="045160938"/>
    <m/>
    <b v="0"/>
    <s v="9b3247fe-d5e7-4b36-37b3-08de88d10ac0"/>
    <s v="[]"/>
    <s v="[]"/>
  </r>
  <r>
    <s v="New Connection"/>
    <n v="2"/>
    <x v="3"/>
    <s v="Gjakova - Qendër"/>
    <m/>
    <n v="3442"/>
    <s v="Fidan  Canë Dinaj"/>
    <s v="Rruga Vashingtoni"/>
    <s v="1176487611"/>
    <s v=""/>
    <s v="4/02"/>
    <x v="3"/>
    <n v="42.379727000000003"/>
    <n v="20.434032999999999"/>
    <s v="2026-07-30T16:18:57.5971148"/>
    <s v="2026-07-30T16:18:57.5971148"/>
    <m/>
    <s v="049-599-905"/>
    <m/>
    <b v="0"/>
    <s v="7d9d4689-a417-4ea3-6e66-08de915b8750"/>
    <s v="[]"/>
    <s v="[]"/>
  </r>
  <r>
    <s v="New Connection"/>
    <n v="2"/>
    <x v="3"/>
    <s v="Gjakova - Qendër"/>
    <m/>
    <n v="3441"/>
    <s v="Fidan  Canë Dinaj"/>
    <s v="Rruga Vashingtoni"/>
    <s v="1176487611"/>
    <s v=""/>
    <s v="4/02"/>
    <x v="3"/>
    <n v="42.379727000000003"/>
    <n v="20.434032999999999"/>
    <s v="2026-07-30T16:18:57.5961148"/>
    <s v="2026-07-30T16:18:57.5961148"/>
    <m/>
    <s v="049-599-905"/>
    <m/>
    <b v="0"/>
    <s v="7d9d4689-a417-4ea3-6e66-08de915b8750"/>
    <s v="[]"/>
    <s v="[]"/>
  </r>
  <r>
    <s v="New Connection"/>
    <n v="2"/>
    <x v="3"/>
    <s v="Gjakova - Qendër"/>
    <m/>
    <n v="3438"/>
    <s v="Bedri  Isa  Hajdari "/>
    <s v="Fshati Cermjan , Rruga Sokol Zenuni"/>
    <s v="1176487298"/>
    <s v=""/>
    <s v="4/02"/>
    <x v="3"/>
    <n v="42.479168000000001"/>
    <n v="20.494866999999999"/>
    <s v="2026-07-30T16:12:30.7860605"/>
    <s v="2026-07-30T16:12:30.7860605"/>
    <m/>
    <s v="044-764-282"/>
    <m/>
    <b v="0"/>
    <s v="7d9d4689-a417-4ea3-6e66-08de915b8750"/>
    <s v="[]"/>
    <s v="[]"/>
  </r>
  <r>
    <s v="New Connection"/>
    <n v="7"/>
    <x v="1"/>
    <s v="Prizreni - Qendër"/>
    <m/>
    <n v="3437"/>
    <s v="Ernes Bajram Krasniqi"/>
    <s v="439 Besim Shala"/>
    <s v="CA0945205"/>
    <s v="Pn"/>
    <s v="4/02"/>
    <x v="0"/>
    <n v="42.218668999999998"/>
    <n v="20.737888000000002"/>
    <s v="2026-07-30T16:10:10.4262702"/>
    <s v="2026-07-30T16:10:10.4262702"/>
    <m/>
    <s v="044182572"/>
    <m/>
    <b v="0"/>
    <s v="9b3247fe-d5e7-4b36-37b3-08de88d10ac0"/>
    <s v="[]"/>
    <s v="[]"/>
  </r>
  <r>
    <s v="New Connection"/>
    <n v="7"/>
    <x v="1"/>
    <s v="Prizreni - Qendër"/>
    <m/>
    <n v="3436"/>
    <s v="Ernes Bajram Krasniqi"/>
    <s v="439 Besim Shala"/>
    <s v="CA0945205"/>
    <s v="Pn"/>
    <s v="4/02"/>
    <x v="0"/>
    <n v="42.218668999999998"/>
    <n v="20.737888000000002"/>
    <s v="2026-07-30T16:10:10.4252702"/>
    <s v="2026-07-30T16:10:10.4252702"/>
    <m/>
    <s v="044182572"/>
    <m/>
    <b v="0"/>
    <s v="9b3247fe-d5e7-4b36-37b3-08de88d10ac0"/>
    <s v="[]"/>
    <s v="[]"/>
  </r>
  <r>
    <s v="New Connection"/>
    <n v="1"/>
    <x v="5"/>
    <s v="Ferizaj - Qendër"/>
    <m/>
    <n v="3435"/>
    <s v="Fitim  Ruzhdi  Rekaj"/>
    <s v="Fshat i Vjetër "/>
    <s v="1170841120"/>
    <s v=""/>
    <s v="4/02"/>
    <x v="0"/>
    <n v="42.363393000000002"/>
    <n v="21.196808999999998"/>
    <s v="2026-07-30T16:09:45.135316"/>
    <s v="2026-07-30T16:09:45.135316"/>
    <m/>
    <s v="048-238-833"/>
    <m/>
    <b v="0"/>
    <s v="9b3247fe-d5e7-4b36-37b3-08de88d10ac0"/>
    <s v="[]"/>
    <s v="[]"/>
  </r>
  <r>
    <s v="New Connection"/>
    <n v="3"/>
    <x v="2"/>
    <s v="Viti"/>
    <m/>
    <n v="3434"/>
    <s v="Emrush Shabi Shabiu"/>
    <s v="Ramnishtë"/>
    <s v="1006586526"/>
    <s v=""/>
    <s v="4/02"/>
    <x v="0"/>
    <n v="42.318900999999997"/>
    <n v="21.383526"/>
    <s v="2026-07-30T16:04:03.2050869"/>
    <s v="2026-07-30T16:04:03.2050869"/>
    <m/>
    <s v="049763675"/>
    <m/>
    <b v="0"/>
    <s v="9b3247fe-d5e7-4b36-37b3-08de88d10ac0"/>
    <s v="[]"/>
    <s v="[]"/>
  </r>
  <r>
    <s v="New Connection"/>
    <n v="6"/>
    <x v="4"/>
    <s v="Prishtina - Veri"/>
    <m/>
    <n v="3433"/>
    <s v="Ilir Xhavit Gashi"/>
    <s v="Rr.Pietro Marubi,Prishtinë"/>
    <s v="1175564744"/>
    <s v="Nr.17"/>
    <s v="4/02"/>
    <x v="0"/>
    <n v="42.685113000000001"/>
    <n v="21.192278999999999"/>
    <s v="2026-07-30T15:56:15.8827948"/>
    <s v="2026-07-30T15:56:15.8827948"/>
    <m/>
    <s v="046-433-333"/>
    <m/>
    <b v="0"/>
    <s v="9b3247fe-d5e7-4b36-37b3-08de88d10ac0"/>
    <s v="[]"/>
    <s v="[]"/>
  </r>
  <r>
    <s v="New Connection"/>
    <n v="6"/>
    <x v="4"/>
    <s v="Prishtina - Veri"/>
    <m/>
    <n v="3432"/>
    <s v="Avdyl  Xhavit Gashi"/>
    <s v="Rr.Pietro Marubi,Prishtinë"/>
    <s v="1233760419"/>
    <s v="Nr.17"/>
    <s v="4/02"/>
    <x v="0"/>
    <n v="42.684781999999998"/>
    <n v="21.193545"/>
    <s v="2026-07-30T15:49:23.1262881"/>
    <s v="2026-07-30T15:49:23.1262881"/>
    <m/>
    <s v="046-433-333"/>
    <m/>
    <b v="0"/>
    <s v="9b3247fe-d5e7-4b36-37b3-08de88d10ac0"/>
    <s v="[]"/>
    <s v="[]"/>
  </r>
  <r>
    <s v="New Connection"/>
    <n v="5"/>
    <x v="6"/>
    <s v="Peja - Qendër"/>
    <m/>
    <n v="3431"/>
    <s v="Gjevdet  Ilaz  Zikolli"/>
    <s v="Pejë, Vitomeric I "/>
    <s v="1002253883"/>
    <s v=""/>
    <s v="4/02"/>
    <x v="0"/>
    <n v="42.682240999999998"/>
    <n v="20.327033"/>
    <s v="2026-07-30T15:39:42.6833815"/>
    <s v="2026-07-30T15:39:42.6833815"/>
    <m/>
    <s v="044128798"/>
    <m/>
    <b v="0"/>
    <s v="9b3247fe-d5e7-4b36-37b3-08de88d10ac0"/>
    <s v="[]"/>
    <s v="[]"/>
  </r>
  <r>
    <s v="New Connection"/>
    <n v="1"/>
    <x v="5"/>
    <s v="Kaçanik"/>
    <m/>
    <n v="3430"/>
    <s v="Xhemsedin Rufki  Suma"/>
    <s v="Hysen Suma "/>
    <s v="1170594912"/>
    <s v=""/>
    <s v="4/02"/>
    <x v="0"/>
    <n v="42.151097999999998"/>
    <n v="21.296972"/>
    <s v="2026-07-30T15:25:10.1884558"/>
    <s v="2026-07-30T15:25:10.1884558"/>
    <m/>
    <s v="044-150-398"/>
    <s v="044-211-424"/>
    <b v="0"/>
    <s v="9b3247fe-d5e7-4b36-37b3-08de88d10ac0"/>
    <s v="[]"/>
    <s v="[]"/>
  </r>
  <r>
    <s v="New Connection"/>
    <n v="5"/>
    <x v="6"/>
    <s v="Klina"/>
    <m/>
    <n v="3429"/>
    <s v="Bujar Selmon  Ahmetxhekaj"/>
    <s v="Klinë, Rudicë, Rr.&quot;Haki Ahmetxhekaj&quot;"/>
    <s v="1173716547"/>
    <s v=""/>
    <s v="4/02"/>
    <x v="0"/>
    <n v="42.687916000000001"/>
    <n v="20.487237"/>
    <s v="2026-07-30T15:25:05.8097057"/>
    <s v="2026-07-30T15:25:05.8097057"/>
    <m/>
    <s v="044195095"/>
    <m/>
    <b v="0"/>
    <s v="9b3247fe-d5e7-4b36-37b3-08de88d10ac0"/>
    <s v="[]"/>
    <s v="[]"/>
  </r>
  <r>
    <s v="New Connection"/>
    <n v="5"/>
    <x v="6"/>
    <s v="Peja - Qendër"/>
    <m/>
    <n v="3428"/>
    <s v="Vesel Ibish Smajlaj"/>
    <s v="Rr.Zhuk Haxhija Stankaj-Pejë"/>
    <s v="1009735948"/>
    <s v="0"/>
    <s v="4/02"/>
    <x v="0"/>
    <n v="42.655971000000001"/>
    <n v="20.282945000000002"/>
    <s v="2026-07-30T15:24:38.1935187"/>
    <s v="2026-07-30T15:24:38.1935187"/>
    <m/>
    <s v="049467646"/>
    <m/>
    <b v="0"/>
    <s v="9b3247fe-d5e7-4b36-37b3-08de88d10ac0"/>
    <s v="[]"/>
    <s v="[]"/>
  </r>
  <r>
    <s v="New Connection"/>
    <n v="6"/>
    <x v="4"/>
    <s v="Obiliq"/>
    <m/>
    <n v="3427"/>
    <s v="Nehat Kelani"/>
    <s v="Vranidoll"/>
    <s v="1019634716"/>
    <s v="045-891-702"/>
    <s v="4/02"/>
    <x v="0"/>
    <n v="42.668801000000002"/>
    <n v="21.157947"/>
    <s v="2026-07-30T15:23:43.5928307"/>
    <s v="2026-07-30T15:23:43.5928307"/>
    <m/>
    <s v="045-891-702"/>
    <m/>
    <b v="0"/>
    <s v="9b3247fe-d5e7-4b36-37b3-08de88d10ac0"/>
    <s v="[]"/>
    <s v="[]"/>
  </r>
  <r>
    <s v="New Connection"/>
    <n v="1"/>
    <x v="5"/>
    <s v="Kaçanik"/>
    <m/>
    <n v="3426"/>
    <s v="Shpëtim Rufki  Suma"/>
    <s v="Hysen Suma"/>
    <s v="2170594927"/>
    <s v=""/>
    <s v="4/02"/>
    <x v="0"/>
    <n v="42.137988999999997"/>
    <n v="21.307735000000001"/>
    <s v="2026-07-30T15:23:38.2582638"/>
    <s v="2026-07-30T15:23:38.2582638"/>
    <m/>
    <s v="044 150 414"/>
    <m/>
    <b v="0"/>
    <s v="9b3247fe-d5e7-4b36-37b3-08de88d10ac0"/>
    <s v="[]"/>
    <s v="[]"/>
  </r>
  <r>
    <s v="New Connection"/>
    <n v="4"/>
    <x v="0"/>
    <s v="Skenderaj"/>
    <s v="DMI-9078265"/>
    <n v="3425"/>
    <s v="Fahrudin Zymer Smajli"/>
    <s v="Rr.Mbretresha Teut 43-Skenderaj"/>
    <s v="1030748596"/>
    <s v="8"/>
    <s v="4/02"/>
    <x v="4"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4"/>
    <s v="Obiliq"/>
    <m/>
    <n v="3424"/>
    <s v="Gazmend Hasan Hajrizi"/>
    <s v="Milloshev Lagje e Re"/>
    <s v="1172733634"/>
    <s v="20"/>
    <s v="4/02"/>
    <x v="0"/>
    <n v="42.677888000000003"/>
    <n v="21.152453999999999"/>
    <s v="2026-07-30T15:17:46.1096125"/>
    <s v="2026-07-30T15:17:46.1096125"/>
    <m/>
    <s v="044-635-141"/>
    <m/>
    <b v="0"/>
    <s v="9b3247fe-d5e7-4b36-37b3-08de88d10ac0"/>
    <s v="[]"/>
    <s v="[]"/>
  </r>
  <r>
    <s v="New Connection"/>
    <n v="4"/>
    <x v="0"/>
    <s v="Skenderaj"/>
    <m/>
    <n v="3423"/>
    <s v="Lavdim Zymer  Selimi"/>
    <s v="Kuqic Skenderaj"/>
    <s v="1176057757"/>
    <s v="7"/>
    <s v="4/02"/>
    <x v="3"/>
    <n v="42.810295000000004"/>
    <n v="20.769794000000001"/>
    <s v="2026-07-30T15:14:52.0589452"/>
    <s v="2026-07-30T15:14:52.0589452"/>
    <m/>
    <s v="044-273-151"/>
    <m/>
    <b v="0"/>
    <s v="7d9d4689-a417-4ea3-6e66-08de915b8750"/>
    <s v="[]"/>
    <s v="[]"/>
  </r>
  <r>
    <s v="New Connection"/>
    <n v="1"/>
    <x v="5"/>
    <s v="Lipjan"/>
    <m/>
    <n v="3422"/>
    <s v="Ahmed Ismet Jashari"/>
    <s v="Suhadoll"/>
    <s v="1251705077"/>
    <s v=""/>
    <s v="4/02"/>
    <x v="0"/>
    <n v="42.550178000000002"/>
    <n v="21.105861999999998"/>
    <s v="2026-07-30T15:10:45.0036678"/>
    <s v="2026-07-30T15:10:45.0036678"/>
    <m/>
    <s v="044-335-420"/>
    <m/>
    <b v="0"/>
    <s v="9b3247fe-d5e7-4b36-37b3-08de88d10ac0"/>
    <s v="[]"/>
    <s v="[]"/>
  </r>
  <r>
    <s v="New Connection"/>
    <n v="1"/>
    <x v="5"/>
    <s v="Ferizaj - Qendër"/>
    <m/>
    <n v="3421"/>
    <s v="Femir Avdush Hetemi"/>
    <s v="Dubravë"/>
    <s v="1240115944"/>
    <s v=""/>
    <s v="4/02"/>
    <x v="0"/>
    <n v="42.353223"/>
    <n v="21.138477000000002"/>
    <s v="2026-07-30T15:09:47.0913382"/>
    <s v="2026-07-30T15:09:47.0913382"/>
    <m/>
    <s v="045 256 637"/>
    <m/>
    <b v="0"/>
    <s v="9b3247fe-d5e7-4b36-37b3-08de88d10ac0"/>
    <s v="[]"/>
    <s v="[]"/>
  </r>
  <r>
    <s v="New Connection"/>
    <n v="3"/>
    <x v="2"/>
    <s v="Gjilani - Qendër"/>
    <m/>
    <n v="3420"/>
    <s v="Fetije Ali Rexhepi"/>
    <s v="Arbëri"/>
    <s v="1000376023"/>
    <s v=""/>
    <s v="4/02"/>
    <x v="0"/>
    <n v="42.439292999999999"/>
    <n v="21.483674000000001"/>
    <s v="2026-07-30T14:58:38.1152504"/>
    <s v="2026-07-30T14:58:38.1152504"/>
    <m/>
    <s v="045781677"/>
    <m/>
    <b v="0"/>
    <s v="9b3247fe-d5e7-4b36-37b3-08de88d10ac0"/>
    <s v="[]"/>
    <s v="[]"/>
  </r>
  <r>
    <s v="New Connection"/>
    <n v="4"/>
    <x v="0"/>
    <s v="Vushtrri"/>
    <m/>
    <n v="3419"/>
    <s v="Valdrin Shala"/>
    <s v="Akrashtice, Vushtrri"/>
    <s v="1233965886"/>
    <s v=""/>
    <s v="4/02"/>
    <x v="0"/>
    <n v="42.823647999999999"/>
    <n v="20.897386000000001"/>
    <s v="2026-07-30T14:56:05.6456632"/>
    <s v="2026-07-30T14:56:05.6456632"/>
    <m/>
    <s v="049-444-738"/>
    <m/>
    <b v="0"/>
    <s v="9b3247fe-d5e7-4b36-37b3-08de88d10ac0"/>
    <s v="[]"/>
    <s v="[]"/>
  </r>
  <r>
    <s v="New Connection"/>
    <n v="7"/>
    <x v="1"/>
    <s v="Suharekë"/>
    <m/>
    <n v="3418"/>
    <s v="Altin Shefki Bytyçi"/>
    <s v="Reshtan Mehmet Bytyqi"/>
    <s v="1248535314"/>
    <s v=""/>
    <s v="4/02"/>
    <x v="2"/>
    <n v="42.360427000000001"/>
    <n v="20.793082999999999"/>
    <s v="2026-07-30T14:52:53.0112869"/>
    <s v="2026-07-30T14:52:53.0112869"/>
    <m/>
    <s v="049497116"/>
    <m/>
    <b v="0"/>
    <s v="c90e9596-f024-4090-37b4-08de88d10ac0"/>
    <s v="[]"/>
    <s v="[]"/>
  </r>
  <r>
    <s v="New Connection"/>
    <n v="7"/>
    <x v="1"/>
    <s v="Suharekë"/>
    <m/>
    <n v="3417"/>
    <s v="Sami Zek Jahaj"/>
    <s v="Sllapuzhan Martiret E Sllapuzhanit"/>
    <s v="1030568903"/>
    <s v=""/>
    <s v="4/02"/>
    <x v="3"/>
    <n v="42.384138"/>
    <n v="20.835816000000001"/>
    <s v="2026-07-30T14:49:50.3468609"/>
    <s v="2026-07-30T14:49:50.3468609"/>
    <m/>
    <s v="049288581"/>
    <m/>
    <b v="0"/>
    <s v="7d9d4689-a417-4ea3-6e66-08de915b8750"/>
    <s v="[]"/>
    <s v="[]"/>
  </r>
  <r>
    <s v="New Connection"/>
    <n v="7"/>
    <x v="1"/>
    <s v="Suharekë"/>
    <m/>
    <n v="3416"/>
    <s v="Islam Adem Cikaqi"/>
    <s v="Doberdelan Rr Sejdi Sejdiu 26"/>
    <s v="1030013090"/>
    <s v=""/>
    <s v="4/02"/>
    <x v="2"/>
    <n v="42.384982999999998"/>
    <n v="20.836656999999999"/>
    <s v="2026-07-30T14:45:10.1448235"/>
    <s v="2026-07-30T14:45:10.1448235"/>
    <m/>
    <s v="049719505"/>
    <m/>
    <b v="0"/>
    <s v="c90e9596-f024-4090-37b4-08de88d10ac0"/>
    <s v="[]"/>
    <s v="[]"/>
  </r>
  <r>
    <s v="New Connection"/>
    <n v="1"/>
    <x v="5"/>
    <s v="Kaçanik"/>
    <m/>
    <n v="3415"/>
    <s v="Medin Ismail Kalisi"/>
    <s v="Xhemsedin Suma"/>
    <s v="1171041011"/>
    <s v=""/>
    <s v="4/02"/>
    <x v="5"/>
    <n v="42.149856999999997"/>
    <n v="21.299838999999999"/>
    <s v="2026-07-30T14:27:48.5718066"/>
    <s v="2026-07-30T14:27:48.5718066"/>
    <m/>
    <s v="049 629 199"/>
    <m/>
    <b v="0"/>
    <s v="ec90e595-bfc1-4941-37b7-08de88d10ac0"/>
    <s v="[]"/>
    <s v="[]"/>
  </r>
  <r>
    <s v="New Connection"/>
    <n v="7"/>
    <x v="1"/>
    <s v="Dragash"/>
    <m/>
    <n v="3414"/>
    <s v="Serif Nevzat Coroglu"/>
    <s v="Brod,Rr:Gorno Maalo"/>
    <s v="1172729904"/>
    <s v="Nr:9"/>
    <s v="4/02"/>
    <x v="2"/>
    <n v="42.114620000000002"/>
    <n v="20.717289000000001"/>
    <s v="2026-07-30T14:12:11.0175124"/>
    <s v="2026-07-30T14:12:11.0175124"/>
    <m/>
    <s v="044963013"/>
    <m/>
    <b v="0"/>
    <s v="c90e9596-f024-4090-37b4-08de88d10ac0"/>
    <s v="[]"/>
    <s v="[]"/>
  </r>
  <r>
    <s v="New Connection"/>
    <n v="4"/>
    <x v="0"/>
    <s v="Mitrovicë - Qendër"/>
    <s v="DMI-9078228"/>
    <n v="3413"/>
    <s v="Nexhat Ramiz Hajra"/>
    <s v="Rr.Deshmoret e Kombit"/>
    <s v="1175468028"/>
    <s v=""/>
    <s v="4/02"/>
    <x v="4"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4"/>
    <s v="Podujevë"/>
    <m/>
    <n v="3412"/>
    <s v="Bekim   Sadriu"/>
    <s v="Fsh.Revuç"/>
    <s v="1241754436"/>
    <s v="N/A"/>
    <s v="4/02"/>
    <x v="0"/>
    <n v="42.993042000000003"/>
    <n v="21.136557"/>
    <s v="2026-07-30T14:09:41.14747"/>
    <s v="2026-07-30T14:09:41.14747"/>
    <m/>
    <s v="048-458-636"/>
    <m/>
    <b v="0"/>
    <s v="9b3247fe-d5e7-4b36-37b3-08de88d10ac0"/>
    <s v="[]"/>
    <s v="[]"/>
  </r>
  <r>
    <s v="New Connection"/>
    <n v="2"/>
    <x v="3"/>
    <s v="Malishevë"/>
    <m/>
    <n v="3411"/>
    <s v="Refki Kadri Mazreku"/>
    <s v="Rrug Rilindje Kambëtare"/>
    <s v="1030857298"/>
    <s v=""/>
    <s v="4/02"/>
    <x v="0"/>
    <n v="42.474621999999997"/>
    <n v="20.74371"/>
    <s v="2026-07-30T14:09:40.4205519"/>
    <s v="2026-07-30T14:09:40.4205519"/>
    <m/>
    <s v="044382240045931453"/>
    <m/>
    <b v="0"/>
    <s v="9b3247fe-d5e7-4b36-37b3-08de88d10ac0"/>
    <s v="[]"/>
    <s v="[]"/>
  </r>
  <r>
    <s v="New Connection"/>
    <n v="1"/>
    <x v="5"/>
    <s v="Ferizaj - Qendër"/>
    <m/>
    <n v="3410"/>
    <s v="Burim Bajrush Berisha"/>
    <s v="Greme"/>
    <s v="1006180635"/>
    <s v=""/>
    <s v="4/02"/>
    <x v="0"/>
    <n v="42.332873999999997"/>
    <n v="21.153223000000001"/>
    <s v="2026-07-30T13:39:21.6575152"/>
    <s v="2026-07-30T13:39:21.6575152"/>
    <m/>
    <s v="044-981-071"/>
    <s v="044-934-430"/>
    <b v="0"/>
    <s v="9b3247fe-d5e7-4b36-37b3-08de88d10ac0"/>
    <s v="[]"/>
    <s v="[]"/>
  </r>
  <r>
    <s v="New Connection"/>
    <n v="4"/>
    <x v="0"/>
    <s v="Mitrovicë - Qendër"/>
    <m/>
    <n v="3409"/>
    <s v="Murat  Sokol Miftari"/>
    <s v="Rr.Mbreteresha Teute"/>
    <s v="1004418189"/>
    <s v=""/>
    <s v="4/02"/>
    <x v="3"/>
    <n v="42.890374999999999"/>
    <n v="20.867387000000001"/>
    <s v="2026-07-30T13:37:20.3372523"/>
    <s v="2026-07-30T13:37:20.3372523"/>
    <m/>
    <s v="049-521-965"/>
    <m/>
    <b v="0"/>
    <s v="7d9d4689-a417-4ea3-6e66-08de915b8750"/>
    <s v="[]"/>
    <s v="[]"/>
  </r>
  <r>
    <s v="New Connection"/>
    <n v="3"/>
    <x v="2"/>
    <s v="Kamenicë"/>
    <m/>
    <n v="3408"/>
    <s v="Naser Destan Shabani"/>
    <s v="Rifat Selishta -Kamenicë"/>
    <s v="1012372988"/>
    <s v=""/>
    <s v="4/02"/>
    <x v="2"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4"/>
    <s v="Prishtina - Jug"/>
    <m/>
    <n v="3407"/>
    <s v="Fatmir Bislimi"/>
    <s v="Rr.Sefedin Vitia, Çagllavicë"/>
    <s v="1235127799"/>
    <s v="N/A"/>
    <s v="4/02"/>
    <x v="5"/>
    <n v="42.623297999999998"/>
    <n v="21.157947"/>
    <s v="2026-07-30T13:17:35.1777772"/>
    <s v="2026-07-30T13:17:35.1777772"/>
    <m/>
    <s v="045-566-297"/>
    <s v="045-134-915"/>
    <b v="0"/>
    <s v="ec90e595-bfc1-4941-37b7-08de88d10ac0"/>
    <s v="[]"/>
    <s v="[]"/>
  </r>
  <r>
    <s v="New Connection"/>
    <n v="6"/>
    <x v="4"/>
    <s v="Drenas"/>
    <m/>
    <n v="3406"/>
    <s v="Sami  Lah Zymeri"/>
    <s v="Likoshan,Rr, E Zymerit."/>
    <s v="1010461584"/>
    <s v="N/A"/>
    <s v="4/02"/>
    <x v="0"/>
    <n v="42.713647000000002"/>
    <n v="20.902722000000001"/>
    <s v="2026-07-30T13:13:40.9615222"/>
    <s v="2026-07-30T13:13:40.9615222"/>
    <m/>
    <s v="044-527-014"/>
    <m/>
    <b v="0"/>
    <s v="9b3247fe-d5e7-4b36-37b3-08de88d10ac0"/>
    <s v="[]"/>
    <s v="[]"/>
  </r>
  <r>
    <s v="New Connection"/>
    <n v="7"/>
    <x v="1"/>
    <s v="Dragash"/>
    <m/>
    <n v="3405"/>
    <s v="Avdylhaqim Ridvan Muhameti"/>
    <s v="Brodosanë"/>
    <s v="2007831857"/>
    <s v=""/>
    <s v="4/02"/>
    <x v="2"/>
    <n v="42.211706999999997"/>
    <n v="20.748626000000002"/>
    <s v="2026-07-30T13:10:51.4640908"/>
    <s v="2026-07-30T13:10:51.4640908"/>
    <m/>
    <s v="045355181"/>
    <m/>
    <b v="0"/>
    <s v="c90e9596-f024-4090-37b4-08de88d10ac0"/>
    <s v="[]"/>
    <s v="[]"/>
  </r>
  <r>
    <s v="New Connection"/>
    <n v="3"/>
    <x v="2"/>
    <s v="Gjilani - Qendër"/>
    <m/>
    <n v="3404"/>
    <s v="Zijadin Nuredin Abdullahu"/>
    <s v="Bregu i Djegur"/>
    <s v="1000315083"/>
    <s v=""/>
    <s v="4/02"/>
    <x v="0"/>
    <n v="42.448968999999998"/>
    <n v="21.467648000000001"/>
    <s v="2026-07-30T13:09:30.3800337"/>
    <s v="2026-07-30T13:09:30.3800337"/>
    <m/>
    <s v="044211886"/>
    <m/>
    <b v="0"/>
    <s v="9b3247fe-d5e7-4b36-37b3-08de88d10ac0"/>
    <s v="[]"/>
    <s v="[]"/>
  </r>
  <r>
    <s v="New Connection"/>
    <n v="2"/>
    <x v="3"/>
    <s v="Rahovec"/>
    <m/>
    <n v="3403"/>
    <s v="Bashkim Muharem Elshani"/>
    <s v="Fshati Nagavc Rruga Nesemi Elshani"/>
    <s v="1500169547"/>
    <s v="8"/>
    <s v="4/02"/>
    <x v="3"/>
    <n v="42.392522999999997"/>
    <n v="20.655819999999999"/>
    <s v="2026-07-30T13:06:38.4132611"/>
    <s v="2026-07-30T13:06:38.4132611"/>
    <m/>
    <s v="044-976914 044968382"/>
    <m/>
    <b v="0"/>
    <s v="7d9d4689-a417-4ea3-6e66-08de915b8750"/>
    <s v="[]"/>
    <s v="[]"/>
  </r>
  <r>
    <s v="New Connection"/>
    <n v="6"/>
    <x v="4"/>
    <s v="Prishtina - Jug"/>
    <m/>
    <n v="3402"/>
    <s v="Avni  Shukri Kastrati"/>
    <s v="Hajvali"/>
    <s v="1004080765"/>
    <s v="N/A"/>
    <s v="4/02"/>
    <x v="0"/>
    <n v="42.616934999999998"/>
    <n v="21.170307000000001"/>
    <s v="2026-07-30T12:59:37.4320426"/>
    <s v="2026-07-30T12:59:37.4320426"/>
    <m/>
    <s v="044-258-225"/>
    <m/>
    <b v="0"/>
    <s v="9b3247fe-d5e7-4b36-37b3-08de88d10ac0"/>
    <s v="[]"/>
    <s v="[]"/>
  </r>
  <r>
    <s v="New Connection"/>
    <n v="2"/>
    <x v="3"/>
    <s v="Rahovec"/>
    <m/>
    <n v="3401"/>
    <s v="Rexhep  Sulejman Durguti"/>
    <s v="Rruga Hasan Prishtina"/>
    <s v="1001356492"/>
    <s v=""/>
    <s v="4/02"/>
    <x v="3"/>
    <n v="42.386099000000002"/>
    <n v="20.670926000000001"/>
    <s v="2026-07-30T12:58:18.7166986"/>
    <s v="2026-07-30T12:58:18.7166986"/>
    <m/>
    <s v="044413199"/>
    <m/>
    <b v="0"/>
    <s v="7d9d4689-a417-4ea3-6e66-08de915b8750"/>
    <s v="[]"/>
    <s v="[]"/>
  </r>
  <r>
    <s v="New Connection"/>
    <n v="5"/>
    <x v="6"/>
    <s v="Klina"/>
    <m/>
    <n v="3400"/>
    <s v="Fitim Agush Foniqi"/>
    <s v="Rr.Martiret e Grabanices Grabanic-Kline"/>
    <s v="1230640218"/>
    <s v="0"/>
    <s v="4/02"/>
    <x v="0"/>
    <n v="42.587760000000003"/>
    <n v="20.537592"/>
    <s v="2026-07-30T12:44:14.9184231"/>
    <s v="2026-07-30T12:44:14.9184231"/>
    <m/>
    <s v="044357122 048298336"/>
    <m/>
    <b v="0"/>
    <s v="9b3247fe-d5e7-4b36-37b3-08de88d10ac0"/>
    <s v="[]"/>
    <s v="[]"/>
  </r>
  <r>
    <s v="New Connection"/>
    <n v="3"/>
    <x v="2"/>
    <s v="Gjilani - Qendër"/>
    <m/>
    <n v="3399"/>
    <s v="Ziya Yusuf Sipahioglu"/>
    <s v="Fshati-Dobërqan Rruga-Shoqata 17 Shkurti"/>
    <s v="1231180113"/>
    <s v="79"/>
    <s v="4/02"/>
    <x v="0"/>
    <n v="42.474811000000003"/>
    <n v="21.572710000000001"/>
    <s v="2026-07-30T12:40:58.4491073"/>
    <s v="2026-07-30T12:40:58.4491073"/>
    <m/>
    <s v="048602606"/>
    <m/>
    <b v="0"/>
    <s v="9b3247fe-d5e7-4b36-37b3-08de88d10ac0"/>
    <s v="[]"/>
    <s v="[]"/>
  </r>
  <r>
    <s v="New Connection"/>
    <n v="1"/>
    <x v="5"/>
    <s v="Ferizaj - Qendër"/>
    <m/>
    <n v="3398"/>
    <s v="Agron  Xhevahir Idrizi"/>
    <s v="Fshati i Vjetë"/>
    <s v="1241295091"/>
    <s v=""/>
    <s v="4/02"/>
    <x v="0"/>
    <n v="42.362609999999997"/>
    <n v="21.201820000000001"/>
    <s v="2026-07-30T12:16:44.1513667"/>
    <s v="2026-07-30T12:16:44.1513667"/>
    <m/>
    <s v="043 584 007"/>
    <m/>
    <b v="0"/>
    <s v="9b3247fe-d5e7-4b36-37b3-08de88d10ac0"/>
    <s v="[]"/>
    <s v="[]"/>
  </r>
  <r>
    <s v="New Connection"/>
    <n v="5"/>
    <x v="6"/>
    <s v="Peja - Qendër"/>
    <m/>
    <n v="3397"/>
    <s v="Qazim Rexhep Zenelaj"/>
    <s v="Rr.Tahir Zemaj Lubeni-Pejë"/>
    <s v="1500932488"/>
    <s v="0"/>
    <s v="4/02"/>
    <x v="0"/>
    <n v="42.655971000000001"/>
    <n v="20.280199"/>
    <s v="2026-07-30T12:11:10.6564131"/>
    <s v="2026-07-30T12:11:10.6564131"/>
    <m/>
    <s v="045666649"/>
    <m/>
    <b v="0"/>
    <s v="9b3247fe-d5e7-4b36-37b3-08de88d10ac0"/>
    <s v="[]"/>
    <s v="[]"/>
  </r>
  <r>
    <s v="New Connection"/>
    <n v="1"/>
    <x v="5"/>
    <s v="Ferizaj - Qendër"/>
    <m/>
    <n v="3396"/>
    <s v="Alban Qerim Matoshi"/>
    <s v="Rizah Matoshi"/>
    <s v="200130087"/>
    <s v=""/>
    <s v="4/02"/>
    <x v="0"/>
    <n v="42.354540999999998"/>
    <n v="21.168202000000001"/>
    <s v="2026-07-30T11:49:06.9120677"/>
    <s v="2026-07-30T11:49:06.9120677"/>
    <m/>
    <s v="044-711-447"/>
    <m/>
    <b v="0"/>
    <s v="9b3247fe-d5e7-4b36-37b3-08de88d10ac0"/>
    <s v="[]"/>
    <s v="[]"/>
  </r>
  <r>
    <s v="New Connection"/>
    <n v="1"/>
    <x v="5"/>
    <s v="Kaçanik"/>
    <m/>
    <n v="3395"/>
    <s v="Fikrije Nazmi Burrniki"/>
    <s v="Dëshnorët e Lirisë"/>
    <s v="1011805155"/>
    <s v=""/>
    <s v="4/02"/>
    <x v="0"/>
    <n v="42.238017999999997"/>
    <n v="21.251507"/>
    <s v="2026-07-30T11:45:50.7409898"/>
    <s v="2026-07-30T11:45:50.7409898"/>
    <m/>
    <s v="046 120 210"/>
    <m/>
    <b v="0"/>
    <s v="9b3247fe-d5e7-4b36-37b3-08de88d10ac0"/>
    <s v="[]"/>
    <s v="[]"/>
  </r>
  <r>
    <s v="New Connection"/>
    <n v="4"/>
    <x v="0"/>
    <s v="Vushtrri"/>
    <m/>
    <n v="3394"/>
    <s v="Gazmend Hamiti"/>
    <s v="RR.Ana Lin, Vushtrri"/>
    <s v="1174255225"/>
    <s v=""/>
    <s v="7/02"/>
    <x v="0"/>
    <n v="42.828780000000002"/>
    <n v="20.975877000000001"/>
    <s v="2026-07-30T11:35:13.2767648"/>
    <s v="2026-07-30T11:35:13.2767648"/>
    <m/>
    <s v="044-101-900"/>
    <m/>
    <b v="0"/>
    <s v="9b3247fe-d5e7-4b36-37b3-08de88d10ac0"/>
    <s v="[]"/>
    <s v="[]"/>
  </r>
  <r>
    <s v="New Connection"/>
    <n v="6"/>
    <x v="4"/>
    <s v="Prishtina - Qendër"/>
    <m/>
    <n v="3393"/>
    <s v="Sabedin  Arif Gashi"/>
    <s v="Rr. Isa Kastrati,Prishtinë"/>
    <s v="1242027597"/>
    <s v="Nr.46"/>
    <s v="4/02"/>
    <x v="0"/>
    <n v="42.653810999999997"/>
    <n v="21.190905999999998"/>
    <s v="2026-07-30T11:23:23.4982494"/>
    <s v="2026-07-30T11:23:23.4982494"/>
    <m/>
    <s v="043-884-377"/>
    <m/>
    <b v="0"/>
    <s v="9b3247fe-d5e7-4b36-37b3-08de88d10ac0"/>
    <s v="[]"/>
    <s v="[]"/>
  </r>
  <r>
    <s v="New Connection"/>
    <n v="6"/>
    <x v="4"/>
    <s v="Prishtina - Jug"/>
    <m/>
    <n v="3392"/>
    <s v="Myrvete  Turkaj"/>
    <s v="Rr Veternik lagja janina"/>
    <s v="1011080703"/>
    <s v="P A"/>
    <s v="4/02"/>
    <x v="0"/>
    <n v="42.677112000000001"/>
    <n v="21.147646999999999"/>
    <s v="2026-07-30T11:20:43.5214278"/>
    <s v="2026-07-30T11:20:43.5214278"/>
    <m/>
    <s v="044216999"/>
    <m/>
    <b v="0"/>
    <s v="9b3247fe-d5e7-4b36-37b3-08de88d10ac0"/>
    <s v="[]"/>
    <s v="[]"/>
  </r>
  <r>
    <s v="New Connection"/>
    <n v="6"/>
    <x v="4"/>
    <s v="Prishtina - Qendër"/>
    <m/>
    <n v="3391"/>
    <s v="Ardian  Shala"/>
    <s v="Ramadan Kastrati"/>
    <s v="1010419235"/>
    <s v="5"/>
    <s v="4/02"/>
    <x v="0"/>
    <n v="42.654465000000002"/>
    <n v="21.185684999999999"/>
    <s v="2026-07-30T11:13:35.449079"/>
    <s v="2026-07-30T11:13:35.449079"/>
    <m/>
    <s v="045-815-674   045-842-622"/>
    <m/>
    <b v="0"/>
    <s v="9b3247fe-d5e7-4b36-37b3-08de88d10ac0"/>
    <s v="[]"/>
    <s v="[]"/>
  </r>
  <r>
    <s v="New Connection"/>
    <n v="4"/>
    <x v="0"/>
    <s v="Vushtrri"/>
    <m/>
    <n v="3390"/>
    <s v="Fehmi Kuqi"/>
    <s v="Dolak, Vushtrri"/>
    <s v="1004632423"/>
    <s v=""/>
    <s v="4/02"/>
    <x v="0"/>
    <n v="42.816197000000003"/>
    <n v="20.932431999999999"/>
    <s v="2026-07-30T11:10:36.2131037"/>
    <s v="2026-07-30T11:10:36.2131037"/>
    <m/>
    <s v="045-544-338"/>
    <m/>
    <b v="0"/>
    <s v="9b3247fe-d5e7-4b36-37b3-08de88d10ac0"/>
    <s v="[]"/>
    <s v="[]"/>
  </r>
  <r>
    <s v="New Connection"/>
    <n v="4"/>
    <x v="0"/>
    <s v="Mitrovicë - Qendër"/>
    <m/>
    <n v="3389"/>
    <s v="Ismet  Hetem Osmani"/>
    <s v="Rr.Tynelli i pare Mitrovice"/>
    <s v="1004382133"/>
    <s v=""/>
    <s v="7/02"/>
    <x v="3"/>
    <n v="42.921275000000001"/>
    <n v="20.899315999999999"/>
    <s v="2026-07-30T11:06:13.2383429"/>
    <s v="2026-07-30T11:06:13.2383429"/>
    <m/>
    <s v="045-454-429"/>
    <m/>
    <b v="0"/>
    <s v="7d9d4689-a417-4ea3-6e66-08de915b8750"/>
    <s v="[]"/>
    <s v="[]"/>
  </r>
  <r>
    <s v="New Connection"/>
    <n v="4"/>
    <x v="0"/>
    <s v="Mitrovicë - Qendër"/>
    <m/>
    <n v="3388"/>
    <s v="Ismet  Hetem Osmani"/>
    <s v="Rr.Tynelli i pare Mitrovice"/>
    <s v="1004382133"/>
    <s v=""/>
    <s v="7/02"/>
    <x v="3"/>
    <n v="42.921275000000001"/>
    <n v="20.899315999999999"/>
    <s v="2026-07-30T11:06:13.2373429"/>
    <s v="2026-07-30T11:06:13.2373429"/>
    <m/>
    <s v="045-454-429"/>
    <m/>
    <b v="0"/>
    <s v="7d9d4689-a417-4ea3-6e66-08de915b8750"/>
    <s v="[]"/>
    <s v="[]"/>
  </r>
  <r>
    <s v="New Connection"/>
    <n v="1"/>
    <x v="5"/>
    <s v="Ferizaj - Qendër"/>
    <m/>
    <n v="3387"/>
    <s v="Mustafa Sylejman Kurtaliqi"/>
    <s v="Varosh"/>
    <s v="1005014383"/>
    <s v=""/>
    <s v="4/02"/>
    <x v="0"/>
    <n v="42.341678000000002"/>
    <n v="21.182079000000002"/>
    <s v="2026-07-30T11:00:32.6619404"/>
    <s v="2026-07-30T11:00:32.6619404"/>
    <m/>
    <s v="044 792 746"/>
    <m/>
    <b v="0"/>
    <s v="9b3247fe-d5e7-4b36-37b3-08de88d10ac0"/>
    <s v="[]"/>
    <s v="[]"/>
  </r>
  <r>
    <s v="New Connection"/>
    <n v="4"/>
    <x v="0"/>
    <s v="Vushtrri"/>
    <m/>
    <n v="3386"/>
    <s v="Liridon Aliu"/>
    <s v="Rr.Kadri Gerxhaliu, Vushtrri"/>
    <s v="1030495884"/>
    <s v="Nr.4"/>
    <s v="4/02"/>
    <x v="0"/>
    <n v="42.817701"/>
    <n v="20.977250000000002"/>
    <s v="2026-07-30T10:57:52.9621431"/>
    <s v="2026-07-30T10:57:52.9621431"/>
    <m/>
    <s v="044-212-914"/>
    <m/>
    <b v="0"/>
    <s v="9b3247fe-d5e7-4b36-37b3-08de88d10ac0"/>
    <s v="[]"/>
    <s v="[]"/>
  </r>
  <r>
    <s v="New Connection"/>
    <n v="3"/>
    <x v="2"/>
    <s v="Viti"/>
    <m/>
    <n v="3385"/>
    <s v="Ismajl Shefki  Berati"/>
    <s v="Adem Jashari - Viti "/>
    <s v="1000491086"/>
    <s v=""/>
    <s v="7/02"/>
    <x v="2"/>
    <n v="42.320762000000002"/>
    <n v="21.356009"/>
    <s v="2026-07-30T10:35:27.7674329"/>
    <s v="2026-07-30T10:35:27.7674329"/>
    <m/>
    <s v="048146915"/>
    <m/>
    <b v="0"/>
    <s v="c90e9596-f024-4090-37b4-08de88d10ac0"/>
    <s v="[]"/>
    <s v="[]"/>
  </r>
  <r>
    <s v="New Connection"/>
    <n v="1"/>
    <x v="5"/>
    <s v="Lipjan"/>
    <m/>
    <n v="3384"/>
    <s v="Rifat Raif Zeqiri"/>
    <s v="Hallaç i Madh"/>
    <s v="2004226197"/>
    <s v=""/>
    <s v="4/02"/>
    <x v="0"/>
    <n v="42.503169"/>
    <n v="21.083093999999999"/>
    <s v="2026-07-30T10:27:09.8908354"/>
    <s v="2026-07-30T10:27:09.8908354"/>
    <m/>
    <s v="044-876-147"/>
    <s v="045-379-016"/>
    <b v="0"/>
    <s v="9b3247fe-d5e7-4b36-37b3-08de88d10ac0"/>
    <s v="[]"/>
    <s v="[]"/>
  </r>
  <r>
    <s v="New Connection"/>
    <n v="1"/>
    <x v="5"/>
    <s v="Lipjan"/>
    <m/>
    <n v="3383"/>
    <s v="Arben Osman Duriqi"/>
    <s v="Ribar i Madh"/>
    <s v="1010301650"/>
    <s v=""/>
    <s v="4/02"/>
    <x v="0"/>
    <n v="42.509825999999997"/>
    <n v="21.043272000000002"/>
    <s v="2026-07-30T10:09:45.5695287"/>
    <s v="2026-07-30T10:09:45.5695287"/>
    <m/>
    <s v="045-645-998"/>
    <s v="043-587-548"/>
    <b v="0"/>
    <s v="9b3247fe-d5e7-4b36-37b3-08de88d10ac0"/>
    <s v="[]"/>
    <s v="[]"/>
  </r>
  <r>
    <s v="New Connection"/>
    <n v="3"/>
    <x v="2"/>
    <s v="Gjilani - Qendër"/>
    <m/>
    <n v="3382"/>
    <s v="Fadil Haki Muji"/>
    <s v="Fshati Bresalc-Rruga Shemsi Baliku"/>
    <s v="1005688902"/>
    <s v=""/>
    <s v="4/02"/>
    <x v="0"/>
    <n v="42.484259999999999"/>
    <n v="21.400904000000001"/>
    <s v="2026-07-30T09:49:42.9464157"/>
    <s v="2026-07-30T09:49:42.9464157"/>
    <m/>
    <s v="045513807"/>
    <m/>
    <b v="0"/>
    <s v="9b3247fe-d5e7-4b36-37b3-08de88d10ac0"/>
    <s v="[]"/>
    <s v="[]"/>
  </r>
  <r>
    <s v="New Connection"/>
    <n v="2"/>
    <x v="3"/>
    <s v="Rahovec"/>
    <m/>
    <n v="3381"/>
    <s v="Musaj  Feim Elshani"/>
    <s v="Fshati Nagavc"/>
    <s v="1003200058"/>
    <s v="7"/>
    <s v="4/02"/>
    <x v="3"/>
    <n v="42.394213000000001"/>
    <n v="20.655819999999999"/>
    <s v="2026-07-30T09:48:53.4604881"/>
    <s v="2026-07-30T09:48:53.4604881"/>
    <m/>
    <s v="045710235"/>
    <m/>
    <b v="0"/>
    <s v="7d9d4689-a417-4ea3-6e66-08de915b8750"/>
    <s v="[]"/>
    <s v="[]"/>
  </r>
  <r>
    <s v="New Connection"/>
    <n v="1"/>
    <x v="5"/>
    <s v="Lipjan"/>
    <m/>
    <n v="3380"/>
    <s v="Mevlide Dulla"/>
    <s v="Magurë"/>
    <s v="1010669126"/>
    <s v=""/>
    <s v="4/02"/>
    <x v="0"/>
    <n v="42.537278000000001"/>
    <n v="21.010760999999999"/>
    <s v="2026-07-30T09:48:47.3868807"/>
    <s v="2026-07-30T09:48:47.3868807"/>
    <m/>
    <s v="044-554-028"/>
    <m/>
    <b v="0"/>
    <s v="9b3247fe-d5e7-4b36-37b3-08de88d10ac0"/>
    <s v="[]"/>
    <s v="[]"/>
  </r>
  <r>
    <s v="New Connection"/>
    <n v="6"/>
    <x v="4"/>
    <s v="Drenas"/>
    <m/>
    <n v="3379"/>
    <s v="Vezire  Bashkim Krasniqi"/>
    <s v="Negrovc,Rr,Pellumbat e Liris te varrezat e deshmorv."/>
    <s v="1234855367"/>
    <s v="N/A"/>
    <s v="4/02"/>
    <x v="5"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5"/>
    <s v="Lipjan"/>
    <m/>
    <n v="3378"/>
    <s v="Agim Bajram Dulla"/>
    <s v="Magurë"/>
    <s v="1500645934"/>
    <s v=""/>
    <s v="4/02"/>
    <x v="0"/>
    <n v="42.537579000000001"/>
    <n v="21.010589"/>
    <s v="2026-07-30T09:39:17.4995461"/>
    <s v="2026-07-30T09:39:17.4995461"/>
    <m/>
    <s v="044-554-028"/>
    <m/>
    <b v="0"/>
    <s v="9b3247fe-d5e7-4b36-37b3-08de88d10ac0"/>
    <s v="[]"/>
    <s v="[]"/>
  </r>
  <r>
    <s v="New Connection"/>
    <n v="3"/>
    <x v="2"/>
    <s v="Gjilani - Qendër"/>
    <m/>
    <n v="3377"/>
    <s v="Besnik  Shahin Islami"/>
    <s v="Gjilan Stanishor"/>
    <s v="1013203349"/>
    <s v=""/>
    <s v="7/02"/>
    <x v="0"/>
    <n v="42.494748999999999"/>
    <n v="21.4696"/>
    <s v="2026-07-30T09:16:56.3670388"/>
    <s v="2026-07-30T09:16:56.3670388"/>
    <m/>
    <s v="044145574"/>
    <m/>
    <b v="0"/>
    <s v="9b3247fe-d5e7-4b36-37b3-08de88d10ac0"/>
    <s v="[]"/>
    <s v="[]"/>
  </r>
  <r>
    <s v="New Connection"/>
    <n v="2"/>
    <x v="3"/>
    <s v="Malishevë"/>
    <m/>
    <n v="3376"/>
    <s v="Fekret Fazli Mazreku"/>
    <s v="Fshati Guriq Rruga Rinia"/>
    <s v="1016082372"/>
    <s v=""/>
    <s v="4/02"/>
    <x v="3"/>
    <n v="42.473270999999997"/>
    <n v="20.754697"/>
    <s v="2026-07-30T08:55:21.7331621"/>
    <s v="2026-07-30T08:55:21.7331621"/>
    <m/>
    <s v="044644494"/>
    <m/>
    <b v="0"/>
    <s v="7d9d4689-a417-4ea3-6e66-08de915b8750"/>
    <s v="[]"/>
    <s v="[]"/>
  </r>
  <r>
    <s v="New Connection"/>
    <n v="4"/>
    <x v="0"/>
    <s v="Vushtrri"/>
    <m/>
    <n v="3375"/>
    <s v="Lulzim Hyseni"/>
    <s v="Rr.Ekrem Isufi, Vushtrri"/>
    <s v="1232011226"/>
    <s v=""/>
    <s v="4/02"/>
    <x v="0"/>
    <n v="42.828780000000002"/>
    <n v="20.96489"/>
    <s v="2026-07-30T08:55:04.2732747"/>
    <s v="2026-07-30T08:55:04.2732747"/>
    <m/>
    <s v="044-618-603"/>
    <m/>
    <b v="0"/>
    <s v="9b3247fe-d5e7-4b36-37b3-08de88d10ac0"/>
    <s v="[]"/>
    <s v="[]"/>
  </r>
  <r>
    <s v="New Connection"/>
    <n v="6"/>
    <x v="4"/>
    <s v="Podujevë"/>
    <m/>
    <n v="3374"/>
    <s v="Ali  Hamiti"/>
    <s v="Fsh.Peran Rr Azem Hamiti"/>
    <s v="1172939640"/>
    <s v="N/A"/>
    <s v="4/02"/>
    <x v="0"/>
    <n v="42.930793000000001"/>
    <n v="21.165921999999998"/>
    <s v="2026-07-30T08:49:07.1865039"/>
    <s v="2026-07-30T08:49:07.1865039"/>
    <m/>
    <s v="045-692-504"/>
    <m/>
    <b v="0"/>
    <s v="9b3247fe-d5e7-4b36-37b3-08de88d10ac0"/>
    <s v="[]"/>
    <s v="[]"/>
  </r>
  <r>
    <s v="New Connection"/>
    <n v="4"/>
    <x v="0"/>
    <s v="Vushtrri"/>
    <m/>
    <n v="3373"/>
    <s v="Nazmi Muslija"/>
    <s v="Sfaraqak, Vuyshtrri"/>
    <s v="1007143466"/>
    <s v=""/>
    <s v="4/02"/>
    <x v="0"/>
    <n v="42.804319999999997"/>
    <n v="21.007694999999998"/>
    <s v="2026-07-30T08:41:37.8892821"/>
    <s v="2026-07-30T08:41:37.8892821"/>
    <m/>
    <s v="044-703-000"/>
    <m/>
    <b v="0"/>
    <s v="9b3247fe-d5e7-4b36-37b3-08de88d10ac0"/>
    <s v="[]"/>
    <s v="[]"/>
  </r>
  <r>
    <s v="New Connection"/>
    <n v="7"/>
    <x v="1"/>
    <s v="Prizreni - Qendër"/>
    <m/>
    <n v="3372"/>
    <s v="Maksut Misin Rizanaj"/>
    <s v="Vlashnjë"/>
    <s v="1002862669"/>
    <s v=""/>
    <s v="4/02"/>
    <x v="0"/>
    <n v="42.203569000000002"/>
    <n v="20.763732999999998"/>
    <s v="2026-07-30T08:29:32.7212825"/>
    <s v="2026-07-30T08:29:32.7212825"/>
    <m/>
    <s v="044912569"/>
    <m/>
    <b v="0"/>
    <s v="9b3247fe-d5e7-4b36-37b3-08de88d10ac0"/>
    <s v="[]"/>
    <s v="[]"/>
  </r>
  <r>
    <s v="New Connection"/>
    <n v="3"/>
    <x v="2"/>
    <s v="Gjilani - Qendër"/>
    <m/>
    <n v="3371"/>
    <s v="Idriz Hysen Shahini"/>
    <s v="Rifat Berisha"/>
    <s v="1030353982"/>
    <s v="16"/>
    <s v="4/02"/>
    <x v="0"/>
    <n v="42.460388999999999"/>
    <n v="21.448813999999999"/>
    <s v="2026-07-29T16:27:12.43985"/>
    <s v="2026-07-29T16:27:12.43985"/>
    <m/>
    <s v="044393000 - 044782728"/>
    <m/>
    <b v="0"/>
    <s v="9b3247fe-d5e7-4b36-37b3-08de88d10ac0"/>
    <s v="[]"/>
    <s v="[]"/>
  </r>
  <r>
    <s v="New Connection"/>
    <n v="5"/>
    <x v="6"/>
    <s v="Istog"/>
    <m/>
    <n v="3370"/>
    <s v="Gzim Sali Mahmutaj"/>
    <s v="Istog, Dubrav, Rr.&quot;Xhevdet Dobrani&quot;"/>
    <s v="1009941823"/>
    <s v=""/>
    <s v="4/02"/>
    <x v="3"/>
    <n v="42.766271000000003"/>
    <n v="20.529283"/>
    <s v="2026-07-29T16:26:26.2675577"/>
    <s v="2026-07-29T16:26:26.2675577"/>
    <m/>
    <s v="044616570"/>
    <m/>
    <b v="0"/>
    <s v="7d9d4689-a417-4ea3-6e66-08de915b8750"/>
    <s v="[]"/>
    <s v="[]"/>
  </r>
  <r>
    <s v="New Connection"/>
    <n v="7"/>
    <x v="1"/>
    <s v="Prizreni - Qendër"/>
    <m/>
    <n v="3369"/>
    <s v="Jeton Kasam Kryeziu"/>
    <s v="Xhevat Berisha"/>
    <s v="1172212111"/>
    <s v=""/>
    <s v="4/02"/>
    <x v="0"/>
    <n v="42.239164000000002"/>
    <n v="20.744506999999999"/>
    <s v="2026-07-29T16:16:00.4648375"/>
    <s v="2026-07-29T16:16:00.4648375"/>
    <m/>
    <s v="043841047"/>
    <m/>
    <b v="0"/>
    <s v="9b3247fe-d5e7-4b36-37b3-08de88d10ac0"/>
    <s v="[]"/>
    <s v="[]"/>
  </r>
  <r>
    <s v="New Connection"/>
    <n v="7"/>
    <x v="1"/>
    <s v="Prizreni - Qendër"/>
    <m/>
    <n v="3368"/>
    <s v="Arjan Refki  Neziri"/>
    <s v="Lubizhdë"/>
    <s v="1016487291"/>
    <s v=""/>
    <s v="4/02"/>
    <x v="0"/>
    <n v="42.197465000000001"/>
    <n v="20.730774"/>
    <s v="2026-07-29T16:11:06.4338082"/>
    <s v="2026-07-29T16:11:06.4338082"/>
    <m/>
    <s v="044648729"/>
    <m/>
    <b v="0"/>
    <s v="9b3247fe-d5e7-4b36-37b3-08de88d10ac0"/>
    <s v="[]"/>
    <s v="[]"/>
  </r>
  <r>
    <s v="New Connection"/>
    <n v="7"/>
    <x v="1"/>
    <s v="Dragash"/>
    <m/>
    <n v="3367"/>
    <s v="Fatbardh  Avni Avdiu"/>
    <s v="Brrut"/>
    <s v="1230409451"/>
    <s v=""/>
    <s v="4/02"/>
    <x v="2"/>
    <n v="42.112966"/>
    <n v="20.695067999999999"/>
    <s v="2026-07-29T16:08:19.8495675"/>
    <s v="2026-07-29T16:08:19.8495675"/>
    <m/>
    <s v="045162302"/>
    <m/>
    <b v="0"/>
    <s v="c90e9596-f024-4090-37b4-08de88d10ac0"/>
    <s v="[]"/>
    <s v="[]"/>
  </r>
  <r>
    <s v="New Connection"/>
    <n v="6"/>
    <x v="4"/>
    <s v="Prishtina - Qendër"/>
    <m/>
    <n v="3366"/>
    <s v="Shkurte  Gashi"/>
    <s v="Rr Sami Frashri"/>
    <s v="1174990430"/>
    <s v="P/A"/>
    <s v="4/02"/>
    <x v="0"/>
    <n v="42.683976999999999"/>
    <n v="21.157260000000001"/>
    <s v="2026-07-29T15:59:37.9319785"/>
    <s v="2026-07-29T15:59:37.9319785"/>
    <m/>
    <s v="043979766"/>
    <m/>
    <b v="0"/>
    <s v="9b3247fe-d5e7-4b36-37b3-08de88d10ac0"/>
    <s v="[]"/>
    <s v="[]"/>
  </r>
  <r>
    <s v="New Connection"/>
    <n v="5"/>
    <x v="6"/>
    <s v="Deçan"/>
    <m/>
    <n v="3365"/>
    <s v="Berat Metë Tolaj"/>
    <s v="Edmond Hoxha"/>
    <s v="1009788448"/>
    <s v=""/>
    <s v="7/02"/>
    <x v="3"/>
    <n v="42.536402000000002"/>
    <n v="20.295853000000001"/>
    <s v="2026-07-29T15:58:31.5452956"/>
    <s v="2026-07-29T15:58:31.5452956"/>
    <m/>
    <s v="044128693"/>
    <m/>
    <b v="0"/>
    <s v="7d9d4689-a417-4ea3-6e66-08de915b8750"/>
    <s v="[]"/>
    <s v="[]"/>
  </r>
  <r>
    <s v="New Connection"/>
    <n v="7"/>
    <x v="1"/>
    <s v="Prizreni - Qendër"/>
    <m/>
    <n v="3364"/>
    <s v="Bekir Selver Dzaferi"/>
    <s v="Skorobishtë"/>
    <s v="1251675178"/>
    <s v=""/>
    <s v="4/02"/>
    <x v="0"/>
    <n v="42.196447999999997"/>
    <n v="20.732147000000001"/>
    <s v="2026-07-29T15:49:33.9279456"/>
    <s v="2026-07-29T15:49:33.9279456"/>
    <m/>
    <s v="045852442"/>
    <m/>
    <b v="0"/>
    <s v="9b3247fe-d5e7-4b36-37b3-08de88d10ac0"/>
    <s v="[]"/>
    <s v="[]"/>
  </r>
  <r>
    <s v="New Connection"/>
    <n v="7"/>
    <x v="1"/>
    <s v="Prizreni - Qendër"/>
    <m/>
    <n v="3363"/>
    <s v="Matej Nue Gojani"/>
    <s v="Velezhë"/>
    <s v="1173005829"/>
    <s v=""/>
    <s v="4/02"/>
    <x v="0"/>
    <n v="42.236114000000001"/>
    <n v="20.719787"/>
    <s v="2026-07-29T15:43:53.8722793"/>
    <s v="2026-07-29T15:43:53.8722793"/>
    <m/>
    <s v="044117684"/>
    <m/>
    <b v="0"/>
    <s v="9b3247fe-d5e7-4b36-37b3-08de88d10ac0"/>
    <s v="[]"/>
    <s v="[]"/>
  </r>
  <r>
    <s v="New Connection"/>
    <n v="6"/>
    <x v="4"/>
    <s v="Podujevë"/>
    <m/>
    <n v="3362"/>
    <s v="Arbër  Kelmendi"/>
    <s v="Rr.Skënderbeu"/>
    <s v="1235002457"/>
    <s v="N/A"/>
    <s v="7/02"/>
    <x v="0"/>
    <n v="42.912770999999999"/>
    <n v="21.190452000000001"/>
    <s v="2026-07-29T15:40:04.488382"/>
    <s v="2026-07-29T15:40:04.488382"/>
    <m/>
    <s v="045-131313"/>
    <m/>
    <b v="0"/>
    <s v="9b3247fe-d5e7-4b36-37b3-08de88d10ac0"/>
    <s v="[]"/>
    <s v="[]"/>
  </r>
  <r>
    <s v="New Connection"/>
    <n v="1"/>
    <x v="5"/>
    <s v="Kaçanik"/>
    <s v="DFE-0"/>
    <n v="3361"/>
    <s v="Ismail Rafiz  Elezi"/>
    <s v="Elezaj"/>
    <s v="1005398289"/>
    <s v=""/>
    <s v="4/02"/>
    <x v="7"/>
    <n v="42.285223000000002"/>
    <n v="21.184078"/>
    <s v="2026-07-29T15:36:48.5669743"/>
    <s v="2026-07-29T15:36:48.5669743"/>
    <m/>
    <s v="044-631-183"/>
    <m/>
    <b v="0"/>
    <s v="fecaf7e5-4c97-4b38-37b6-08de88d10ac0"/>
    <s v="[]"/>
    <s v="[]"/>
  </r>
  <r>
    <s v="New Connection"/>
    <n v="7"/>
    <x v="1"/>
    <s v="Prizreni - Qendër"/>
    <s v="DPZ-0"/>
    <n v="3360"/>
    <s v="Sinan  Hysein Shishko"/>
    <s v="Jeta e RE"/>
    <s v="1173095283"/>
    <s v=""/>
    <s v="7/02"/>
    <x v="4"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1"/>
    <s v="Prizreni - Qendër"/>
    <m/>
    <n v="3359"/>
    <s v="Milazim Plak Ahmetaj"/>
    <s v="Korishë"/>
    <s v="1030461700"/>
    <s v="Pn"/>
    <s v="7/02"/>
    <x v="0"/>
    <n v="42.228839000000001"/>
    <n v="20.748874000000001"/>
    <s v="2026-07-29T15:31:08.1779487"/>
    <s v="2026-07-29T15:31:08.1779487"/>
    <m/>
    <s v="049575971"/>
    <m/>
    <b v="0"/>
    <s v="9b3247fe-d5e7-4b36-37b3-08de88d10ac0"/>
    <s v="[]"/>
    <s v="[]"/>
  </r>
  <r>
    <s v="New Connection"/>
    <n v="5"/>
    <x v="6"/>
    <s v="Deçan"/>
    <m/>
    <n v="3358"/>
    <s v="Shaha Miftar Zejnaj"/>
    <s v="Irzniq-Rr:Haxhi Ahmet Zejnaj"/>
    <s v="1500328009"/>
    <s v="14"/>
    <s v="4/02"/>
    <x v="3"/>
    <n v="42.519188999999997"/>
    <n v="20.349409000000001"/>
    <s v="2026-07-29T15:30:43.0352012"/>
    <s v="2026-07-29T15:30:43.0352012"/>
    <m/>
    <s v="048180663"/>
    <m/>
    <b v="0"/>
    <s v="7d9d4689-a417-4ea3-6e66-08de915b8750"/>
    <s v="[]"/>
    <s v="[]"/>
  </r>
  <r>
    <s v="New Connection"/>
    <n v="7"/>
    <x v="1"/>
    <s v="Prizreni - Qendër"/>
    <m/>
    <n v="3357"/>
    <s v="Alban Hasan Memqaj"/>
    <s v="Lubizhdë e Hasit,Rr:Sheh Saliu"/>
    <s v="1176732943"/>
    <s v="Pn"/>
    <s v="4/02"/>
    <x v="0"/>
    <n v="42.228839000000001"/>
    <n v="20.732395"/>
    <s v="2026-07-29T15:24:56.716911"/>
    <s v="2026-07-29T15:24:56.716911"/>
    <m/>
    <s v="044203621"/>
    <m/>
    <b v="0"/>
    <s v="9b3247fe-d5e7-4b36-37b3-08de88d10ac0"/>
    <s v="[]"/>
    <s v="[]"/>
  </r>
  <r>
    <s v="New Connection"/>
    <n v="7"/>
    <x v="1"/>
    <s v="Dragash"/>
    <m/>
    <n v="3356"/>
    <s v="Djevair  Abidin Hadilovic"/>
    <s v="Restelicë"/>
    <s v="1232047921"/>
    <s v=""/>
    <s v="4/02"/>
    <x v="2"/>
    <n v="42.105834000000002"/>
    <n v="20.651122999999998"/>
    <s v="2026-07-29T15:24:28.8102226"/>
    <s v="2026-07-29T15:24:28.8102226"/>
    <m/>
    <s v="044996347"/>
    <m/>
    <b v="0"/>
    <s v="c90e9596-f024-4090-37b4-08de88d10ac0"/>
    <s v="[]"/>
    <s v="[]"/>
  </r>
  <r>
    <s v="New Connection"/>
    <n v="4"/>
    <x v="0"/>
    <s v="Vushtrri"/>
    <m/>
    <n v="3355"/>
    <s v="Besim Spanca"/>
    <s v="Rr.Hakif Zejnullahu, Vushtrri"/>
    <s v="1021043253"/>
    <s v="Nr.15"/>
    <s v="4/02"/>
    <x v="0"/>
    <n v="42.821730000000002"/>
    <n v="20.958024000000002"/>
    <s v="2026-07-29T15:16:57.2071426"/>
    <s v="2026-07-29T15:16:57.2071426"/>
    <m/>
    <s v="044-111-696"/>
    <m/>
    <b v="0"/>
    <s v="9b3247fe-d5e7-4b36-37b3-08de88d10ac0"/>
    <s v="[]"/>
    <s v="[]"/>
  </r>
  <r>
    <s v="New Connection"/>
    <n v="1"/>
    <x v="5"/>
    <s v="Shtime"/>
    <m/>
    <n v="3354"/>
    <s v="Florim Zenun Dugolli"/>
    <s v="Pjetërshtic"/>
    <s v="1234747297"/>
    <s v=""/>
    <s v="4/02"/>
    <x v="0"/>
    <n v="42.479337999999998"/>
    <n v="20.954635"/>
    <s v="2026-07-29T15:09:35.2651718"/>
    <s v="2026-07-29T15:09:35.2651718"/>
    <m/>
    <s v="045-873-975"/>
    <s v="045-592-697"/>
    <b v="0"/>
    <s v="9b3247fe-d5e7-4b36-37b3-08de88d10ac0"/>
    <s v="[]"/>
    <s v="[]"/>
  </r>
  <r>
    <s v="New Connection"/>
    <n v="6"/>
    <x v="4"/>
    <s v="Fushë Kosovë"/>
    <s v="DPR-0"/>
    <n v="3353"/>
    <s v="Gëzim  B Peqani"/>
    <s v="Rr Bresje "/>
    <s v="1175238294"/>
    <s v="P A"/>
    <s v="4/02"/>
    <x v="4"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6"/>
    <s v="Peja - Qendër"/>
    <m/>
    <n v="3352"/>
    <s v="Gjula Beqir Bicaj"/>
    <s v="Rr.Zekë Berdynaj Vitomiricë-Pejë"/>
    <s v="1251018959"/>
    <s v="0"/>
    <s v="4/02"/>
    <x v="0"/>
    <n v="42.689199000000002"/>
    <n v="20.314530999999999"/>
    <s v="2026-07-29T15:01:08.5144946"/>
    <s v="2026-07-29T15:01:08.5144946"/>
    <m/>
    <s v="048537662"/>
    <m/>
    <b v="0"/>
    <s v="9b3247fe-d5e7-4b36-37b3-08de88d10ac0"/>
    <s v="[]"/>
    <s v="[]"/>
  </r>
  <r>
    <s v="New Connection"/>
    <n v="1"/>
    <x v="5"/>
    <s v="Ferizaj - Qendër"/>
    <m/>
    <n v="3351"/>
    <s v="Albion Ali  Rexhepi"/>
    <s v="Sojevë "/>
    <s v="1241182904"/>
    <s v=""/>
    <s v="4/02"/>
    <x v="0"/>
    <n v="42.373708999999998"/>
    <n v="21.226023000000001"/>
    <s v="2026-07-29T14:54:28.5686945"/>
    <s v="2026-07-29T14:54:28.5686945"/>
    <m/>
    <s v="044-756-088"/>
    <m/>
    <b v="0"/>
    <s v="9b3247fe-d5e7-4b36-37b3-08de88d10ac0"/>
    <s v="[]"/>
    <s v="[]"/>
  </r>
  <r>
    <s v="New Connection"/>
    <n v="4"/>
    <x v="0"/>
    <s v="Skenderaj"/>
    <s v="DMI-0"/>
    <n v="3350"/>
    <s v="Gani Rrahim Osmani"/>
    <s v="Plluzhin-Skenderaj"/>
    <s v="1173028314"/>
    <s v="6"/>
    <s v="4/02"/>
    <x v="4"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0"/>
    <s v="Skenderaj"/>
    <m/>
    <n v="3349"/>
    <s v="Aziz  Kamer Sadiku"/>
    <s v="Tushil"/>
    <s v="1005417682"/>
    <s v="5"/>
    <s v="4/02"/>
    <x v="3"/>
    <n v="42.708970000000001"/>
    <n v="20.749863000000001"/>
    <s v="2026-07-29T14:39:59.7142577"/>
    <s v="2026-07-29T14:39:59.7142577"/>
    <m/>
    <s v="044-346-668"/>
    <m/>
    <b v="0"/>
    <s v="7d9d4689-a417-4ea3-6e66-08de915b8750"/>
    <s v="[]"/>
    <s v="[]"/>
  </r>
  <r>
    <s v="New Connection"/>
    <n v="1"/>
    <x v="5"/>
    <s v="Ferizaj - Qendër"/>
    <m/>
    <n v="3348"/>
    <s v="Sadat  Ramadan Rysha"/>
    <s v="Varosh"/>
    <s v="1172961718"/>
    <s v=""/>
    <s v="4/02"/>
    <x v="0"/>
    <n v="42.343082000000003"/>
    <n v="21.176348000000001"/>
    <s v="2026-07-29T14:39:41.5896382"/>
    <s v="2026-07-29T14:39:41.5896382"/>
    <m/>
    <s v="044-486-083"/>
    <m/>
    <b v="0"/>
    <s v="9b3247fe-d5e7-4b36-37b3-08de88d10ac0"/>
    <s v="[]"/>
    <s v="[]"/>
  </r>
  <r>
    <s v="New Connection"/>
    <n v="3"/>
    <x v="2"/>
    <s v="Kamenicë"/>
    <m/>
    <n v="3347"/>
    <s v="Liridon Xhevdet Krasniqi"/>
    <s v="Mic Sokoli-Kamenicë"/>
    <s v="20050617477"/>
    <s v=""/>
    <s v="4/02"/>
    <x v="2"/>
    <n v="42.571567999999999"/>
    <n v="21.57246"/>
    <s v="2026-07-29T14:35:00.9001117"/>
    <s v="2026-07-29T14:35:00.9001117"/>
    <m/>
    <s v="045342734"/>
    <m/>
    <b v="0"/>
    <s v="c90e9596-f024-4090-37b4-08de88d10ac0"/>
    <s v="[]"/>
    <s v="[]"/>
  </r>
  <r>
    <s v="New Connection"/>
    <n v="6"/>
    <x v="4"/>
    <s v="Podujevë"/>
    <m/>
    <n v="3346"/>
    <s v="Asllan  Asllani"/>
    <s v="Fsh.Metehi"/>
    <s v="1014541094"/>
    <s v="N/A"/>
    <s v="4/02"/>
    <x v="0"/>
    <n v="43.014842000000002"/>
    <n v="21.137347999999999"/>
    <s v="2026-07-29T14:34:01.5678041"/>
    <s v="2026-07-29T14:34:01.5678041"/>
    <m/>
    <s v="049-793-663"/>
    <m/>
    <b v="0"/>
    <s v="9b3247fe-d5e7-4b36-37b3-08de88d10ac0"/>
    <s v="[]"/>
    <s v="[]"/>
  </r>
  <r>
    <s v="New Connection"/>
    <n v="6"/>
    <x v="4"/>
    <s v="Prishtina - Veri"/>
    <m/>
    <n v="3345"/>
    <s v="Leotrim  Ismajli"/>
    <s v=" Rr  7 Shtatori"/>
    <s v="1235061399"/>
    <s v="P/A"/>
    <s v="4/02"/>
    <x v="0"/>
    <n v="42.69932"/>
    <n v="21.14902"/>
    <s v="2026-07-29T14:31:20.1046677"/>
    <s v="2026-07-29T14:31:20.1046677"/>
    <m/>
    <s v="048470006"/>
    <m/>
    <b v="0"/>
    <s v="9b3247fe-d5e7-4b36-37b3-08de88d10ac0"/>
    <s v="[]"/>
    <s v="[]"/>
  </r>
  <r>
    <s v="New Connection"/>
    <n v="6"/>
    <x v="4"/>
    <s v="Prishtina - Veri"/>
    <s v="DPR-90210648"/>
    <n v="3344"/>
    <s v="Zyra e Rregullatorit Për Energji"/>
    <s v="Donika 2, Kompleksi Beni Dona, Prishtinë"/>
    <s v="10000000"/>
    <s v=""/>
    <s v="7/02"/>
    <x v="4"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0"/>
    <s v="Skenderaj"/>
    <m/>
    <n v="3343"/>
    <s v="Valdrin Lutfi Ibishi"/>
    <s v="Vajnik-Turian-Skenderaj"/>
    <s v="1230933207"/>
    <s v="3"/>
    <s v="4/02"/>
    <x v="3"/>
    <n v="42.678541000000003"/>
    <n v="20.653054999999998"/>
    <s v="2026-07-29T14:26:12.0992926"/>
    <s v="2026-07-29T14:26:12.0992926"/>
    <m/>
    <s v="049-120-533"/>
    <m/>
    <b v="0"/>
    <s v="7d9d4689-a417-4ea3-6e66-08de915b8750"/>
    <s v="[]"/>
    <s v="[]"/>
  </r>
  <r>
    <s v="New Connection"/>
    <n v="6"/>
    <x v="4"/>
    <s v="Podujevë"/>
    <m/>
    <n v="3342"/>
    <s v="Labinot  Behrami"/>
    <s v="Fsh.Balloc Rr.Musë Kaqanolli"/>
    <s v="1172230268"/>
    <s v="N/A"/>
    <s v="4/02"/>
    <x v="5"/>
    <n v="42.883434000000001"/>
    <n v="21.224589000000002"/>
    <s v="2026-07-29T14:22:14.4851448"/>
    <s v="2026-07-29T14:22:14.4851448"/>
    <m/>
    <s v="044-162-425"/>
    <m/>
    <b v="0"/>
    <s v="ec90e595-bfc1-4941-37b7-08de88d10ac0"/>
    <s v="[]"/>
    <s v="[]"/>
  </r>
  <r>
    <s v="New Connection"/>
    <n v="5"/>
    <x v="6"/>
    <s v="Istog"/>
    <m/>
    <n v="3341"/>
    <s v="Ramo Isa Avdijaj"/>
    <s v="Istog, Dubravë"/>
    <s v="7605098594"/>
    <s v=""/>
    <s v="4/02"/>
    <x v="3"/>
    <n v="42.769554999999997"/>
    <n v="20.532214"/>
    <s v="2026-07-29T14:03:59.3067018"/>
    <s v="2026-07-29T14:03:59.3067018"/>
    <m/>
    <s v="044257238"/>
    <m/>
    <b v="0"/>
    <s v="7d9d4689-a417-4ea3-6e66-08de915b8750"/>
    <s v="[]"/>
    <s v="[]"/>
  </r>
  <r>
    <s v="New Connection"/>
    <n v="5"/>
    <x v="6"/>
    <s v="Istog"/>
    <m/>
    <n v="3340"/>
    <s v="Mahir  Sadri Shoshi"/>
    <s v="Istog, Kashicë, Rr.&quot;8Maji&quot;"/>
    <s v="1008947925"/>
    <s v="121"/>
    <s v="4/02"/>
    <x v="3"/>
    <n v="42.704600999999997"/>
    <n v="20.404902"/>
    <s v="2026-07-29T14:00:36.6034222"/>
    <s v="2026-07-29T14:00:36.6034222"/>
    <m/>
    <s v="044223818"/>
    <m/>
    <b v="0"/>
    <s v="7d9d4689-a417-4ea3-6e66-08de915b8750"/>
    <s v="[]"/>
    <s v="[]"/>
  </r>
  <r>
    <s v="New Connection"/>
    <n v="5"/>
    <x v="6"/>
    <s v="Deçan"/>
    <m/>
    <n v="3339"/>
    <s v="Dashurije Ramadan Vishaj"/>
    <s v="Ratishë e Epërme-Rr:Dëshmoreve"/>
    <s v="1009288160"/>
    <s v=""/>
    <s v="4/02"/>
    <x v="3"/>
    <n v="42.521976000000002"/>
    <n v="20.371645000000001"/>
    <s v="2026-07-29T13:44:27.6015719"/>
    <s v="2026-07-29T13:44:27.6015719"/>
    <m/>
    <s v="044912043"/>
    <m/>
    <b v="0"/>
    <s v="7d9d4689-a417-4ea3-6e66-08de915b8750"/>
    <s v="[]"/>
    <s v="[]"/>
  </r>
  <r>
    <s v="New Connection"/>
    <n v="5"/>
    <x v="6"/>
    <s v="Peja - Qendër"/>
    <m/>
    <n v="3338"/>
    <s v="Dzevdet Ahmet Canovic"/>
    <s v="Hysen Hyka-Vitomericë III-Pejë"/>
    <s v="1176417915"/>
    <s v=""/>
    <s v="4/02"/>
    <x v="0"/>
    <n v="42.702164000000003"/>
    <n v="20.349008000000001"/>
    <s v="2026-07-29T13:37:19.3891935"/>
    <s v="2026-07-29T13:37:19.3891935"/>
    <m/>
    <s v="043893251"/>
    <m/>
    <b v="0"/>
    <s v="9b3247fe-d5e7-4b36-37b3-08de88d10ac0"/>
    <s v="[]"/>
    <s v="[]"/>
  </r>
  <r>
    <s v="New Connection"/>
    <n v="5"/>
    <x v="6"/>
    <s v="Deçan"/>
    <m/>
    <n v="3337"/>
    <s v="Albert Ilir Balaj"/>
    <s v="Isniq-Rr:Xhafer Balaj"/>
    <s v="1234368016"/>
    <s v="6"/>
    <s v="4/02"/>
    <x v="4"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4"/>
    <s v="Drenas"/>
    <m/>
    <n v="3336"/>
    <s v="Nazlije Mehmeti Demaku"/>
    <s v="Qikatov e Re,Rr,Ragip Halilaj"/>
    <s v="1173350771"/>
    <s v="Nr.99"/>
    <s v="4/02"/>
    <x v="5"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4"/>
    <s v="Obiliq"/>
    <m/>
    <n v="3335"/>
    <s v="Osman  Rrustem Jashanica"/>
    <s v="Vranidoll"/>
    <s v="1245394612"/>
    <s v=" "/>
    <s v="4/02"/>
    <x v="0"/>
    <n v="42.67183"/>
    <n v="21.175799999999999"/>
    <s v="2026-07-29T13:26:17.3671137"/>
    <s v="2026-07-29T13:26:17.3671137"/>
    <m/>
    <s v="044-881-878"/>
    <m/>
    <b v="0"/>
    <s v="9b3247fe-d5e7-4b36-37b3-08de88d10ac0"/>
    <s v="[]"/>
    <s v="[]"/>
  </r>
  <r>
    <s v="New Connection"/>
    <n v="7"/>
    <x v="1"/>
    <s v="Dragash"/>
    <m/>
    <n v="3334"/>
    <s v="Behadin Busran Muska"/>
    <s v="481 Rruga e Restelices"/>
    <s v="1003994461"/>
    <s v="Pn"/>
    <s v="4/02"/>
    <x v="2"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4"/>
    <s v="Prishtina - Jug"/>
    <m/>
    <n v="3333"/>
    <s v="Endrit  Sinani"/>
    <s v="Graqanice . rr Arsenija Carnojevica"/>
    <s v="1244975832"/>
    <s v="25"/>
    <s v="4/02"/>
    <x v="0"/>
    <n v="42.588701"/>
    <n v="21.196238000000001"/>
    <s v="2026-07-29T13:23:41.2480072"/>
    <s v="2026-07-29T13:23:41.2480072"/>
    <m/>
    <s v="049970049"/>
    <m/>
    <b v="0"/>
    <s v="9b3247fe-d5e7-4b36-37b3-08de88d10ac0"/>
    <s v="[]"/>
    <s v="[]"/>
  </r>
  <r>
    <s v="New Connection"/>
    <n v="1"/>
    <x v="5"/>
    <s v="Ferizaj - Qendër"/>
    <m/>
    <n v="3332"/>
    <s v="Liridon Ekrem  Tërshana"/>
    <s v="Sharrit"/>
    <s v="1244141176"/>
    <s v=""/>
    <s v="7/02"/>
    <x v="0"/>
    <n v="42.363866999999999"/>
    <n v="21.147437"/>
    <s v="2026-07-29T13:15:16.7235074"/>
    <s v="2026-07-29T13:15:16.7235074"/>
    <m/>
    <s v="044 109 049"/>
    <m/>
    <b v="0"/>
    <s v="9b3247fe-d5e7-4b36-37b3-08de88d10ac0"/>
    <s v="[]"/>
    <s v="[]"/>
  </r>
  <r>
    <s v="New Connection"/>
    <n v="7"/>
    <x v="1"/>
    <s v="Prizreni - Qendër"/>
    <m/>
    <n v="3331"/>
    <s v="Ingrid Adem Kuçi"/>
    <s v="7 Ismail Kryeziu"/>
    <s v="10014699408"/>
    <s v="Pn"/>
    <s v="7/02"/>
    <x v="2"/>
    <n v="42.234827000000003"/>
    <n v="20.739260999999999"/>
    <s v="2026-07-29T13:11:03.2570897"/>
    <s v="2026-07-29T13:11:03.2570897"/>
    <m/>
    <s v="049961418"/>
    <m/>
    <b v="0"/>
    <s v="c90e9596-f024-4090-37b4-08de88d10ac0"/>
    <s v="[]"/>
    <s v="[]"/>
  </r>
  <r>
    <s v="New Connection"/>
    <n v="6"/>
    <x v="4"/>
    <s v="Fushë Kosovë"/>
    <m/>
    <n v="3330"/>
    <s v="Elmi   Jashanica"/>
    <s v="Fsh.Bardh I Madhë, Rr.Qyqalla"/>
    <s v="1013532938"/>
    <s v=""/>
    <s v="4/02"/>
    <x v="6"/>
    <n v="42.629361000000003"/>
    <n v="21.093402000000001"/>
    <s v="2026-07-29T13:04:23.1276372"/>
    <s v="2026-07-29T13:04:23.1276372"/>
    <m/>
    <s v="044-604-937"/>
    <s v="049-604-900"/>
    <b v="0"/>
    <s v="9c9b94ec-c4d7-4655-37b5-08de88d10ac0"/>
    <s v="[]"/>
    <s v="[]"/>
  </r>
  <r>
    <s v="New Connection"/>
    <n v="6"/>
    <x v="4"/>
    <s v="Fushë Kosovë"/>
    <m/>
    <n v="3329"/>
    <s v="Emin  Gërguri"/>
    <s v="Fsh.Bardhi i Madh Rr.Ylberi "/>
    <s v="1175527113"/>
    <s v="Nr.23"/>
    <s v="4/02"/>
    <x v="5"/>
    <n v="42.611938000000002"/>
    <n v="21.037334999999999"/>
    <s v="2026-07-29T12:49:46.9136893"/>
    <s v="2026-07-29T12:49:46.9136893"/>
    <m/>
    <s v="044-274-357"/>
    <m/>
    <b v="0"/>
    <s v="ec90e595-bfc1-4941-37b7-08de88d10ac0"/>
    <s v="[]"/>
    <s v="[]"/>
  </r>
  <r>
    <s v="New Connection"/>
    <n v="6"/>
    <x v="4"/>
    <s v="Prishtina - Veri"/>
    <m/>
    <n v="3328"/>
    <s v="Burim Zabelaj"/>
    <s v="Rr.Agim Çela, Kalabri"/>
    <s v="1171340469"/>
    <s v=""/>
    <s v="7/02"/>
    <x v="0"/>
    <n v="42.668754"/>
    <n v="21.159320000000001"/>
    <s v="2026-07-29T12:24:41.8427599"/>
    <s v="2026-07-29T12:24:41.8427599"/>
    <m/>
    <s v="044-530-207"/>
    <s v="049-310-285"/>
    <b v="0"/>
    <s v="9b3247fe-d5e7-4b36-37b3-08de88d10ac0"/>
    <s v="[]"/>
    <s v="[]"/>
  </r>
  <r>
    <s v="New Connection"/>
    <n v="7"/>
    <x v="1"/>
    <s v="Dragash"/>
    <m/>
    <n v="3327"/>
    <s v="Behadin Busran Muska"/>
    <s v="481 Rruga e Restelices"/>
    <s v="1003994461"/>
    <s v="Pn"/>
    <s v="4/02"/>
    <x v="0"/>
    <n v="42.108733999999998"/>
    <n v="20.751621"/>
    <s v="2026-07-29T12:15:29.0839474"/>
    <s v="2026-07-29T12:15:29.0839474"/>
    <m/>
    <s v="044922463"/>
    <m/>
    <b v="0"/>
    <s v="9b3247fe-d5e7-4b36-37b3-08de88d10ac0"/>
    <s v="[]"/>
    <s v="[]"/>
  </r>
  <r>
    <s v="New Connection"/>
    <n v="7"/>
    <x v="1"/>
    <s v="Prizreni - Qendër"/>
    <m/>
    <n v="3326"/>
    <s v="Liridon Sali Rizanaj"/>
    <s v="Zhur"/>
    <s v="1175937281"/>
    <s v="Pn"/>
    <s v="4/02"/>
    <x v="0"/>
    <n v="42.216634999999997"/>
    <n v="20.740635000000001"/>
    <s v="2026-07-29T12:11:28.1312095"/>
    <s v="2026-07-29T12:11:28.1312095"/>
    <m/>
    <s v="045445427"/>
    <m/>
    <b v="0"/>
    <s v="9b3247fe-d5e7-4b36-37b3-08de88d10ac0"/>
    <s v="[]"/>
    <s v="[]"/>
  </r>
  <r>
    <s v="New Connection"/>
    <n v="6"/>
    <x v="4"/>
    <s v="Drenas"/>
    <m/>
    <n v="3325"/>
    <s v="Sami  Nuradin  Shala "/>
    <s v="Verbovc,Rr,Marteret Shala dhe Prokshi"/>
    <s v="1014200505"/>
    <s v="Nr.64"/>
    <s v="4/02"/>
    <x v="3"/>
    <n v="42.674213999999999"/>
    <n v="20.862261"/>
    <s v="2026-07-29T12:07:05.9019335"/>
    <s v="2026-07-29T12:07:05.9019335"/>
    <m/>
    <s v="049-613-163"/>
    <m/>
    <b v="0"/>
    <s v="7d9d4689-a417-4ea3-6e66-08de915b8750"/>
    <s v="[]"/>
    <s v="[]"/>
  </r>
  <r>
    <s v="New Connection"/>
    <n v="6"/>
    <x v="4"/>
    <s v="Drenas"/>
    <m/>
    <n v="3324"/>
    <s v="Avni  Nuradin  Shala"/>
    <s v="Verbovc,Rr,Marteret Shala dhe Prokshi"/>
    <s v="1010434226"/>
    <s v="Nr.64"/>
    <s v="4/02"/>
    <x v="3"/>
    <n v="42.674608999999997"/>
    <n v="20.862691000000002"/>
    <s v="2026-07-29T11:57:23.2073303"/>
    <s v="2026-07-29T11:57:23.2073303"/>
    <m/>
    <s v="049-613-163"/>
    <m/>
    <b v="0"/>
    <s v="7d9d4689-a417-4ea3-6e66-08de915b8750"/>
    <s v="[]"/>
    <s v="[]"/>
  </r>
  <r>
    <s v="New Connection"/>
    <n v="6"/>
    <x v="4"/>
    <s v="Obiliq"/>
    <m/>
    <n v="3323"/>
    <s v="Besart Regjep Stublla"/>
    <s v="UÇK-Milloshev"/>
    <s v="1232885331"/>
    <s v=" "/>
    <s v="4/02"/>
    <x v="5"/>
    <n v="42.669811000000003"/>
    <n v="21.153827"/>
    <s v="2026-07-29T11:56:36.7264053"/>
    <s v="2026-07-29T11:56:36.7264053"/>
    <m/>
    <s v="048-182-850"/>
    <m/>
    <b v="0"/>
    <s v="ec90e595-bfc1-4941-37b7-08de88d10ac0"/>
    <s v="[]"/>
    <s v="[]"/>
  </r>
  <r>
    <s v="New Connection"/>
    <n v="2"/>
    <x v="3"/>
    <s v="Gjakova - Qendër"/>
    <m/>
    <n v="3322"/>
    <s v="Femi  Skender  Berisha"/>
    <s v="Rruga Minatori"/>
    <s v="1232696091"/>
    <s v=""/>
    <s v="4/02"/>
    <x v="3"/>
    <n v="42.387335"/>
    <n v="20.431287000000001"/>
    <s v="2026-07-29T11:48:08.2045328"/>
    <s v="2026-07-29T11:48:08.2045328"/>
    <m/>
    <s v="049-305-410"/>
    <m/>
    <b v="0"/>
    <s v="7d9d4689-a417-4ea3-6e66-08de915b8750"/>
    <s v="[]"/>
    <s v="[]"/>
  </r>
  <r>
    <s v="New Connection"/>
    <n v="6"/>
    <x v="4"/>
    <s v="Drenas"/>
    <m/>
    <n v="3321"/>
    <s v="Xhelil  Zenel  Elshani "/>
    <s v="Krajkovë,Rr,Hafir Shala Lagjja e Buzakve"/>
    <s v="1014230277"/>
    <s v="N/A"/>
    <s v="4/02"/>
    <x v="3"/>
    <n v="42.596891999999997"/>
    <n v="20.85435"/>
    <s v="2026-07-29T11:42:02.2700328"/>
    <s v="2026-07-29T11:42:02.2700328"/>
    <m/>
    <s v="049-432-038"/>
    <m/>
    <b v="0"/>
    <s v="7d9d4689-a417-4ea3-6e66-08de915b8750"/>
    <s v="[]"/>
    <s v="[]"/>
  </r>
  <r>
    <s v="New Connection"/>
    <n v="4"/>
    <x v="0"/>
    <s v="Vushtrri"/>
    <m/>
    <n v="3320"/>
    <s v="Rasim  Zeneli"/>
    <s v="RR.Hazir Gjaka, Vushtrri"/>
    <s v="1255965367"/>
    <s v=""/>
    <s v="4/02"/>
    <x v="0"/>
    <n v="42.825758999999998"/>
    <n v="20.985489999999999"/>
    <s v="2026-07-29T11:34:28.3924461"/>
    <s v="2026-07-29T11:34:28.3924461"/>
    <m/>
    <s v="044-215-302"/>
    <m/>
    <b v="0"/>
    <s v="9b3247fe-d5e7-4b36-37b3-08de88d10ac0"/>
    <s v="[]"/>
    <s v="[]"/>
  </r>
  <r>
    <s v="New Connection"/>
    <n v="3"/>
    <x v="2"/>
    <s v="Viti"/>
    <s v="DGL-0"/>
    <n v="3319"/>
    <s v="Gazmend Nue  Idrizi"/>
    <s v="Kabash"/>
    <s v="1000499443"/>
    <s v=""/>
    <s v="4/02"/>
    <x v="7"/>
    <n v="42.305191999999998"/>
    <n v="21.356403"/>
    <s v="2026-07-29T11:28:54.7244768"/>
    <s v="2026-07-29T11:28:54.7244768"/>
    <m/>
    <s v="048770371"/>
    <m/>
    <b v="0"/>
    <s v="fecaf7e5-4c97-4b38-37b6-08de88d10ac0"/>
    <s v="[]"/>
    <s v="[]"/>
  </r>
  <r>
    <s v="New Connection"/>
    <n v="6"/>
    <x v="4"/>
    <s v="Podujevë"/>
    <m/>
    <n v="3318"/>
    <s v="Lutfi  Binaku"/>
    <s v="Fsh.Koliq, Rr.Alpeve, Lagjia Peraj"/>
    <s v="1019986612"/>
    <s v=""/>
    <s v="4/02"/>
    <x v="0"/>
    <n v="42.682243"/>
    <n v="21.153957999999999"/>
    <s v="2026-07-29T11:22:51.4195993"/>
    <s v="2026-07-29T11:22:51.4195993"/>
    <m/>
    <s v="045-204-314"/>
    <s v="046-900-008"/>
    <b v="0"/>
    <s v="9b3247fe-d5e7-4b36-37b3-08de88d10ac0"/>
    <s v="[]"/>
    <s v="[]"/>
  </r>
  <r>
    <s v="New Connection"/>
    <n v="3"/>
    <x v="2"/>
    <s v="Kamenicë"/>
    <m/>
    <n v="3317"/>
    <s v="Ismet Sheshivar Ahmeti"/>
    <s v="Livagje"/>
    <s v="1170787842"/>
    <s v=""/>
    <s v="4/02"/>
    <x v="2"/>
    <n v="42.680470999999997"/>
    <n v="21.468515"/>
    <s v="2026-07-29T11:18:32.8208953"/>
    <s v="2026-07-29T11:18:32.8208953"/>
    <m/>
    <s v="044115393"/>
    <m/>
    <b v="0"/>
    <s v="c90e9596-f024-4090-37b4-08de88d10ac0"/>
    <s v="[]"/>
    <s v="[]"/>
  </r>
  <r>
    <s v="New Connection"/>
    <n v="2"/>
    <x v="3"/>
    <s v="Rahovec"/>
    <m/>
    <n v="3316"/>
    <s v="Safet Kadri Bajraj"/>
    <s v="Fshati Çifllak RrugaDibra"/>
    <s v="1231887489"/>
    <s v="20"/>
    <s v="4/02"/>
    <x v="3"/>
    <n v="42.392522999999997"/>
    <n v="20.658566"/>
    <s v="2026-07-29T11:17:10.9524246"/>
    <s v="2026-07-29T11:17:10.9524246"/>
    <m/>
    <s v="049390625"/>
    <m/>
    <b v="0"/>
    <s v="7d9d4689-a417-4ea3-6e66-08de915b8750"/>
    <s v="[]"/>
    <s v="[]"/>
  </r>
  <r>
    <s v="New Connection"/>
    <n v="3"/>
    <x v="2"/>
    <s v="Gjilani - Qendër"/>
    <m/>
    <n v="3315"/>
    <s v="Besart Qefser  Aliu"/>
    <s v="Gjilan Livoq i Epërm Nr.73"/>
    <s v="1242435768"/>
    <s v=""/>
    <s v="4/02"/>
    <x v="0"/>
    <n v="42.461837000000003"/>
    <n v="21.424816"/>
    <s v="2026-07-29T11:11:57.2267382"/>
    <s v="2026-07-29T11:11:57.2267382"/>
    <m/>
    <s v="044297686"/>
    <m/>
    <b v="0"/>
    <s v="9b3247fe-d5e7-4b36-37b3-08de88d10ac0"/>
    <s v="[]"/>
    <s v="[]"/>
  </r>
  <r>
    <s v="New Connection"/>
    <n v="2"/>
    <x v="3"/>
    <s v="Gjakova - Qendër"/>
    <s v="DGJ-9063920"/>
    <n v="3314"/>
    <s v="Salih  Qamil Tuba"/>
    <s v="Fshati Damjan , Rruga Hasime Tuba "/>
    <s v="L6C59JXWL"/>
    <s v=""/>
    <s v="4/02"/>
    <x v="4"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6"/>
    <s v="Klina"/>
    <m/>
    <n v="3313"/>
    <s v="Ekrem Aziz Abazaj"/>
    <s v="Rr.Adem Berisha Dresnik-Kline"/>
    <s v="L32V4PPRY"/>
    <s v="0"/>
    <s v="4/02"/>
    <x v="0"/>
    <n v="42.624428999999999"/>
    <n v="20.576118000000001"/>
    <s v="2026-07-29T10:58:44.8697222"/>
    <s v="2026-07-29T10:58:44.8697222"/>
    <m/>
    <s v="049151995"/>
    <m/>
    <b v="0"/>
    <s v="9b3247fe-d5e7-4b36-37b3-08de88d10ac0"/>
    <s v="[]"/>
    <s v="[]"/>
  </r>
  <r>
    <s v="New Connection"/>
    <n v="3"/>
    <x v="2"/>
    <s v="Gjilani - Qendër"/>
    <m/>
    <n v="3312"/>
    <s v="Sabedin Sabit Ademi"/>
    <s v="Gjilan Cërnicë Rr.Urim Mehmeti "/>
    <s v="1013173717"/>
    <s v=""/>
    <s v="4/02"/>
    <x v="0"/>
    <n v="42.414057999999997"/>
    <n v="21.433568999999999"/>
    <s v="2026-07-29T10:58:16.8348208"/>
    <s v="2026-07-29T10:58:16.8348208"/>
    <m/>
    <s v="044461291"/>
    <m/>
    <b v="0"/>
    <s v="9b3247fe-d5e7-4b36-37b3-08de88d10ac0"/>
    <s v="[]"/>
    <s v="[]"/>
  </r>
  <r>
    <s v="New Connection"/>
    <n v="2"/>
    <x v="3"/>
    <s v="Rahovec"/>
    <m/>
    <n v="3311"/>
    <s v="Tair Idriz Spahiu"/>
    <s v="Fshati Opterushë "/>
    <s v="1016057513"/>
    <s v=""/>
    <s v="4/02"/>
    <x v="3"/>
    <n v="42.393537000000002"/>
    <n v="20.653072999999999"/>
    <s v="2026-07-29T10:47:48.400565"/>
    <s v="2026-07-29T10:47:48.400565"/>
    <m/>
    <s v="044268985"/>
    <m/>
    <b v="0"/>
    <s v="7d9d4689-a417-4ea3-6e66-08de915b8750"/>
    <s v="[]"/>
    <s v="[]"/>
  </r>
  <r>
    <s v="New Connection"/>
    <n v="6"/>
    <x v="4"/>
    <s v="Obiliq"/>
    <m/>
    <n v="3310"/>
    <s v="Muhamet Adem Gashi"/>
    <s v="Kuvendi I Lezhes-Milloshev"/>
    <s v="1015312323"/>
    <s v="12"/>
    <s v="4/02"/>
    <x v="0"/>
    <n v="42.668801000000002"/>
    <n v="21.162067"/>
    <s v="2026-07-29T10:43:32.1720198"/>
    <s v="2026-07-29T10:43:32.1720198"/>
    <m/>
    <s v="049-899-024"/>
    <m/>
    <b v="0"/>
    <s v="9b3247fe-d5e7-4b36-37b3-08de88d10ac0"/>
    <s v="[]"/>
    <s v="[]"/>
  </r>
  <r>
    <s v="New Connection"/>
    <n v="5"/>
    <x v="6"/>
    <s v="Peja - Qendër"/>
    <m/>
    <n v="3309"/>
    <s v="Kushtrim Sylë Dreshaj"/>
    <s v="Smail Quku-Nabërgjan-Pejë"/>
    <s v="1242869954"/>
    <s v="34"/>
    <s v="7/02"/>
    <x v="0"/>
    <n v="42.670357000000003"/>
    <n v="20.415541000000001"/>
    <s v="2026-07-29T10:41:50.4999427"/>
    <s v="2026-07-29T10:41:50.4999427"/>
    <m/>
    <s v="044202673"/>
    <m/>
    <b v="0"/>
    <s v="9b3247fe-d5e7-4b36-37b3-08de88d10ac0"/>
    <s v="[]"/>
    <s v="[]"/>
  </r>
  <r>
    <s v="New Connection"/>
    <n v="2"/>
    <x v="3"/>
    <s v="Rahovec"/>
    <m/>
    <n v="3308"/>
    <s v="Valon Hysen  Canziba"/>
    <s v="Rruga Sadedin Hajda"/>
    <s v="1170104095"/>
    <s v="N/A"/>
    <s v="4/02"/>
    <x v="3"/>
    <n v="42.384746"/>
    <n v="20.661313"/>
    <s v="2026-07-29T10:38:36.420165"/>
    <s v="2026-07-29T10:38:36.420165"/>
    <m/>
    <s v="049695050"/>
    <m/>
    <b v="0"/>
    <s v="7d9d4689-a417-4ea3-6e66-08de915b8750"/>
    <s v="[]"/>
    <s v="[]"/>
  </r>
  <r>
    <s v="New Connection"/>
    <n v="6"/>
    <x v="4"/>
    <s v="Fushë Kosovë"/>
    <m/>
    <n v="3307"/>
    <s v="Faton  Reqica"/>
    <s v="Rr Uqk Nr 43"/>
    <s v="1034270157"/>
    <s v="P/a"/>
    <s v="4/02"/>
    <x v="5"/>
    <n v="42.687207000000001"/>
    <n v="21.151767"/>
    <s v="2026-07-29T10:36:52.9971749"/>
    <s v="2026-07-29T10:36:52.9971749"/>
    <m/>
    <s v="049265112"/>
    <m/>
    <b v="0"/>
    <s v="ec90e595-bfc1-4941-37b7-08de88d10ac0"/>
    <s v="[]"/>
    <s v="[]"/>
  </r>
  <r>
    <s v="New Connection"/>
    <n v="5"/>
    <x v="6"/>
    <s v="Istog"/>
    <s v="DPE-0"/>
    <n v="3306"/>
    <s v="Kreshnike  Arif  Rama"/>
    <s v="Istog, Studenicë, Rr.&quot;Brigada 133&quot;"/>
    <s v="1174344015"/>
    <s v="86"/>
    <s v="4/02"/>
    <x v="3"/>
    <n v="42.763412000000002"/>
    <n v="20.389900000000001"/>
    <s v="2026-07-29T10:35:48.3740103"/>
    <s v="2026-07-29T10:35:48.3740103"/>
    <m/>
    <s v="049720098"/>
    <m/>
    <b v="0"/>
    <s v="7d9d4689-a417-4ea3-6e66-08de915b8750"/>
    <s v="[]"/>
    <s v="[]"/>
  </r>
  <r>
    <s v="New Connection"/>
    <n v="5"/>
    <x v="6"/>
    <s v="Istog"/>
    <m/>
    <n v="3305"/>
    <s v="Nexhat Smajl Beqiraj"/>
    <s v="Istog, Baicë, Rr.&quot;Lidhja e Pejës&quot;"/>
    <s v="1013434774"/>
    <s v="978"/>
    <s v="7/02"/>
    <x v="3"/>
    <n v="42.714464"/>
    <n v="20.380186999999999"/>
    <s v="2026-07-29T10:28:23.8840383"/>
    <s v="2026-07-29T10:28:23.8840383"/>
    <m/>
    <s v="044365092"/>
    <m/>
    <b v="0"/>
    <s v="7d9d4689-a417-4ea3-6e66-08de915b8750"/>
    <s v="[]"/>
    <s v="[]"/>
  </r>
  <r>
    <s v="New Connection"/>
    <n v="1"/>
    <x v="5"/>
    <s v="Ferizaj - Qendër"/>
    <m/>
    <n v="3304"/>
    <s v="Bekim Ibrahim Lubishtani"/>
    <s v="Gursel e Bajram Sylejmani"/>
    <s v="1030665569"/>
    <s v=""/>
    <s v="4/02"/>
    <x v="0"/>
    <n v="42.365347"/>
    <n v="21.157862000000002"/>
    <s v="2026-07-29T10:23:12.8408554"/>
    <s v="2026-07-29T10:23:12.8408554"/>
    <m/>
    <s v="044-206-931"/>
    <m/>
    <b v="0"/>
    <s v="9b3247fe-d5e7-4b36-37b3-08de88d10ac0"/>
    <s v="[]"/>
    <s v="[]"/>
  </r>
  <r>
    <s v="New Connection"/>
    <n v="5"/>
    <x v="6"/>
    <s v="Istog"/>
    <m/>
    <n v="3303"/>
    <s v="Bashkim Ibish Ukaj"/>
    <s v="Istog, Kaliqan "/>
    <s v="1175958033"/>
    <s v="124"/>
    <s v="4/02"/>
    <x v="5"/>
    <n v="42.756183999999998"/>
    <n v="20.356292"/>
    <s v="2026-07-29T10:21:56.6516618"/>
    <s v="2026-07-29T10:21:56.6516618"/>
    <m/>
    <s v="049704883"/>
    <m/>
    <b v="0"/>
    <s v="ec90e595-bfc1-4941-37b7-08de88d10ac0"/>
    <s v="[]"/>
    <s v="[]"/>
  </r>
  <r>
    <s v="New Connection"/>
    <n v="3"/>
    <x v="2"/>
    <s v="Gjilani - Qendër"/>
    <m/>
    <n v="3302"/>
    <s v="Enver Sabedin Emini "/>
    <s v="Gjilan Kodra e Përlepnicës Rr.&quot;Zukë Gjyrisheci&quot;"/>
    <s v="X1551832"/>
    <s v=""/>
    <s v="4/02"/>
    <x v="0"/>
    <n v="42.518445"/>
    <n v="21.529073"/>
    <s v="2026-07-29T10:14:08.2783957"/>
    <s v="2026-07-29T10:14:08.2783957"/>
    <m/>
    <s v="044195706"/>
    <s v="044771701"/>
    <b v="0"/>
    <s v="9b3247fe-d5e7-4b36-37b3-08de88d10ac0"/>
    <s v="[]"/>
    <s v="[]"/>
  </r>
  <r>
    <s v="New Connection"/>
    <n v="3"/>
    <x v="2"/>
    <s v="Gjilani - Qendër"/>
    <m/>
    <n v="3301"/>
    <s v="Blerinë Musa Lakna"/>
    <s v="Dardania e Lashtë"/>
    <s v="1232856714"/>
    <s v=""/>
    <s v="4/02"/>
    <x v="0"/>
    <n v="42.440573999999998"/>
    <n v="21.487351"/>
    <s v="2026-07-29T10:05:28.2080538"/>
    <s v="2026-07-29T10:05:28.2080538"/>
    <m/>
    <s v="044239212"/>
    <m/>
    <b v="0"/>
    <s v="9b3247fe-d5e7-4b36-37b3-08de88d10ac0"/>
    <s v="[]"/>
    <s v="[]"/>
  </r>
  <r>
    <s v="New Connection"/>
    <n v="1"/>
    <x v="5"/>
    <s v="Shtime"/>
    <m/>
    <n v="3300"/>
    <s v="Enis Elver Hajdari"/>
    <s v="Fushtic e Epërme"/>
    <s v="1173875505"/>
    <s v=""/>
    <s v="4/02"/>
    <x v="0"/>
    <n v="42.558459999999997"/>
    <n v="20.948150999999999"/>
    <s v="2026-07-29T10:01:24.7059802"/>
    <s v="2026-07-29T10:01:24.7059802"/>
    <m/>
    <s v="045-542-674"/>
    <m/>
    <b v="0"/>
    <s v="9b3247fe-d5e7-4b36-37b3-08de88d10ac0"/>
    <s v="[]"/>
    <s v="[]"/>
  </r>
  <r>
    <s v="New Connection"/>
    <n v="5"/>
    <x v="6"/>
    <s v="Deçan"/>
    <m/>
    <n v="3299"/>
    <s v="Avni Rrustem Vokshi"/>
    <s v="Drenoc-Rr:Sadik Vokshi"/>
    <s v="L19LNYTZF"/>
    <s v="1"/>
    <s v="4/02"/>
    <x v="3"/>
    <n v="42.546520000000001"/>
    <n v="20.309585999999999"/>
    <s v="2026-07-29T09:58:42.5016727"/>
    <s v="2026-07-29T09:58:42.5016727"/>
    <m/>
    <s v="045448818"/>
    <m/>
    <b v="0"/>
    <s v="7d9d4689-a417-4ea3-6e66-08de915b8750"/>
    <s v="[]"/>
    <s v="[]"/>
  </r>
  <r>
    <s v="New Connection"/>
    <n v="6"/>
    <x v="4"/>
    <s v="Fushë Kosovë"/>
    <m/>
    <n v="3298"/>
    <s v="Agron  Makreshi"/>
    <s v="Rr.Tetovës, Lagjia 29"/>
    <s v="1014312052"/>
    <s v=""/>
    <s v="4/02"/>
    <x v="5"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5"/>
    <s v="Ferizaj - Qendër"/>
    <m/>
    <n v="3297"/>
    <s v="Egzon Oruq Hysenaj"/>
    <s v="Sojevë"/>
    <s v="1232295143"/>
    <s v=""/>
    <s v="7/02"/>
    <x v="3"/>
    <n v="42.372629000000003"/>
    <n v="21.221905"/>
    <s v="2026-07-29T09:53:06.4621115"/>
    <s v="2026-07-29T09:53:06.4621115"/>
    <m/>
    <s v="044 680 269"/>
    <m/>
    <b v="0"/>
    <s v="7d9d4689-a417-4ea3-6e66-08de915b8750"/>
    <s v="[]"/>
    <s v="[]"/>
  </r>
  <r>
    <s v="New Connection"/>
    <n v="1"/>
    <x v="5"/>
    <s v="Shtërpce"/>
    <m/>
    <n v="3296"/>
    <s v="Mirsad Nexhmedin Rashica"/>
    <s v="Brezovicë vikendicat"/>
    <s v="1173170846"/>
    <s v=""/>
    <s v="4/02"/>
    <x v="2"/>
    <n v="42.197355000000002"/>
    <n v="21.013611999999998"/>
    <s v="2026-07-29T09:52:50.1356343"/>
    <s v="2026-07-29T09:52:50.1356343"/>
    <m/>
    <s v="049-367-241"/>
    <s v="044-367-241"/>
    <b v="0"/>
    <s v="c90e9596-f024-4090-37b4-08de88d10ac0"/>
    <s v="[]"/>
    <s v="[]"/>
  </r>
  <r>
    <s v="New Connection"/>
    <n v="5"/>
    <x v="6"/>
    <s v="Istog"/>
    <m/>
    <n v="3295"/>
    <s v="Halil Demë Mushakaj"/>
    <s v="Istog, Trubuhovc, Rr.&quot;Rexhep Mushakaj&quot;"/>
    <s v="1007151094"/>
    <s v="24"/>
    <s v="4/02"/>
    <x v="3"/>
    <n v="42.687429000000002"/>
    <n v="20.456631000000002"/>
    <s v="2026-07-29T09:52:29.8106927"/>
    <s v="2026-07-29T09:52:29.8106927"/>
    <m/>
    <s v="045119477"/>
    <m/>
    <b v="0"/>
    <s v="7d9d4689-a417-4ea3-6e66-08de915b8750"/>
    <s v="[]"/>
    <s v="[]"/>
  </r>
  <r>
    <s v="New Connection"/>
    <n v="6"/>
    <x v="4"/>
    <s v="Podujevë"/>
    <m/>
    <n v="3294"/>
    <s v="Bujar  Hyseni"/>
    <s v="Fsh.Surkish Rr.Ilir Maloku"/>
    <s v="1175774137"/>
    <s v="N/A"/>
    <s v="4/02"/>
    <x v="0"/>
    <n v="42.891109999999998"/>
    <n v="21.204287999999998"/>
    <s v="2026-07-29T09:50:48.527265"/>
    <s v="2026-07-29T09:50:48.527265"/>
    <m/>
    <s v="043-959-642 044-311-253"/>
    <m/>
    <b v="0"/>
    <s v="9b3247fe-d5e7-4b36-37b3-08de88d10ac0"/>
    <s v="[]"/>
    <s v="[]"/>
  </r>
  <r>
    <s v="New Connection"/>
    <n v="3"/>
    <x v="2"/>
    <s v="Viti"/>
    <s v="DGL-9067729"/>
    <n v="3293"/>
    <s v="Enver  Mejdi  Sulejmani "/>
    <s v="Gjylekar "/>
    <s v="1500156950"/>
    <s v=""/>
    <s v="4/02"/>
    <x v="4"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2"/>
    <s v="Gjilani - Qendër"/>
    <s v="DGL-0"/>
    <n v="3292"/>
    <s v="Ardita  Jetish Qazimi"/>
    <s v="Fshati Cërnicë"/>
    <s v="1243282086"/>
    <s v="204"/>
    <s v="4/02"/>
    <x v="2"/>
    <n v="42.427875"/>
    <n v="21.415140999999998"/>
    <s v="2026-07-29T09:40:57.72495"/>
    <s v="2026-07-29T09:40:57.72495"/>
    <m/>
    <s v="045643824"/>
    <m/>
    <b v="0"/>
    <s v="c90e9596-f024-4090-37b4-08de88d10ac0"/>
    <s v="[]"/>
    <s v="[]"/>
  </r>
  <r>
    <s v="New Connection"/>
    <n v="5"/>
    <x v="6"/>
    <s v="Istog"/>
    <s v="DPE-0"/>
    <n v="3291"/>
    <s v="Kastriot Fetah Hajdaraj"/>
    <s v="Istog, Dobrushë, Rr.&quot;Hajrush Demaj&quot;"/>
    <s v="1003467666"/>
    <s v=""/>
    <s v="4/02"/>
    <x v="3"/>
    <n v="42.717982999999997"/>
    <n v="20.429497000000001"/>
    <s v="2026-07-29T09:30:06.7673087"/>
    <s v="2026-07-29T09:30:06.7673087"/>
    <m/>
    <s v="045400746"/>
    <m/>
    <b v="0"/>
    <s v="7d9d4689-a417-4ea3-6e66-08de915b8750"/>
    <s v="[]"/>
    <s v="[]"/>
  </r>
  <r>
    <s v="New Connection"/>
    <n v="6"/>
    <x v="4"/>
    <s v="Podujevë"/>
    <m/>
    <n v="3290"/>
    <s v="Naime  Gashi"/>
    <s v="Fsh.Dobërdol Rr.Vëllezërit Gashi"/>
    <s v="1030400379"/>
    <s v="N/A"/>
    <s v="4/02"/>
    <x v="0"/>
    <n v="42.968169000000003"/>
    <n v="21.152424"/>
    <s v="2026-07-29T09:30:00.6253748"/>
    <s v="2026-07-29T09:30:00.6253748"/>
    <m/>
    <s v="044-171-475"/>
    <m/>
    <b v="0"/>
    <s v="9b3247fe-d5e7-4b36-37b3-08de88d10ac0"/>
    <s v="[]"/>
    <s v="[]"/>
  </r>
  <r>
    <s v="New Connection"/>
    <n v="5"/>
    <x v="6"/>
    <s v="Deçan"/>
    <m/>
    <n v="3289"/>
    <s v="Argjend Halit Ramaj"/>
    <s v="Maznik-Rr: Ramaj Dervishaj"/>
    <s v="1233917709"/>
    <s v="20"/>
    <s v="4/02"/>
    <x v="5"/>
    <n v="42.545591999999999"/>
    <n v="20.432172000000001"/>
    <s v="2026-07-29T09:27:22.4062254"/>
    <s v="2026-07-29T09:27:22.4062254"/>
    <m/>
    <s v="045647800"/>
    <m/>
    <b v="0"/>
    <s v="ec90e595-bfc1-4941-37b7-08de88d10ac0"/>
    <s v="[]"/>
    <s v="[]"/>
  </r>
  <r>
    <s v="New Connection"/>
    <n v="3"/>
    <x v="2"/>
    <s v="Viti"/>
    <m/>
    <n v="3288"/>
    <s v="Egzon Fatmir Veliu "/>
    <s v="Dëshmorët e Kombit "/>
    <s v="1233313218"/>
    <s v=""/>
    <s v="4/02"/>
    <x v="2"/>
    <n v="42.314245"/>
    <n v="21.353770000000001"/>
    <s v="2026-07-29T09:26:33.0232483"/>
    <s v="2026-07-29T09:26:33.0232483"/>
    <m/>
    <s v="045191846"/>
    <m/>
    <b v="0"/>
    <s v="c90e9596-f024-4090-37b4-08de88d10ac0"/>
    <s v="[]"/>
    <s v="[]"/>
  </r>
  <r>
    <s v="New Connection"/>
    <n v="7"/>
    <x v="1"/>
    <s v="Dragash"/>
    <m/>
    <n v="3287"/>
    <s v="Taljat Arzim Alidini"/>
    <s v="Rruga e Restelicës"/>
    <s v="12258721"/>
    <s v=""/>
    <s v="4/02"/>
    <x v="2"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0"/>
    <s v="Vushtrri"/>
    <m/>
    <n v="3286"/>
    <s v="Zeqir  Meholli"/>
    <s v="Shtitarice, Vushtrri"/>
    <s v="1021560550"/>
    <s v=""/>
    <s v="4/02"/>
    <x v="0"/>
    <n v="42.829031999999998"/>
    <n v="20.931245000000001"/>
    <s v="2026-07-29T09:08:15.8422199"/>
    <s v="2026-07-29T09:08:15.8422199"/>
    <m/>
    <s v="045-357-180"/>
    <m/>
    <b v="0"/>
    <s v="9b3247fe-d5e7-4b36-37b3-08de88d10ac0"/>
    <s v="[]"/>
    <s v="[]"/>
  </r>
  <r>
    <s v="New Connection"/>
    <n v="1"/>
    <x v="5"/>
    <s v="Lipjan"/>
    <m/>
    <n v="3285"/>
    <s v="Naim Hamit Sopa"/>
    <s v="Grackë e Vogël"/>
    <s v="1011422205"/>
    <s v=""/>
    <s v="4/02"/>
    <x v="0"/>
    <n v="42.481979000000003"/>
    <n v="21.098307999999999"/>
    <s v="2026-07-29T09:06:32.4840205"/>
    <s v="2026-07-29T09:06:32.4840205"/>
    <m/>
    <s v="045-344-067"/>
    <s v="044-827-829"/>
    <b v="0"/>
    <s v="9b3247fe-d5e7-4b36-37b3-08de88d10ac0"/>
    <s v="[]"/>
    <s v="[]"/>
  </r>
  <r>
    <s v="New Connection"/>
    <n v="5"/>
    <x v="6"/>
    <s v="Istog"/>
    <s v="DPE-0"/>
    <n v="3284"/>
    <s v="Kushtrim Elmi Kabashi"/>
    <s v="Istog, Gurakoc "/>
    <s v="1173109497"/>
    <s v=""/>
    <s v="4/02"/>
    <x v="4"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2"/>
    <s v="Gjilani - Qendër"/>
    <m/>
    <n v="3283"/>
    <s v="Rabit Emrush  Sadiku"/>
    <s v="Gjilan Shurdhan Rr.&quot;Muharrem Demiraj&quot;"/>
    <s v="1005908210"/>
    <s v=""/>
    <s v="4/02"/>
    <x v="0"/>
    <n v="42.298445999999998"/>
    <n v="21.543569999999999"/>
    <s v="2026-07-29T08:59:55.2192441"/>
    <s v="2026-07-29T08:59:55.2192441"/>
    <m/>
    <s v="044151733"/>
    <m/>
    <b v="0"/>
    <s v="9b3247fe-d5e7-4b36-37b3-08de88d10ac0"/>
    <s v="[]"/>
    <s v="[]"/>
  </r>
  <r>
    <s v="New Connection"/>
    <n v="1"/>
    <x v="5"/>
    <s v="Ferizaj - Qendër"/>
    <m/>
    <n v="3282"/>
    <s v="Afrim Ramush Isufi"/>
    <s v="Komogllavë"/>
    <s v="1170066142"/>
    <s v=""/>
    <s v="4/02"/>
    <x v="0"/>
    <n v="42.346266"/>
    <n v="21.214175000000001"/>
    <s v="2026-07-29T08:59:03.8773815"/>
    <s v="2026-07-29T08:59:03.8773815"/>
    <m/>
    <s v="04"/>
    <m/>
    <b v="0"/>
    <s v="9b3247fe-d5e7-4b36-37b3-08de88d10ac0"/>
    <s v="[]"/>
    <s v="[]"/>
  </r>
  <r>
    <s v="New Connection"/>
    <n v="3"/>
    <x v="2"/>
    <s v="Viti"/>
    <m/>
    <n v="3281"/>
    <s v="Alban  Hazir  Haziri"/>
    <s v="Radivojc"/>
    <s v="1500349316"/>
    <s v=""/>
    <s v="4/02"/>
    <x v="2"/>
    <n v="42.380195999999998"/>
    <n v="21.390642"/>
    <s v="2026-07-29T08:57:13.881628"/>
    <s v="2026-07-29T08:57:13.881628"/>
    <m/>
    <s v="044704495"/>
    <m/>
    <b v="0"/>
    <s v="c90e9596-f024-4090-37b4-08de88d10ac0"/>
    <s v="[]"/>
    <s v="[]"/>
  </r>
  <r>
    <s v="New Connection"/>
    <n v="2"/>
    <x v="3"/>
    <s v="Gjakova - Qendër"/>
    <m/>
    <n v="3280"/>
    <s v="Pashk  Pjeter Kolaj"/>
    <s v="Fshati Trakaniq , Rruga 27 Gushti"/>
    <s v="1174282087"/>
    <s v=""/>
    <s v="4/02"/>
    <x v="3"/>
    <n v="42.423794000000001"/>
    <n v="20.424761"/>
    <s v="2026-07-29T08:57:11.8101161"/>
    <s v="2026-07-29T08:57:11.8101161"/>
    <m/>
    <s v="044-904-815"/>
    <s v="044-352-462"/>
    <b v="0"/>
    <s v="7d9d4689-a417-4ea3-6e66-08de915b8750"/>
    <s v="[]"/>
    <s v="[]"/>
  </r>
  <r>
    <s v="New Connection"/>
    <n v="7"/>
    <x v="1"/>
    <s v="Prizreni - Qendër"/>
    <m/>
    <n v="3279"/>
    <s v="Arbnor Shukri Dervishaj"/>
    <s v="Tranzit"/>
    <s v="1240725971"/>
    <s v=""/>
    <s v="4/02"/>
    <x v="0"/>
    <n v="42.214758000000003"/>
    <n v="20.733519999999999"/>
    <s v="2026-07-29T08:21:12.2259752"/>
    <s v="2026-07-29T08:21:12.2259752"/>
    <m/>
    <s v="044218021"/>
    <m/>
    <b v="0"/>
    <s v="9b3247fe-d5e7-4b36-37b3-08de88d10ac0"/>
    <s v="[]"/>
    <s v="[]"/>
  </r>
  <r>
    <s v="New Connection"/>
    <n v="6"/>
    <x v="4"/>
    <s v="Prishtina - Jug"/>
    <m/>
    <n v="3278"/>
    <s v="Andras  Pali"/>
    <s v="Afer Stacionit policore Graçanice"/>
    <s v="BS7147126"/>
    <s v=""/>
    <s v="7/02"/>
    <x v="0"/>
    <n v="42.600751000000002"/>
    <n v="21.192412999999998"/>
    <s v="2026-07-29T08:07:12.7125809"/>
    <s v="2026-07-29T08:07:12.7125809"/>
    <m/>
    <s v="049700608"/>
    <m/>
    <b v="1"/>
    <s v="9b3247fe-d5e7-4b36-37b3-08de88d10ac0"/>
    <s v="[]"/>
    <s v="[]"/>
  </r>
  <r>
    <s v="New Connection"/>
    <n v="1"/>
    <x v="5"/>
    <s v="Kaçanik"/>
    <m/>
    <n v="3277"/>
    <s v="Hamit Krasniqi"/>
    <s v="dielli"/>
    <s v="1003272806"/>
    <s v="5"/>
    <s v="4/02"/>
    <x v="4"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1"/>
    <s v="Dragash"/>
    <m/>
    <n v="3276"/>
    <s v="Abaz Destan Qerimi"/>
    <s v="Brodosan"/>
    <s v="1030862453"/>
    <s v=""/>
    <s v="4/02"/>
    <x v="2"/>
    <n v="42.086472999999998"/>
    <n v="20.605803999999999"/>
    <s v="2026-07-28T16:42:14.8400379"/>
    <s v="2026-07-28T16:42:14.8400379"/>
    <m/>
    <s v="044335431"/>
    <m/>
    <b v="0"/>
    <s v="c90e9596-f024-4090-37b4-08de88d10ac0"/>
    <s v="[]"/>
    <s v="[]"/>
  </r>
  <r>
    <s v="New Connection"/>
    <n v="4"/>
    <x v="0"/>
    <s v="Mitrovicë - Qendër"/>
    <m/>
    <n v="3275"/>
    <s v="Hamit Xhylazim Zeneli"/>
    <s v="Rr.3 Deshmoret - Fshati Mazhiq"/>
    <s v="1254613874"/>
    <s v=""/>
    <s v="4/02"/>
    <x v="3"/>
    <n v="42.923555"/>
    <n v="20.945855999999999"/>
    <s v="2026-07-28T16:04:37.3900217"/>
    <s v="2026-07-28T16:04:37.3900217"/>
    <m/>
    <s v="044-314-585"/>
    <m/>
    <b v="0"/>
    <s v="7d9d4689-a417-4ea3-6e66-08de915b8750"/>
    <s v="[]"/>
    <s v="[]"/>
  </r>
  <r>
    <s v="New Connection"/>
    <n v="1"/>
    <x v="5"/>
    <s v="Lipjan"/>
    <m/>
    <n v="3274"/>
    <s v="Isak Bajram  Ziju"/>
    <s v="Hallaq i Vogël"/>
    <s v="1232217592"/>
    <s v=""/>
    <s v="4/02"/>
    <x v="0"/>
    <n v="42.518967000000004"/>
    <n v="21.097536000000002"/>
    <s v="2026-07-28T15:56:20.5214387"/>
    <s v="2026-07-28T15:56:20.5214387"/>
    <m/>
    <s v="049-549-465"/>
    <m/>
    <b v="0"/>
    <s v="9b3247fe-d5e7-4b36-37b3-08de88d10ac0"/>
    <s v="[]"/>
    <s v="[]"/>
  </r>
  <r>
    <s v="New Connection"/>
    <n v="4"/>
    <x v="0"/>
    <s v="Mitrovicë - Qendër"/>
    <s v="DMI-9078250"/>
    <n v="3273"/>
    <s v="Arsim Sinan Hajradini"/>
    <s v="Koshtove Mitrovice"/>
    <s v="1172675804"/>
    <s v=""/>
    <s v="4/02"/>
    <x v="4"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0"/>
    <s v="Mitrovicë - Qendër"/>
    <s v="DMI-9078249"/>
    <n v="3272"/>
    <s v="Arsim Sinan Hajradini"/>
    <s v="Koshtove Mitrovice"/>
    <s v="1172675804"/>
    <s v=""/>
    <s v="4/02"/>
    <x v="4"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1"/>
    <s v="Dragash"/>
    <m/>
    <n v="3271"/>
    <s v="Dulija Selim Alizoti"/>
    <s v="Kukjan,Rr:Gjurovci"/>
    <s v="1249739606"/>
    <s v="Nr:26"/>
    <s v="4/02"/>
    <x v="2"/>
    <n v="42.091298000000002"/>
    <n v="20.7681"/>
    <s v="2026-07-28T15:51:42.7962527"/>
    <s v="2026-07-28T15:51:42.7962527"/>
    <m/>
    <s v="049452338"/>
    <m/>
    <b v="0"/>
    <s v="c90e9596-f024-4090-37b4-08de88d10ac0"/>
    <s v="[]"/>
    <s v="[]"/>
  </r>
  <r>
    <s v="New Connection"/>
    <n v="3"/>
    <x v="2"/>
    <s v="Gjilani - Qendër"/>
    <s v="DGL-0"/>
    <n v="3270"/>
    <s v="Bashkim Osman Toska"/>
    <s v="Beqir Musliu"/>
    <s v="L15NWLMZY"/>
    <s v="7/A"/>
    <s v="4/02"/>
    <x v="2"/>
    <n v="42.467650999999996"/>
    <n v="21.454999000000001"/>
    <s v="2026-07-28T15:41:03.1037519"/>
    <s v="2026-07-28T15:41:03.1037519"/>
    <m/>
    <s v="045560132-044296635"/>
    <m/>
    <b v="0"/>
    <s v="c90e9596-f024-4090-37b4-08de88d10ac0"/>
    <s v="[]"/>
    <s v="[]"/>
  </r>
  <r>
    <s v="New Connection"/>
    <n v="6"/>
    <x v="4"/>
    <s v="Prishtina - Jug"/>
    <m/>
    <n v="3269"/>
    <s v="Visar  Sylejmani"/>
    <s v="Rr.Army Village, Çagllavicë"/>
    <s v="1001195685"/>
    <s v=""/>
    <s v="4/02"/>
    <x v="3"/>
    <n v="42.656635000000001"/>
    <n v="21.149706999999999"/>
    <s v="2026-07-28T15:37:12.1172446"/>
    <s v="2026-07-28T15:37:12.1172446"/>
    <m/>
    <s v="049-117-513"/>
    <s v="044-117-513"/>
    <b v="0"/>
    <s v="7d9d4689-a417-4ea3-6e66-08de915b8750"/>
    <s v="[]"/>
    <s v="[]"/>
  </r>
  <r>
    <s v="New Connection"/>
    <n v="7"/>
    <x v="1"/>
    <s v="Prizreni - Qendër"/>
    <m/>
    <n v="3268"/>
    <s v="Selim Rexhep  Kabashaj"/>
    <s v="Kabash I Hasit"/>
    <s v="1172136873"/>
    <s v=""/>
    <s v="4/02"/>
    <x v="0"/>
    <n v="42.223911000000001"/>
    <n v="20.759613000000002"/>
    <s v="2026-07-28T15:28:10.8919635"/>
    <s v="2026-07-28T15:28:10.8919635"/>
    <m/>
    <s v="044272093"/>
    <m/>
    <b v="0"/>
    <s v="9b3247fe-d5e7-4b36-37b3-08de88d10ac0"/>
    <s v="[]"/>
    <s v="[]"/>
  </r>
  <r>
    <s v="New Connection"/>
    <n v="2"/>
    <x v="3"/>
    <s v="Gjakova - Qendër"/>
    <m/>
    <n v="3267"/>
    <s v="Ndriqimi i Përbashkët - Lulzim  Mulliqi"/>
    <s v="Rruga Faik Konica"/>
    <s v="1018240102"/>
    <s v=""/>
    <s v="4/02"/>
    <x v="3"/>
    <n v="42.392865999999998"/>
    <n v="20.428540000000002"/>
    <s v="2026-07-28T15:22:18.6587361"/>
    <s v="2026-07-28T15:22:18.6587361"/>
    <m/>
    <s v="045-588-522"/>
    <s v="043-802-615"/>
    <b v="0"/>
    <s v="7d9d4689-a417-4ea3-6e66-08de915b8750"/>
    <s v="[]"/>
    <s v="[]"/>
  </r>
  <r>
    <s v="New Connection"/>
    <n v="4"/>
    <x v="0"/>
    <s v="Mitrovicë - Qendër"/>
    <s v="DMI-0"/>
    <n v="3266"/>
    <s v="Remzi Tafil Hajdari"/>
    <s v="Rr.Sefe Kosharja Shipol"/>
    <s v="1230715650"/>
    <s v=""/>
    <s v="4/02"/>
    <x v="4"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6"/>
    <s v="Peja - Qendër"/>
    <m/>
    <n v="3265"/>
    <s v="Visar Zymer Abazi"/>
    <s v="Besnik Lajqi-Pejë"/>
    <s v="190268250416"/>
    <s v=""/>
    <s v="4/02"/>
    <x v="5"/>
    <n v="42.657705999999997"/>
    <n v="20.305406000000001"/>
    <s v="2026-07-28T15:05:45.9371793"/>
    <s v="2026-07-28T15:05:45.9371793"/>
    <m/>
    <s v="049110052"/>
    <m/>
    <b v="0"/>
    <s v="ec90e595-bfc1-4941-37b7-08de88d10ac0"/>
    <s v="[]"/>
    <s v="[]"/>
  </r>
  <r>
    <s v="New Connection"/>
    <n v="4"/>
    <x v="0"/>
    <s v="Mitrovicë - Qendër"/>
    <s v="DMI-0"/>
    <n v="3264"/>
    <s v="Fidan Haki Hasani"/>
    <s v="Rr.Ujmanit Koshtove"/>
    <s v="1234871842"/>
    <s v=""/>
    <s v="4/02"/>
    <x v="4"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0"/>
    <s v="Vushtrri"/>
    <m/>
    <n v="3263"/>
    <s v="Xhemail Latifi"/>
    <s v="Bukosh, Vushtrri"/>
    <s v="1003933373"/>
    <s v=""/>
    <s v="4/02"/>
    <x v="2"/>
    <n v="42.806117"/>
    <n v="20.942653"/>
    <s v="2026-07-28T14:56:42.2005533"/>
    <s v="2026-07-28T14:56:42.2005533"/>
    <m/>
    <s v="044-894-275"/>
    <m/>
    <b v="0"/>
    <s v="c90e9596-f024-4090-37b4-08de88d10ac0"/>
    <s v="[]"/>
    <s v="[]"/>
  </r>
  <r>
    <s v="New Connection"/>
    <n v="1"/>
    <x v="5"/>
    <s v="Kaçanik"/>
    <m/>
    <n v="3262"/>
    <s v="Milot Agron Kyçyku"/>
    <s v="Magj. Ferizaj - Kaçanik"/>
    <s v="1171006569"/>
    <s v=""/>
    <s v="7/02"/>
    <x v="6"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0"/>
    <s v="Vushtrri"/>
    <m/>
    <n v="3261"/>
    <s v="Lulzim Zaraj"/>
    <s v="MEHMET AKIFI (Stadiumi Ferki Aliu)"/>
    <s v="1010481038"/>
    <s v=""/>
    <s v="7/02"/>
    <x v="0"/>
    <n v="42.818849"/>
    <n v="20.974681"/>
    <s v="2026-07-28T14:56:03.6487603"/>
    <s v="2026-07-28T14:56:03.6487603"/>
    <m/>
    <s v="+383 45 401 976"/>
    <m/>
    <b v="1"/>
    <s v="9b3247fe-d5e7-4b36-37b3-08de88d10ac0"/>
    <s v="[]"/>
    <s v="[]"/>
  </r>
  <r>
    <s v="New Connection"/>
    <n v="6"/>
    <x v="4"/>
    <s v="Podujevë"/>
    <m/>
    <n v="3260"/>
    <s v="Shkurte   Benda"/>
    <s v="Fsh Orllan"/>
    <s v="1171881826"/>
    <s v="P A"/>
    <s v="4/02"/>
    <x v="0"/>
    <n v="42.685189000000001"/>
    <n v="21.127047999999998"/>
    <s v="2026-07-28T14:49:03.4357723"/>
    <s v="2026-07-28T14:49:03.4357723"/>
    <m/>
    <s v="044999957"/>
    <m/>
    <b v="0"/>
    <s v="9b3247fe-d5e7-4b36-37b3-08de88d10ac0"/>
    <s v="[]"/>
    <s v="[]"/>
  </r>
  <r>
    <s v="New Connection"/>
    <n v="4"/>
    <x v="0"/>
    <s v="Mitrovicë - Qendër"/>
    <m/>
    <n v="3259"/>
    <s v="Nehat Abdyl Peci"/>
    <s v="Fshati Zhazhe Mitrovice"/>
    <s v="1007259928"/>
    <s v=""/>
    <s v="4/02"/>
    <x v="2"/>
    <n v="42.948923999999998"/>
    <n v="20.853653999999999"/>
    <s v="2026-07-28T14:48:59.863422"/>
    <s v="2026-07-28T14:48:59.863422"/>
    <m/>
    <s v="049-874-734"/>
    <m/>
    <b v="0"/>
    <s v="c90e9596-f024-4090-37b4-08de88d10ac0"/>
    <s v="[]"/>
    <s v="[]"/>
  </r>
  <r>
    <s v="New Connection"/>
    <n v="3"/>
    <x v="2"/>
    <s v="Gjilani - Qendër"/>
    <m/>
    <n v="3258"/>
    <s v="Qenan Baki Dalipi"/>
    <s v="Fshati Velekincë - Rruga Kuvendi i Gjilanit"/>
    <s v="1231183317"/>
    <s v="152"/>
    <s v="4/02"/>
    <x v="0"/>
    <n v="42.436816"/>
    <n v="21.480931999999999"/>
    <s v="2026-07-28T14:44:21.6870048"/>
    <s v="2026-07-28T14:44:21.6870048"/>
    <m/>
    <s v="044865690 - 044230873"/>
    <m/>
    <b v="0"/>
    <s v="9b3247fe-d5e7-4b36-37b3-08de88d10ac0"/>
    <s v="[]"/>
    <s v="[]"/>
  </r>
  <r>
    <s v="New Connection"/>
    <n v="7"/>
    <x v="1"/>
    <s v="Dragash"/>
    <m/>
    <n v="3257"/>
    <s v="Zuljfo Mustafa Durmisi"/>
    <s v="Luboivishtë,Rr:Kajgovci"/>
    <s v="1250398995"/>
    <s v="Pn"/>
    <s v="4/02"/>
    <x v="2"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5"/>
    <s v="Shtërpce"/>
    <m/>
    <n v="3256"/>
    <s v="Marko Miodrag Lazić"/>
    <s v="Štrpce"/>
    <s v="1501909609"/>
    <s v="N/A"/>
    <s v="4/02"/>
    <x v="2"/>
    <n v="42.242358000000003"/>
    <n v="21.026983000000001"/>
    <s v="2026-07-28T14:30:39.7013413"/>
    <s v="2026-07-28T14:30:39.7013413"/>
    <m/>
    <s v="045681168"/>
    <m/>
    <b v="0"/>
    <s v="c90e9596-f024-4090-37b4-08de88d10ac0"/>
    <s v="[]"/>
    <s v="[]"/>
  </r>
  <r>
    <s v="New Connection"/>
    <n v="1"/>
    <x v="5"/>
    <s v="Lipjan"/>
    <m/>
    <n v="3255"/>
    <s v="Astrit Hajdini"/>
    <s v="Rufc i Vjetër"/>
    <s v="1235106414"/>
    <s v=""/>
    <s v="7/02"/>
    <x v="0"/>
    <n v="42.530938999999996"/>
    <n v="21.085236999999999"/>
    <s v="2026-07-28T14:30:36.9801572"/>
    <s v="2026-07-28T14:30:36.9801572"/>
    <m/>
    <s v="044-128-334"/>
    <s v="045-100-968"/>
    <b v="0"/>
    <s v="9b3247fe-d5e7-4b36-37b3-08de88d10ac0"/>
    <s v="[]"/>
    <s v="[]"/>
  </r>
  <r>
    <s v="New Connection"/>
    <n v="7"/>
    <x v="1"/>
    <s v="Prizreni - Qendër"/>
    <m/>
    <n v="3254"/>
    <s v="Urim Dashurim Krasniqi"/>
    <s v="Hoçe e Qytetit,Rr:Kosharishta"/>
    <s v="1171598741"/>
    <s v="Nr:12"/>
    <s v="4/02"/>
    <x v="2"/>
    <n v="42.221606999999999"/>
    <n v="20.747501"/>
    <s v="2026-07-28T14:25:10.6673582"/>
    <s v="2026-07-28T14:25:10.6673582"/>
    <m/>
    <s v="044242760"/>
    <m/>
    <b v="0"/>
    <s v="c90e9596-f024-4090-37b4-08de88d10ac0"/>
    <s v="[]"/>
    <s v="[]"/>
  </r>
  <r>
    <s v="New Connection"/>
    <n v="2"/>
    <x v="3"/>
    <s v="Gjakova - Qendër"/>
    <m/>
    <n v="3253"/>
    <s v="Selim  Rrusta "/>
    <s v="Fshati Dobrosh "/>
    <s v="2500635307"/>
    <s v=""/>
    <s v="4/02"/>
    <x v="3"/>
    <n v="42.441727999999998"/>
    <n v="20.312494000000001"/>
    <s v="2026-07-28T14:21:36.67297"/>
    <s v="2026-07-28T14:21:36.67297"/>
    <m/>
    <s v="045-652-435"/>
    <m/>
    <b v="0"/>
    <s v="7d9d4689-a417-4ea3-6e66-08de915b8750"/>
    <s v="[]"/>
    <s v="[]"/>
  </r>
  <r>
    <s v="New Connection"/>
    <n v="2"/>
    <x v="3"/>
    <s v="Gjakova - Qendër"/>
    <m/>
    <n v="3252"/>
    <s v="Selim  Rrusta "/>
    <s v="Fshati Dobrosh "/>
    <s v="2500635307"/>
    <s v=""/>
    <s v="4/02"/>
    <x v="3"/>
    <n v="42.441727999999998"/>
    <n v="20.312494000000001"/>
    <s v="2026-07-28T14:21:36.67197"/>
    <s v="2026-07-28T14:21:36.67197"/>
    <m/>
    <s v="045-652-435"/>
    <m/>
    <b v="0"/>
    <s v="7d9d4689-a417-4ea3-6e66-08de915b8750"/>
    <s v="[]"/>
    <s v="[]"/>
  </r>
  <r>
    <s v="New Connection"/>
    <n v="4"/>
    <x v="0"/>
    <s v="Mitrovicë - Qendër"/>
    <s v="DMI-0"/>
    <n v="3251"/>
    <s v="Adnan  Shefqet  Aruqi"/>
    <s v="Rr. Musa Ademi - Ilirid"/>
    <s v="2170616297"/>
    <s v="Nr:2"/>
    <s v="4/02"/>
    <x v="4"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0"/>
    <s v="Skenderaj"/>
    <m/>
    <n v="3250"/>
    <s v="Izet Shaban Ibishi"/>
    <s v="Vajnik-Skenderaj"/>
    <s v="1001802271"/>
    <s v="10"/>
    <s v="4/02"/>
    <x v="3"/>
    <n v="42.711768999999997"/>
    <n v="20.675355"/>
    <s v="2026-07-28T14:15:28.8441567"/>
    <s v="2026-07-28T14:15:28.8441567"/>
    <m/>
    <s v="049-191-543"/>
    <m/>
    <b v="0"/>
    <s v="7d9d4689-a417-4ea3-6e66-08de915b8750"/>
    <s v="[]"/>
    <s v="[]"/>
  </r>
  <r>
    <s v="New Connection"/>
    <n v="4"/>
    <x v="0"/>
    <s v="Mitrovicë - Qendër"/>
    <s v="DMI-0"/>
    <n v="3249"/>
    <s v="Mustafë  Shefqet Aruqi"/>
    <s v="Rr.Musa Ademi"/>
    <s v="203017797"/>
    <s v="Nr:2"/>
    <s v="4/02"/>
    <x v="4"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5"/>
    <s v="Ferizaj - Qendër"/>
    <m/>
    <n v="3248"/>
    <s v="Hyzer  Avdyl Selimi"/>
    <s v="E Trepqës"/>
    <s v="1003252783"/>
    <s v=""/>
    <s v="4/02"/>
    <x v="5"/>
    <n v="42.360636999999997"/>
    <n v="21.164974999999998"/>
    <s v="2026-07-28T14:12:20.9697107"/>
    <s v="2026-07-28T14:12:20.9697107"/>
    <m/>
    <s v="044-131-655"/>
    <m/>
    <b v="0"/>
    <s v="ec90e595-bfc1-4941-37b7-08de88d10ac0"/>
    <s v="[]"/>
    <s v="[]"/>
  </r>
  <r>
    <s v="New Connection"/>
    <n v="1"/>
    <x v="5"/>
    <s v="Lipjan"/>
    <m/>
    <n v="3247"/>
    <s v="Nikola Nenad Rashiç"/>
    <s v="Dobratin"/>
    <s v="1234391654"/>
    <s v=""/>
    <s v="7/02"/>
    <x v="0"/>
    <n v="42.529794000000003"/>
    <n v="21.182390000000002"/>
    <s v="2026-07-28T14:08:36.0060988"/>
    <s v="2026-07-28T14:08:36.0060988"/>
    <m/>
    <s v="044-477-190"/>
    <m/>
    <b v="0"/>
    <s v="9b3247fe-d5e7-4b36-37b3-08de88d10ac0"/>
    <s v="[]"/>
    <s v="[]"/>
  </r>
  <r>
    <s v="New Connection"/>
    <n v="4"/>
    <x v="0"/>
    <s v="Mitrovicë - Qendër"/>
    <s v="DMI-9078227"/>
    <n v="3246"/>
    <s v="Farhan  Avdyl Kelmendi"/>
    <s v="Rr;,,Hodo Sokoli''Shipol Mitrovicë"/>
    <s v="2004795167"/>
    <s v="37"/>
    <s v="4/02"/>
    <x v="4"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2"/>
    <s v="Viti"/>
    <m/>
    <n v="3245"/>
    <s v="Visar  Xhemail  Mustafa"/>
    <s v="Lubishtë"/>
    <s v="1230160577"/>
    <s v=""/>
    <s v="4/02"/>
    <x v="3"/>
    <n v="42.294780000000003"/>
    <n v="21.410647999999998"/>
    <s v="2026-07-28T14:03:15.7148878"/>
    <s v="2026-07-28T14:03:15.7148878"/>
    <m/>
    <s v="048579262"/>
    <m/>
    <b v="0"/>
    <s v="7d9d4689-a417-4ea3-6e66-08de915b8750"/>
    <s v="[]"/>
    <s v="[]"/>
  </r>
  <r>
    <s v="New Connection"/>
    <n v="7"/>
    <x v="1"/>
    <s v="Prizreni - Qendër"/>
    <m/>
    <n v="3244"/>
    <s v="Asena Abdyladi  Kantarci Mazrek"/>
    <s v="Sredske"/>
    <s v="1232964347"/>
    <s v="Pn"/>
    <s v="4/02"/>
    <x v="2"/>
    <n v="42.226804999999999"/>
    <n v="20.744754"/>
    <s v="2026-07-28T13:57:16.2442621"/>
    <s v="2026-07-28T13:57:16.2442621"/>
    <m/>
    <s v="049465400"/>
    <m/>
    <b v="0"/>
    <s v="c90e9596-f024-4090-37b4-08de88d10ac0"/>
    <s v="[]"/>
    <s v="[]"/>
  </r>
  <r>
    <s v="New Connection"/>
    <n v="1"/>
    <x v="5"/>
    <s v="Shtërpce"/>
    <m/>
    <n v="3243"/>
    <s v="Mirsad Rashica"/>
    <s v="Verbeshtice rruga per Brezovic"/>
    <s v="1173170846"/>
    <s v=""/>
    <s v="4/02"/>
    <x v="4"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0"/>
    <s v="Mitrovicë - Qendër"/>
    <m/>
    <n v="3242"/>
    <s v="Leotrim Rexhep Avdiu"/>
    <s v="Rr.Marie Kraja "/>
    <s v="124133325"/>
    <s v=""/>
    <s v="4/02"/>
    <x v="3"/>
    <n v="42.861306999999996"/>
    <n v="20.846643"/>
    <s v="2026-07-28T13:51:34.4761966"/>
    <s v="2026-07-28T13:51:34.4761966"/>
    <m/>
    <s v="049-498-003"/>
    <m/>
    <b v="0"/>
    <s v="7d9d4689-a417-4ea3-6e66-08de915b8750"/>
    <s v="[]"/>
    <s v="[]"/>
  </r>
  <r>
    <s v="New Connection"/>
    <n v="6"/>
    <x v="4"/>
    <s v="Podujevë"/>
    <m/>
    <n v="3241"/>
    <s v="Ahmet  Islami"/>
    <s v="Prapashtic"/>
    <s v="1231099979"/>
    <s v=" "/>
    <s v="4/02"/>
    <x v="0"/>
    <n v="42.657693000000002"/>
    <n v="21.162067"/>
    <s v="2026-07-28T13:49:33.4600375"/>
    <s v="2026-07-28T13:49:33.4600375"/>
    <m/>
    <s v="044-544-870"/>
    <m/>
    <b v="0"/>
    <s v="9b3247fe-d5e7-4b36-37b3-08de88d10ac0"/>
    <s v="[]"/>
    <s v="[]"/>
  </r>
  <r>
    <s v="New Connection"/>
    <n v="6"/>
    <x v="4"/>
    <s v="Obiliq"/>
    <m/>
    <n v="3240"/>
    <s v="Gani Ekrem Kurti"/>
    <s v="Plemetin"/>
    <s v="1244542677"/>
    <s v=" "/>
    <s v="4/02"/>
    <x v="0"/>
    <n v="42.673850000000002"/>
    <n v="21.166187000000001"/>
    <s v="2026-07-28T13:40:20.3620463"/>
    <s v="2026-07-28T13:40:20.3620463"/>
    <m/>
    <s v="049-667-103"/>
    <m/>
    <b v="0"/>
    <s v="9b3247fe-d5e7-4b36-37b3-08de88d10ac0"/>
    <s v="[]"/>
    <s v="[]"/>
  </r>
  <r>
    <s v="New Connection"/>
    <n v="4"/>
    <x v="0"/>
    <s v="Mitrovicë - Qendër"/>
    <m/>
    <n v="3239"/>
    <s v="Ragip Azem Peci"/>
    <s v="Fshati Rahove "/>
    <s v="1174298323"/>
    <s v=""/>
    <s v="4/02"/>
    <x v="3"/>
    <n v="42.936357999999998"/>
    <n v="20.895882"/>
    <s v="2026-07-28T13:34:39.6959136"/>
    <s v="2026-07-28T13:34:39.6959136"/>
    <m/>
    <s v="043-883-070"/>
    <m/>
    <b v="0"/>
    <s v="7d9d4689-a417-4ea3-6e66-08de915b8750"/>
    <s v="[]"/>
    <s v="[]"/>
  </r>
  <r>
    <s v="New Connection"/>
    <n v="7"/>
    <x v="1"/>
    <s v="Prizreni - Qendër"/>
    <m/>
    <n v="3238"/>
    <s v="Burim  Adem Sejfullahu"/>
    <s v="Krushë e Madhe"/>
    <s v="100593685"/>
    <s v=""/>
    <s v="4/02"/>
    <x v="0"/>
    <n v="42.195430000000002"/>
    <n v="20.737639999999999"/>
    <s v="2026-07-28T13:30:18.2692146"/>
    <s v="2026-07-28T13:30:18.2692146"/>
    <m/>
    <s v="044361165"/>
    <m/>
    <b v="0"/>
    <s v="9b3247fe-d5e7-4b36-37b3-08de88d10ac0"/>
    <s v="[]"/>
    <s v="[]"/>
  </r>
  <r>
    <s v="New Connection"/>
    <n v="4"/>
    <x v="0"/>
    <s v="Vushtrri"/>
    <m/>
    <n v="3237"/>
    <s v="Ahmet  Sejdiu"/>
    <s v="RR.Sinan Haziri, Vushtrri"/>
    <s v="1172622565"/>
    <s v=""/>
    <s v="4/02"/>
    <x v="2"/>
    <n v="42.826765999999999"/>
    <n v="20.96077"/>
    <s v="2026-07-28T13:24:52.9436113"/>
    <s v="2026-07-28T13:24:52.9436113"/>
    <m/>
    <s v="049-295-369"/>
    <m/>
    <b v="0"/>
    <s v="c90e9596-f024-4090-37b4-08de88d10ac0"/>
    <s v="[]"/>
    <s v="[]"/>
  </r>
  <r>
    <s v="New Connection"/>
    <n v="7"/>
    <x v="1"/>
    <s v="Suharekë"/>
    <m/>
    <n v="3236"/>
    <s v="Mentor Veli Kabashi"/>
    <s v="Dardhishte e Ulet Rr Liman Ademi"/>
    <s v="1174825455"/>
    <s v=""/>
    <s v="4/02"/>
    <x v="2"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3"/>
    <s v="Gjakova - Qendër"/>
    <m/>
    <n v="3235"/>
    <s v="Ukë  Ded Ukaj"/>
    <s v="Fshati Novosellë e Poshtme ,  Rruga Nik Kqiraj"/>
    <s v="1002334913"/>
    <s v=""/>
    <s v="4/02"/>
    <x v="3"/>
    <n v="42.443911"/>
    <n v="20.406659000000001"/>
    <s v="2026-07-28T13:18:16.4023417"/>
    <s v="2026-07-28T13:18:16.4023417"/>
    <m/>
    <s v="044-675-284"/>
    <m/>
    <b v="0"/>
    <s v="7d9d4689-a417-4ea3-6e66-08de915b8750"/>
    <s v="[]"/>
    <s v="[]"/>
  </r>
  <r>
    <s v="New Connection"/>
    <n v="7"/>
    <x v="1"/>
    <s v="Dragash"/>
    <m/>
    <n v="3234"/>
    <s v="Muharem Munafir Hodza"/>
    <s v="Krushevë"/>
    <s v="1030861104"/>
    <s v=""/>
    <s v="4/02"/>
    <x v="2"/>
    <n v="42.047733000000001"/>
    <n v="20.656616"/>
    <s v="2026-07-28T13:11:02.6715438"/>
    <s v="2026-07-28T13:11:02.6715438"/>
    <m/>
    <s v="044335312"/>
    <m/>
    <b v="0"/>
    <s v="c90e9596-f024-4090-37b4-08de88d10ac0"/>
    <s v="[]"/>
    <s v="[]"/>
  </r>
  <r>
    <s v="New Connection"/>
    <n v="7"/>
    <x v="1"/>
    <s v="Dragash"/>
    <m/>
    <n v="3233"/>
    <s v="Eljvidin Shanija Abidini"/>
    <s v="Krushevë"/>
    <s v="1030866866"/>
    <s v=""/>
    <s v="4/02"/>
    <x v="2"/>
    <n v="42.073222999999999"/>
    <n v="20.656616"/>
    <s v="2026-07-28T13:04:55.2051055"/>
    <s v="2026-07-28T13:04:55.2051055"/>
    <m/>
    <s v="045312093"/>
    <m/>
    <b v="0"/>
    <s v="c90e9596-f024-4090-37b4-08de88d10ac0"/>
    <s v="[]"/>
    <s v="[]"/>
  </r>
  <r>
    <s v="New Connection"/>
    <n v="7"/>
    <x v="1"/>
    <s v="Prizreni - Qendër"/>
    <m/>
    <n v="3232"/>
    <s v="Sedat Nexhat Ahmetaj"/>
    <s v="Korishë,Rr:13 Maji "/>
    <s v="1172358213"/>
    <s v="Nr:16"/>
    <s v="4/02"/>
    <x v="0"/>
    <n v="42.226692"/>
    <n v="20.735140999999999"/>
    <s v="2026-07-28T13:01:58.1367895"/>
    <s v="2026-07-28T13:01:58.1367895"/>
    <m/>
    <s v="044304362"/>
    <m/>
    <b v="0"/>
    <s v="9b3247fe-d5e7-4b36-37b3-08de88d10ac0"/>
    <s v="[]"/>
    <s v="[]"/>
  </r>
  <r>
    <s v="New Connection"/>
    <n v="7"/>
    <x v="1"/>
    <s v="Prizreni - Qendër"/>
    <m/>
    <n v="3231"/>
    <s v="Ardian Fahredin Hoti"/>
    <s v="Rexhep Kabashi"/>
    <s v="1243875109"/>
    <s v=""/>
    <s v="4/02"/>
    <x v="0"/>
    <n v="42.223911000000001"/>
    <n v="20.732147000000001"/>
    <s v="2026-07-28T13:00:49.2035488"/>
    <s v="2026-07-28T13:00:49.2035488"/>
    <m/>
    <s v="049636715"/>
    <m/>
    <b v="0"/>
    <s v="9b3247fe-d5e7-4b36-37b3-08de88d10ac0"/>
    <s v="[]"/>
    <s v="[]"/>
  </r>
  <r>
    <s v="New Connection"/>
    <n v="3"/>
    <x v="2"/>
    <s v="Gjilani - Qendër"/>
    <m/>
    <n v="3230"/>
    <s v="Blerim Sherif Sherifi"/>
    <s v="Fshati Pogragjë"/>
    <s v="1244497477"/>
    <s v=""/>
    <s v="7/02"/>
    <x v="0"/>
    <n v="42.430816"/>
    <n v="21.578237999999999"/>
    <s v="2026-07-28T12:50:04.0991185"/>
    <s v="2026-07-28T12:50:04.0991185"/>
    <m/>
    <s v="044288231"/>
    <m/>
    <b v="0"/>
    <s v="9b3247fe-d5e7-4b36-37b3-08de88d10ac0"/>
    <s v="[]"/>
    <s v="[]"/>
  </r>
  <r>
    <s v="New Connection"/>
    <n v="6"/>
    <x v="4"/>
    <s v="Fushë Kosovë"/>
    <m/>
    <n v="3229"/>
    <s v="Muhamet  Jahir Aliu"/>
    <s v="Rr.Rilindja - Fushë Kosovë"/>
    <s v="1242357961"/>
    <s v="N/A"/>
    <s v="4/02"/>
    <x v="3"/>
    <n v="42.636358000000001"/>
    <n v="21.089106000000001"/>
    <s v="2026-07-28T12:44:41.5788066"/>
    <s v="2026-07-28T12:44:41.5788066"/>
    <m/>
    <s v="045-785-168"/>
    <m/>
    <b v="0"/>
    <s v="7d9d4689-a417-4ea3-6e66-08de915b8750"/>
    <s v="[]"/>
    <s v="[]"/>
  </r>
  <r>
    <s v="New Connection"/>
    <n v="2"/>
    <x v="3"/>
    <s v="Rahovec"/>
    <m/>
    <n v="3228"/>
    <s v="Zeqir Hasan Mazreku"/>
    <s v="Fshati Çifllak Rruga Rilindja Kombëtare"/>
    <s v="1007985882"/>
    <s v=""/>
    <s v="4/02"/>
    <x v="3"/>
    <n v="42.385421999999998"/>
    <n v="20.658566"/>
    <s v="2026-07-28T12:39:15.2383388"/>
    <s v="2026-07-28T12:39:15.2383388"/>
    <m/>
    <s v="044200759 044655014"/>
    <m/>
    <b v="0"/>
    <s v="7d9d4689-a417-4ea3-6e66-08de915b8750"/>
    <s v="[]"/>
    <s v="[]"/>
  </r>
  <r>
    <s v="New Connection"/>
    <n v="3"/>
    <x v="2"/>
    <s v="Gjilani - Qendër"/>
    <m/>
    <n v="3227"/>
    <s v="Sulltam  Musa Zymberi"/>
    <s v="Januz Tërstena"/>
    <s v="1171086422"/>
    <s v=""/>
    <s v="4/02"/>
    <x v="0"/>
    <n v="42.460994999999997"/>
    <n v="21.442416999999999"/>
    <s v="2026-07-28T12:23:02.253067"/>
    <s v="2026-07-28T12:23:02.253067"/>
    <m/>
    <s v="044178472"/>
    <m/>
    <b v="0"/>
    <s v="9b3247fe-d5e7-4b36-37b3-08de88d10ac0"/>
    <s v="[]"/>
    <s v="[]"/>
  </r>
  <r>
    <s v="New Connection"/>
    <n v="1"/>
    <x v="5"/>
    <s v="Kaçanik"/>
    <s v="DFE-0"/>
    <n v="3226"/>
    <s v="Zekirja Demush Matluma"/>
    <s v="UÇK"/>
    <s v="1004951979"/>
    <s v=""/>
    <s v="4/02"/>
    <x v="7"/>
    <n v="42.229762000000001"/>
    <n v="21.254535000000001"/>
    <s v="2026-07-28T12:11:03.9915147"/>
    <s v="2026-07-28T12:11:03.9915147"/>
    <m/>
    <s v="044 124 836"/>
    <m/>
    <b v="0"/>
    <s v="fecaf7e5-4c97-4b38-37b6-08de88d10ac0"/>
    <s v="[]"/>
    <s v="[]"/>
  </r>
  <r>
    <s v="New Connection"/>
    <n v="6"/>
    <x v="4"/>
    <s v="Prishtina - Jug"/>
    <m/>
    <n v="3225"/>
    <s v="Arsim Vitia"/>
    <s v="Rr.Rrahman Murati, Hajvali"/>
    <s v="1231699968"/>
    <s v="Nr.67"/>
    <s v="4/02"/>
    <x v="2"/>
    <n v="42.655625000000001"/>
    <n v="21.153827"/>
    <s v="2026-07-28T12:10:42.9059709"/>
    <s v="2026-07-28T12:10:42.9059709"/>
    <m/>
    <s v="044-620-561"/>
    <s v="044-936-258"/>
    <b v="0"/>
    <s v="c90e9596-f024-4090-37b4-08de88d10ac0"/>
    <s v="[]"/>
    <s v="[]"/>
  </r>
  <r>
    <s v="New Connection"/>
    <n v="4"/>
    <x v="0"/>
    <s v="Mitrovicë - Qendër"/>
    <s v="DMI-0"/>
    <n v="3224"/>
    <s v="Burim Sylë Istrefi"/>
    <s v="Rr.Musa istrefi Bajgore"/>
    <s v="1174822618"/>
    <s v=""/>
    <s v="4/02"/>
    <x v="4"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0"/>
    <s v="Vushtrri"/>
    <m/>
    <n v="3223"/>
    <s v="Xhelal Fejzllahu"/>
    <s v="Sllatine, Vushtrri"/>
    <s v="1172822556"/>
    <s v=""/>
    <s v="4/02"/>
    <x v="2"/>
    <n v="42.823743999999998"/>
    <n v="20.966263999999999"/>
    <s v="2026-07-28T11:51:16.6244641"/>
    <s v="2026-07-28T11:51:16.6244641"/>
    <m/>
    <s v="049-366-871"/>
    <m/>
    <b v="0"/>
    <s v="c90e9596-f024-4090-37b4-08de88d10ac0"/>
    <s v="[]"/>
    <s v="[]"/>
  </r>
  <r>
    <s v="New Connection"/>
    <n v="1"/>
    <x v="5"/>
    <s v="Ferizaj - Qendër"/>
    <m/>
    <n v="3222"/>
    <s v="Xhevdet Xhavit Bela"/>
    <s v="Gjurgjedell"/>
    <s v="1070122492"/>
    <s v=""/>
    <s v="4/02"/>
    <x v="0"/>
    <n v="42.199869"/>
    <n v="21.282861"/>
    <s v="2026-07-28T11:42:33.727296"/>
    <s v="2026-07-28T11:42:33.727296"/>
    <m/>
    <s v="049 636 326"/>
    <m/>
    <b v="0"/>
    <s v="9b3247fe-d5e7-4b36-37b3-08de88d10ac0"/>
    <s v="[]"/>
    <s v="[]"/>
  </r>
  <r>
    <s v="New Connection"/>
    <n v="4"/>
    <x v="0"/>
    <s v="Mitrovicë - Qendër"/>
    <s v="DMI-0"/>
    <n v="3221"/>
    <s v="Enis  Sherif Sadiku"/>
    <s v="Rr.Muhaxhert Shipol"/>
    <s v="1230227868"/>
    <s v=""/>
    <s v="4/02"/>
    <x v="4"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0"/>
    <s v="Mitrovicë - Qendër"/>
    <m/>
    <n v="3220"/>
    <s v="Milazim Bejta Qela"/>
    <s v="Fsh;Rashan"/>
    <s v="1020858474"/>
    <s v="ska"/>
    <s v="4/02"/>
    <x v="3"/>
    <n v="42.903523"/>
    <n v="20.952885999999999"/>
    <s v="2026-07-28T11:21:02.0086488"/>
    <s v="2026-07-28T11:21:02.0086488"/>
    <m/>
    <s v="049-267-707"/>
    <m/>
    <b v="0"/>
    <s v="7d9d4689-a417-4ea3-6e66-08de915b8750"/>
    <s v="[]"/>
    <s v="[]"/>
  </r>
  <r>
    <s v="New Connection"/>
    <n v="6"/>
    <x v="4"/>
    <s v="Prishtina - Veri"/>
    <m/>
    <n v="3219"/>
    <s v="Shpend   Hoti"/>
    <s v="Rr.Ramë Govori-Hani i Dilit "/>
    <s v="1004984656"/>
    <s v="Nr.107"/>
    <s v="4/02"/>
    <x v="0"/>
    <n v="42.661732000000001"/>
    <n v="21.166187000000001"/>
    <s v="2026-07-28T11:17:32.1196085"/>
    <s v="2026-07-28T11:17:32.1196085"/>
    <m/>
    <s v="045-514-020"/>
    <m/>
    <b v="0"/>
    <s v="9b3247fe-d5e7-4b36-37b3-08de88d10ac0"/>
    <s v="[]"/>
    <s v="[]"/>
  </r>
  <r>
    <s v="New Connection"/>
    <n v="5"/>
    <x v="6"/>
    <s v="Peja - Qendër"/>
    <m/>
    <n v="3218"/>
    <s v="Alma Daut Avdic"/>
    <s v="Rr.Herojanjeva Vitomirice-Pejë"/>
    <s v="1251877625"/>
    <s v="0"/>
    <s v="4/02"/>
    <x v="0"/>
    <n v="42.684151999999997"/>
    <n v="20.344743000000001"/>
    <s v="2026-07-28T11:15:10.8347301"/>
    <s v="2026-07-28T11:15:10.8347301"/>
    <m/>
    <s v="043876485"/>
    <m/>
    <b v="0"/>
    <s v="9b3247fe-d5e7-4b36-37b3-08de88d10ac0"/>
    <s v="[]"/>
    <s v="[]"/>
  </r>
  <r>
    <s v="New Connection"/>
    <n v="4"/>
    <x v="0"/>
    <s v="Vushtrri"/>
    <m/>
    <n v="3217"/>
    <s v="Faruk  Fejzë Azemi"/>
    <s v="Rr.Sheshivar Azemi Mikushnice"/>
    <s v="1230702256"/>
    <s v=""/>
    <s v="4/02"/>
    <x v="2"/>
    <n v="42.766593999999998"/>
    <n v="20.848676999999999"/>
    <s v="2026-07-28T11:10:18.2181266"/>
    <s v="2026-07-28T11:10:18.2181266"/>
    <m/>
    <s v="049-164-110"/>
    <m/>
    <b v="0"/>
    <s v="c90e9596-f024-4090-37b4-08de88d10ac0"/>
    <s v="[]"/>
    <s v="[]"/>
  </r>
  <r>
    <s v="New Connection"/>
    <n v="7"/>
    <x v="1"/>
    <s v="Suharekë"/>
    <m/>
    <n v="3216"/>
    <s v="Hamit Muhamet Neziraj"/>
    <s v="Gelance Rr Qërshit"/>
    <s v="1002707388"/>
    <s v=""/>
    <s v="4/02"/>
    <x v="5"/>
    <n v="42.297978999999998"/>
    <n v="20.787648000000001"/>
    <s v="2026-07-28T11:10:10.9020727"/>
    <s v="2026-07-28T11:10:10.9020727"/>
    <m/>
    <s v="049103999"/>
    <m/>
    <b v="0"/>
    <s v="ec90e595-bfc1-4941-37b7-08de88d10ac0"/>
    <s v="[]"/>
    <s v="[]"/>
  </r>
  <r>
    <s v="New Connection"/>
    <n v="4"/>
    <x v="0"/>
    <s v="Mitrovicë - Qendër"/>
    <m/>
    <n v="3215"/>
    <s v="Alban  Zeqir Gaxhiqi"/>
    <s v="Rr.William Shekspir Vaganicë"/>
    <s v="1173348971"/>
    <s v=""/>
    <s v="7/02"/>
    <x v="3"/>
    <n v="42.856126000000003"/>
    <n v="20.858395000000002"/>
    <s v="2026-07-28T11:10:01.1975482"/>
    <s v="2026-07-28T11:10:01.1975482"/>
    <m/>
    <s v="049-268 426"/>
    <m/>
    <b v="0"/>
    <s v="7d9d4689-a417-4ea3-6e66-08de915b8750"/>
    <s v="[]"/>
    <s v="[]"/>
  </r>
  <r>
    <s v="New Connection"/>
    <n v="6"/>
    <x v="4"/>
    <s v="Podujevë"/>
    <m/>
    <n v="3214"/>
    <s v="Ukë  Sylejmani"/>
    <s v="Fsh.Bajçinë Rr.Sheqir Gjata"/>
    <s v="1014615527"/>
    <s v="77"/>
    <s v="4/02"/>
    <x v="0"/>
    <n v="42.960939000000003"/>
    <n v="21.170244"/>
    <s v="2026-07-28T11:09:12.0636913"/>
    <s v="2026-07-28T11:09:12.0636913"/>
    <m/>
    <s v="044-150-977"/>
    <m/>
    <b v="0"/>
    <s v="9b3247fe-d5e7-4b36-37b3-08de88d10ac0"/>
    <s v="[]"/>
    <s v="[]"/>
  </r>
  <r>
    <s v="New Connection"/>
    <n v="2"/>
    <x v="3"/>
    <s v="Rahovec"/>
    <m/>
    <n v="3213"/>
    <s v="Granit Safet Morina"/>
    <s v="Fshati Vrajak Rruga Elmi Morina"/>
    <s v="1172273170"/>
    <s v="51"/>
    <s v="4/02"/>
    <x v="3"/>
    <n v="42.396917000000002"/>
    <n v="20.676418999999999"/>
    <s v="2026-07-28T11:06:29.6426956"/>
    <s v="2026-07-28T11:06:29.6426956"/>
    <m/>
    <s v="045926120"/>
    <m/>
    <b v="0"/>
    <s v="7d9d4689-a417-4ea3-6e66-08de915b8750"/>
    <s v="[]"/>
    <s v="[]"/>
  </r>
  <r>
    <s v="New Connection"/>
    <n v="7"/>
    <x v="1"/>
    <s v="Dragash"/>
    <m/>
    <n v="3212"/>
    <s v="Senad Enver Seferi"/>
    <s v="Lubovishtë"/>
    <s v="1175517894"/>
    <s v=""/>
    <s v="4/02"/>
    <x v="2"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5"/>
    <s v="Ferizaj - Qendër"/>
    <m/>
    <n v="3211"/>
    <s v="Azem Mexhid Krasniqi"/>
    <s v="Talinovcë i Muhaxherëve"/>
    <s v="1003277999"/>
    <s v=""/>
    <s v="4/02"/>
    <x v="0"/>
    <n v="42.388606000000003"/>
    <n v="21.175212999999999"/>
    <s v="2026-07-28T10:52:04.0860707"/>
    <s v="2026-07-28T10:52:04.0860707"/>
    <m/>
    <s v="045 841 503"/>
    <m/>
    <b v="0"/>
    <s v="9b3247fe-d5e7-4b36-37b3-08de88d10ac0"/>
    <s v="[]"/>
    <s v="[]"/>
  </r>
  <r>
    <s v="New Connection"/>
    <n v="3"/>
    <x v="2"/>
    <s v="Gjilani - Qendër"/>
    <m/>
    <n v="3210"/>
    <s v="Tefik  Selim  cuci"/>
    <s v="Gjilan Kodra e Përlepnicës"/>
    <s v="1030697312"/>
    <s v=""/>
    <s v="4/02"/>
    <x v="0"/>
    <n v="42.508640999999997"/>
    <n v="21.536193000000001"/>
    <s v="2026-07-28T10:47:56.9742291"/>
    <s v="2026-07-28T10:47:56.9742291"/>
    <m/>
    <s v="049209999"/>
    <m/>
    <b v="0"/>
    <s v="9b3247fe-d5e7-4b36-37b3-08de88d10ac0"/>
    <s v="[]"/>
    <s v="[]"/>
  </r>
  <r>
    <s v="New Connection"/>
    <n v="6"/>
    <x v="4"/>
    <s v="Podujevë"/>
    <m/>
    <n v="3209"/>
    <s v="Hysen Gani Boroci"/>
    <s v="Halil Canolli-Marec"/>
    <s v="1001039977"/>
    <s v=" "/>
    <s v="4/02"/>
    <x v="0"/>
    <n v="42.668801000000002"/>
    <n v="21.145586999999999"/>
    <s v="2026-07-28T10:44:37.16407"/>
    <s v="2026-07-28T10:44:37.16407"/>
    <m/>
    <s v="049-813-660"/>
    <m/>
    <b v="0"/>
    <s v="9b3247fe-d5e7-4b36-37b3-08de88d10ac0"/>
    <s v="[]"/>
    <s v="[]"/>
  </r>
  <r>
    <s v="New Connection"/>
    <n v="4"/>
    <x v="0"/>
    <s v="Vushtrri"/>
    <m/>
    <n v="3208"/>
    <s v="Hysni Hasani"/>
    <s v="Rr.Lumni Surdulli, Vushtrri"/>
    <s v="1003055619"/>
    <s v=""/>
    <s v="4/02"/>
    <x v="2"/>
    <n v="42.829787000000003"/>
    <n v="20.981369999999998"/>
    <s v="2026-07-28T10:30:06.3005851"/>
    <s v="2026-07-28T10:30:06.3005851"/>
    <m/>
    <s v="045-835-372"/>
    <m/>
    <b v="0"/>
    <s v="c90e9596-f024-4090-37b4-08de88d10ac0"/>
    <s v="[]"/>
    <s v="[]"/>
  </r>
  <r>
    <s v="New Connection"/>
    <n v="7"/>
    <x v="1"/>
    <s v="Suharekë"/>
    <m/>
    <n v="3207"/>
    <s v="Lulzim Haxhi Fetaj"/>
    <s v="Xhavit Syla Therande"/>
    <s v="1002829424"/>
    <s v=""/>
    <s v="4/02"/>
    <x v="3"/>
    <n v="42.362310000000001"/>
    <n v="20.845887000000001"/>
    <s v="2026-07-28T10:26:35.4635349"/>
    <s v="2026-07-28T10:26:35.4635349"/>
    <m/>
    <s v="044173438"/>
    <m/>
    <b v="0"/>
    <s v="7d9d4689-a417-4ea3-6e66-08de915b8750"/>
    <s v="[]"/>
    <s v="[]"/>
  </r>
  <r>
    <s v="New Connection"/>
    <n v="7"/>
    <x v="1"/>
    <s v="Prizreni - Qendër"/>
    <m/>
    <n v="3206"/>
    <s v="Eshref  Bislim  Krasniqi"/>
    <s v="Arta"/>
    <s v="1030515826"/>
    <s v=""/>
    <s v="4/02"/>
    <x v="0"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6"/>
    <s v="Klina"/>
    <s v="DPE-0"/>
    <n v="3205"/>
    <s v="Nikolla Pjetër  Laci"/>
    <s v="Klinë, Rr.&quot;Zekë Ibrahimaj&quot;"/>
    <s v="1500470816"/>
    <s v=""/>
    <s v="4/02"/>
    <x v="3"/>
    <n v="42.614674999999998"/>
    <n v="20.576692999999999"/>
    <s v="2026-07-28T10:12:30.1309455"/>
    <s v="2026-07-28T10:12:30.1309455"/>
    <m/>
    <s v="044735083"/>
    <m/>
    <b v="0"/>
    <s v="7d9d4689-a417-4ea3-6e66-08de915b8750"/>
    <s v="[]"/>
    <s v="[]"/>
  </r>
  <r>
    <s v="New Connection"/>
    <n v="7"/>
    <x v="1"/>
    <s v="Prizreni - Qendër"/>
    <m/>
    <n v="3204"/>
    <s v="Sabidin Murat  Murataj"/>
    <s v="Dardani"/>
    <s v="11170928691"/>
    <s v=""/>
    <s v="4/02"/>
    <x v="2"/>
    <n v="42.230013"/>
    <n v="20.75412"/>
    <s v="2026-07-28T10:10:23.228626"/>
    <s v="2026-07-28T10:10:23.228626"/>
    <m/>
    <s v="044514525"/>
    <m/>
    <b v="0"/>
    <s v="c90e9596-f024-4090-37b4-08de88d10ac0"/>
    <s v="[]"/>
    <s v="[]"/>
  </r>
  <r>
    <s v="New Connection"/>
    <n v="1"/>
    <x v="5"/>
    <s v="Ferizaj - Qendër"/>
    <m/>
    <n v="3203"/>
    <s v="Bujar Avdyl Kashtanjeva"/>
    <s v="Muhoc"/>
    <s v="1173613799"/>
    <s v=""/>
    <s v="7/02"/>
    <x v="0"/>
    <n v="42.395355000000002"/>
    <n v="21.153932999999999"/>
    <s v="2026-07-28T10:10:11.3094503"/>
    <s v="2026-07-28T10:10:11.3094503"/>
    <m/>
    <s v="044-937-762"/>
    <m/>
    <b v="0"/>
    <s v="9b3247fe-d5e7-4b36-37b3-08de88d10ac0"/>
    <s v="[]"/>
    <s v="[]"/>
  </r>
  <r>
    <s v="New Connection"/>
    <n v="6"/>
    <x v="4"/>
    <s v="Podujevë"/>
    <m/>
    <n v="3202"/>
    <s v="Agon  Qerimi"/>
    <s v="Fsh.Shakovicë Rr.Halim Miskiqi"/>
    <s v="1171727975"/>
    <s v="N/A"/>
    <s v="4/02"/>
    <x v="0"/>
    <n v="42.813606999999998"/>
    <n v="21.163167999999999"/>
    <s v="2026-07-28T09:59:35.9550935"/>
    <s v="2026-07-28T09:59:35.9550935"/>
    <m/>
    <s v="048-600-080"/>
    <m/>
    <b v="0"/>
    <s v="9b3247fe-d5e7-4b36-37b3-08de88d10ac0"/>
    <s v="[]"/>
    <s v="[]"/>
  </r>
  <r>
    <s v="New Connection"/>
    <n v="7"/>
    <x v="1"/>
    <s v="Prizreni - Qendër"/>
    <m/>
    <n v="3201"/>
    <s v="Naser  Tahir  Bytyqi"/>
    <s v="285 Xhemajl Mustafa"/>
    <s v="1030964850"/>
    <s v=""/>
    <s v="4/02"/>
    <x v="2"/>
    <n v="42.077300000000001"/>
    <n v="20.662109000000001"/>
    <s v="2026-07-28T09:58:59.9180175"/>
    <s v="2026-07-28T09:58:59.9180175"/>
    <m/>
    <s v="044124387"/>
    <m/>
    <b v="0"/>
    <s v="c90e9596-f024-4090-37b4-08de88d10ac0"/>
    <s v="[]"/>
    <s v="[]"/>
  </r>
  <r>
    <s v="New Connection"/>
    <n v="7"/>
    <x v="1"/>
    <s v="Dragash"/>
    <m/>
    <n v="3200"/>
    <s v="Merhum  Halil Bazda"/>
    <s v="Rruga e Restelices"/>
    <s v="1233042672"/>
    <s v=""/>
    <s v="4/02"/>
    <x v="2"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4"/>
    <s v="Podujevë"/>
    <m/>
    <n v="3199"/>
    <s v="Arian  Qerimi"/>
    <s v="Fsh.Shakovicë Rr.Halim Miskiqi"/>
    <s v="1174960085"/>
    <s v="N/A"/>
    <s v="4/02"/>
    <x v="0"/>
    <n v="42.815890000000003"/>
    <n v="21.166423000000002"/>
    <s v="2026-07-28T09:52:37.8474826"/>
    <s v="2026-07-28T09:52:37.8474826"/>
    <m/>
    <s v="048-130-041"/>
    <m/>
    <b v="0"/>
    <s v="9b3247fe-d5e7-4b36-37b3-08de88d10ac0"/>
    <s v="[]"/>
    <s v="[]"/>
  </r>
  <r>
    <s v="New Connection"/>
    <n v="6"/>
    <x v="4"/>
    <s v="Obiliq"/>
    <m/>
    <n v="3198"/>
    <s v="Shqipe Bunjaku"/>
    <s v="Fsh.Barilevë, lagjia e Vërbovcve"/>
    <s v="1240118919"/>
    <s v=""/>
    <s v="4/02"/>
    <x v="0"/>
    <n v="42.679403000000001"/>
    <n v="21.063876"/>
    <s v="2026-07-28T09:45:35.94074"/>
    <s v="2026-07-28T09:45:35.94074"/>
    <m/>
    <s v="044-642-213"/>
    <m/>
    <b v="0"/>
    <s v="9b3247fe-d5e7-4b36-37b3-08de88d10ac0"/>
    <s v="[]"/>
    <s v="[]"/>
  </r>
  <r>
    <s v="New Connection"/>
    <n v="5"/>
    <x v="6"/>
    <s v="Klina"/>
    <s v="DPE-0"/>
    <n v="3197"/>
    <s v="Dod Pjetër Laci"/>
    <s v="Klinë, Rr.&quot;Zekë Ibrahimaj&quot;"/>
    <s v="1174873239"/>
    <s v=""/>
    <s v="4/02"/>
    <x v="3"/>
    <n v="42.617728"/>
    <n v="20.576136999999999"/>
    <s v="2026-07-28T09:44:21.1096126"/>
    <s v="2026-07-28T09:44:21.1096126"/>
    <m/>
    <s v="044735083"/>
    <m/>
    <b v="0"/>
    <s v="7d9d4689-a417-4ea3-6e66-08de915b8750"/>
    <s v="[]"/>
    <s v="[]"/>
  </r>
  <r>
    <s v="New Connection"/>
    <n v="5"/>
    <x v="6"/>
    <s v="Peja - Qendër"/>
    <m/>
    <n v="3196"/>
    <s v="Lavdrim Zenel Berisha"/>
    <s v="Rr.Ruzhdi Haxhijaj"/>
    <s v="1173936601"/>
    <s v="0"/>
    <s v="4/02"/>
    <x v="0"/>
    <n v="42.656981000000002"/>
    <n v="20.299424999999999"/>
    <s v="2026-07-28T09:44:08.7777696"/>
    <s v="2026-07-28T09:44:08.7777696"/>
    <m/>
    <s v="049561526"/>
    <m/>
    <b v="0"/>
    <s v="9b3247fe-d5e7-4b36-37b3-08de88d10ac0"/>
    <s v="[]"/>
    <s v="[]"/>
  </r>
  <r>
    <s v="New Connection"/>
    <n v="6"/>
    <x v="4"/>
    <s v="Prishtina - Qendër"/>
    <m/>
    <n v="3195"/>
    <s v="Selim  Lecaj "/>
    <s v="Rr: Deshmoret e Marecit "/>
    <s v="1030719464"/>
    <s v="Nr-231"/>
    <s v="4/02"/>
    <x v="5"/>
    <n v="42.666513000000002"/>
    <n v="21.152702000000001"/>
    <s v="2026-07-28T09:40:59.1663198"/>
    <s v="2026-07-28T09:40:59.1663198"/>
    <m/>
    <s v="044-671-324"/>
    <m/>
    <b v="0"/>
    <s v="ec90e595-bfc1-4941-37b7-08de88d10ac0"/>
    <s v="[]"/>
    <s v="[]"/>
  </r>
  <r>
    <s v="New Connection"/>
    <n v="4"/>
    <x v="0"/>
    <s v="Vushtrri"/>
    <m/>
    <n v="3194"/>
    <s v="Ejup Avdiu"/>
    <s v="Dumnice e Lluges, Vushtrri"/>
    <s v="1030234991"/>
    <s v=""/>
    <s v="4/02"/>
    <x v="3"/>
    <n v="42.798515000000002"/>
    <n v="21.067544000000002"/>
    <s v="2026-07-28T09:39:59.9200276"/>
    <s v="2026-07-28T09:39:59.9200276"/>
    <m/>
    <s v="044-198-035 044-444-723"/>
    <m/>
    <b v="0"/>
    <s v="7d9d4689-a417-4ea3-6e66-08de915b8750"/>
    <s v="[]"/>
    <s v="[]"/>
  </r>
  <r>
    <s v="New Connection"/>
    <n v="1"/>
    <x v="5"/>
    <s v="Kaçanik"/>
    <s v="DFE-0"/>
    <n v="3193"/>
    <s v="Adil Shaqir  Dullovi"/>
    <s v="Biqec"/>
    <s v="2170117177"/>
    <s v=""/>
    <s v="4/02"/>
    <x v="7"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6"/>
    <s v="Deçan"/>
    <m/>
    <n v="3192"/>
    <s v="Driton Nezir Lushaj"/>
    <s v="Luan Nimanaj"/>
    <s v="1003523558"/>
    <s v="21"/>
    <s v="4/02"/>
    <x v="3"/>
    <n v="42.541043999999999"/>
    <n v="20.288609000000001"/>
    <s v="2026-07-28T09:36:11.7037361"/>
    <s v="2026-07-28T09:36:11.7037361"/>
    <m/>
    <s v="044178940"/>
    <m/>
    <b v="0"/>
    <s v="7d9d4689-a417-4ea3-6e66-08de915b8750"/>
    <s v="[]"/>
    <s v="[]"/>
  </r>
  <r>
    <s v="New Connection"/>
    <n v="5"/>
    <x v="6"/>
    <s v="Peja - Qendër"/>
    <m/>
    <n v="3191"/>
    <s v="Ramë Sadik Akaj"/>
    <s v="Ismajl Nikoqeviq-Vitomericë II-Pejë"/>
    <s v="1251871619"/>
    <s v=""/>
    <s v="4/02"/>
    <x v="0"/>
    <n v="42.694017000000002"/>
    <n v="20.342324999999999"/>
    <s v="2026-07-28T09:34:30.0382203"/>
    <s v="2026-07-28T09:34:30.0382203"/>
    <m/>
    <s v="045980842"/>
    <s v="045678462"/>
    <b v="0"/>
    <s v="9b3247fe-d5e7-4b36-37b3-08de88d10ac0"/>
    <s v="[]"/>
    <s v="[]"/>
  </r>
  <r>
    <s v="New Connection"/>
    <n v="4"/>
    <x v="0"/>
    <s v="Vushtrri"/>
    <s v="DMI-0"/>
    <n v="3190"/>
    <s v="Astrit Jashari"/>
    <s v="Rr.Liman Bajram Hasani, Vushtrri"/>
    <s v="1233672811"/>
    <s v=""/>
    <s v="4/02"/>
    <x v="4"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4"/>
    <s v="Prishtina - Veri"/>
    <m/>
    <n v="3189"/>
    <s v="Halim  N/A Rrmoku"/>
    <s v="Rr.Albert Rama, Vranjevc"/>
    <s v="1030875571"/>
    <s v="Nr.13"/>
    <s v="4/02"/>
    <x v="0"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0"/>
    <s v="Vushtrri"/>
    <s v="DMI-0"/>
    <n v="3188"/>
    <s v="Andrit  Jashari"/>
    <s v="Rr.Liman Bajram Hasani, Vushtrri"/>
    <s v="1241467712"/>
    <s v=""/>
    <s v="4/02"/>
    <x v="4"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0"/>
    <s v="Vushtrri"/>
    <s v="DMI-9078269"/>
    <n v="3186"/>
    <s v="Mihane Kasumi"/>
    <s v="RR.Bahri Kuqi, Vushtrri"/>
    <s v="1231018375"/>
    <s v="Nr.85"/>
    <s v="4/02"/>
    <x v="4"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2"/>
    <s v="Gjilani - Qendër"/>
    <s v="DGL-9067716"/>
    <n v="3185"/>
    <s v="Enver  Bajram Dushica"/>
    <s v="Gjilan Rr.Ibrahim Oruqi "/>
    <s v="1030683508"/>
    <s v=""/>
    <s v="4/02"/>
    <x v="4"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0"/>
    <s v="Vushtrri"/>
    <m/>
    <n v="3184"/>
    <s v="Ramiz Veseli"/>
    <s v="Sfaraqak, Vushtrri"/>
    <s v="1170251853"/>
    <s v=""/>
    <s v="4/02"/>
    <x v="5"/>
    <n v="42.803559"/>
    <n v="21.003218"/>
    <s v="2026-07-28T09:11:21.1164074"/>
    <s v="2026-07-28T09:11:21.1164074"/>
    <m/>
    <s v="049-187-801"/>
    <m/>
    <b v="0"/>
    <s v="ec90e595-bfc1-4941-37b7-08de88d10ac0"/>
    <s v="[]"/>
    <s v="[]"/>
  </r>
  <r>
    <s v="New Connection"/>
    <n v="7"/>
    <x v="1"/>
    <s v="Prizreni - Qendër"/>
    <m/>
    <n v="3183"/>
    <s v="Hajrije Luan Sylmetaj"/>
    <s v="167 Edit Durham"/>
    <s v="1176533907"/>
    <s v="Nr:123"/>
    <s v="4/02"/>
    <x v="2"/>
    <n v="42.229855999999998"/>
    <n v="20.737888000000002"/>
    <s v="2026-07-28T09:11:18.8328143"/>
    <s v="2026-07-28T09:11:18.8328143"/>
    <m/>
    <s v="049554556"/>
    <m/>
    <b v="0"/>
    <s v="c90e9596-f024-4090-37b4-08de88d10ac0"/>
    <s v="[]"/>
    <s v="[]"/>
  </r>
  <r>
    <s v="New Connection"/>
    <n v="2"/>
    <x v="3"/>
    <s v="Gjakova - Qendër"/>
    <m/>
    <n v="3182"/>
    <s v="Davlan  Nikë Nikolla"/>
    <s v="Fshati Rrezinë  ,  Rruga Kodra e Diellit"/>
    <s v="1001269018"/>
    <s v=""/>
    <s v="4/02"/>
    <x v="3"/>
    <n v="42.388502000000003"/>
    <n v="20.495871999999999"/>
    <s v="2026-07-28T09:07:22.7428515"/>
    <s v="2026-07-28T09:07:22.7428515"/>
    <m/>
    <s v="044-264-136"/>
    <m/>
    <b v="0"/>
    <s v="7d9d4689-a417-4ea3-6e66-08de915b8750"/>
    <s v="[]"/>
    <s v="[]"/>
  </r>
  <r>
    <s v="New Connection"/>
    <n v="7"/>
    <x v="1"/>
    <s v="Prizreni - Qendër"/>
    <m/>
    <n v="3181"/>
    <s v="Jashar Ymri Temo"/>
    <s v="195 Fahredin Hoti"/>
    <s v="1244607264"/>
    <s v="Pn"/>
    <s v="7/02"/>
    <x v="2"/>
    <n v="42.217539000000002"/>
    <n v="20.731021999999999"/>
    <s v="2026-07-28T09:07:01.9121738"/>
    <s v="2026-07-28T09:07:01.9121738"/>
    <m/>
    <s v="043841648"/>
    <m/>
    <b v="0"/>
    <s v="c90e9596-f024-4090-37b4-08de88d10ac0"/>
    <s v="[]"/>
    <s v="[]"/>
  </r>
  <r>
    <s v="New Connection"/>
    <n v="1"/>
    <x v="5"/>
    <s v="Ferizaj - Qendër"/>
    <m/>
    <n v="3180"/>
    <s v="Bekim Rushit  Sylejmani"/>
    <s v="Heset Cakolli"/>
    <s v="1001300438"/>
    <s v=""/>
    <s v="4/02"/>
    <x v="0"/>
    <n v="42.380935000000001"/>
    <n v="21.151796999999998"/>
    <s v="2026-07-28T09:05:19.3516225"/>
    <s v="2026-07-28T09:05:19.3516225"/>
    <m/>
    <s v="044-434-470"/>
    <m/>
    <b v="0"/>
    <s v="9b3247fe-d5e7-4b36-37b3-08de88d10ac0"/>
    <s v="[]"/>
    <s v="[]"/>
  </r>
  <r>
    <s v="New Connection"/>
    <n v="7"/>
    <x v="1"/>
    <s v="Dragash"/>
    <m/>
    <n v="3179"/>
    <s v="Mahfire Habil Mekaça"/>
    <s v="Restelicë,Rr:Pred Dzamija"/>
    <s v="1172493145"/>
    <s v="Nr:53"/>
    <s v="4/02"/>
    <x v="2"/>
    <n v="42.103526000000002"/>
    <n v="20.746127999999999"/>
    <s v="2026-07-28T09:00:03.0757441"/>
    <s v="2026-07-28T09:00:03.0757441"/>
    <m/>
    <s v="045382611"/>
    <m/>
    <b v="0"/>
    <s v="c90e9596-f024-4090-37b4-08de88d10ac0"/>
    <s v="[]"/>
    <s v="[]"/>
  </r>
  <r>
    <s v="New Connection"/>
    <n v="2"/>
    <x v="3"/>
    <s v="Gjakova - Qendër"/>
    <m/>
    <n v="3178"/>
    <s v="Oda e Berishave  - Refki Berisha"/>
    <s v="Fshati Rogovë , Rruga Fehmi Berisha "/>
    <s v="1230333358"/>
    <s v=""/>
    <s v="4/02"/>
    <x v="3"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5"/>
    <s v="Shtërpce"/>
    <m/>
    <n v="3177"/>
    <s v="Remzi Murat Rustemi"/>
    <s v="Brod"/>
    <s v="1500207899"/>
    <s v="N/A"/>
    <s v="4/02"/>
    <x v="2"/>
    <n v="42.264130999999999"/>
    <n v="21.112967000000001"/>
    <s v="2026-07-28T08:46:35.8284449"/>
    <s v="2026-07-28T08:46:35.8284449"/>
    <m/>
    <s v="043729484"/>
    <m/>
    <b v="0"/>
    <s v="c90e9596-f024-4090-37b4-08de88d10ac0"/>
    <s v="[]"/>
    <s v="[]"/>
  </r>
  <r>
    <s v="New Connection"/>
    <n v="6"/>
    <x v="4"/>
    <s v="Fushë Kosovë"/>
    <m/>
    <n v="3176"/>
    <s v="Ylli Gjyrevci"/>
    <s v="Rruga e Pejë-Fushë Kosovë"/>
    <s v="1241229498"/>
    <s v="N/A"/>
    <s v="4/02"/>
    <x v="0"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1"/>
    <s v="Dragash"/>
    <m/>
    <n v="3175"/>
    <s v="Ejdin Rasim Selveri"/>
    <s v="Restelicë"/>
    <s v="1233041455"/>
    <s v=""/>
    <s v="4/02"/>
    <x v="2"/>
    <n v="42.096663999999997"/>
    <n v="20.666229000000001"/>
    <s v="2026-07-28T08:31:07.651631"/>
    <s v="2026-07-28T08:31:07.651631"/>
    <m/>
    <s v="049315360"/>
    <m/>
    <b v="0"/>
    <s v="c90e9596-f024-4090-37b4-08de88d10ac0"/>
    <s v="[]"/>
    <s v="[]"/>
  </r>
  <r>
    <s v="New Connection"/>
    <n v="6"/>
    <x v="4"/>
    <s v="Fushë Kosovë"/>
    <m/>
    <n v="3174"/>
    <s v="Teuta Gjyrevci"/>
    <s v="Rruga e Pejë-Fushë Kosovë"/>
    <s v="1002028529"/>
    <s v="N/A"/>
    <s v="4/02"/>
    <x v="0"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4"/>
    <s v="Fushë Kosovë"/>
    <m/>
    <n v="3173"/>
    <s v="Teuta Gjyrevci"/>
    <s v="Rruga e Pejë-Fushë Kosovë"/>
    <s v="1002028529"/>
    <s v="N/A"/>
    <s v="4/02"/>
    <x v="0"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1"/>
    <s v="Dragash"/>
    <m/>
    <n v="3172"/>
    <s v="Emrula  Sefik Bero"/>
    <s v="Krushevë"/>
    <s v="1500543481"/>
    <s v=""/>
    <s v="4/02"/>
    <x v="2"/>
    <n v="42.079338999999997"/>
    <n v="20.655242999999999"/>
    <s v="2026-07-28T08:26:05.9400747"/>
    <s v="2026-07-28T08:26:05.9400747"/>
    <m/>
    <s v="044135374"/>
    <m/>
    <b v="0"/>
    <s v="c90e9596-f024-4090-37b4-08de88d10ac0"/>
    <s v="[]"/>
    <s v="[]"/>
  </r>
  <r>
    <s v="New Connection"/>
    <n v="7"/>
    <x v="1"/>
    <s v="Prizreni - Qendër"/>
    <m/>
    <n v="3171"/>
    <s v="Shaban Veli Kurtaj"/>
    <s v="Shkozë,Rr:Tefide Badallaj"/>
    <s v="1500793313"/>
    <s v="Nr:52"/>
    <s v="4/02"/>
    <x v="0"/>
    <n v="42.225561999999996"/>
    <n v="20.765353999999999"/>
    <s v="2026-07-28T08:14:14.2775724"/>
    <s v="2026-07-28T08:14:14.2775724"/>
    <m/>
    <s v="044475725"/>
    <m/>
    <b v="0"/>
    <s v="9b3247fe-d5e7-4b36-37b3-08de88d10ac0"/>
    <s v="[]"/>
    <s v="[]"/>
  </r>
  <r>
    <s v="New Connection"/>
    <n v="7"/>
    <x v="1"/>
    <s v="Prizreni - Qendër"/>
    <m/>
    <n v="3170"/>
    <s v="Shqipton Ismail Gashi"/>
    <s v="462 Qenë Qenaj"/>
    <s v="1176528091"/>
    <s v="Nr:46"/>
    <s v="4/02"/>
    <x v="0"/>
    <n v="42.240023999999998"/>
    <n v="20.728275"/>
    <s v="2026-07-28T08:09:41.7896229"/>
    <s v="2026-07-28T08:09:41.7896229"/>
    <m/>
    <s v="045208981"/>
    <m/>
    <b v="0"/>
    <s v="9b3247fe-d5e7-4b36-37b3-08de88d10ac0"/>
    <s v="[]"/>
    <s v="[]"/>
  </r>
  <r>
    <s v="New Connection"/>
    <n v="7"/>
    <x v="1"/>
    <s v="Dragash"/>
    <m/>
    <n v="3169"/>
    <s v="Besir Sefidin Ahmeti"/>
    <s v="Zaplluxhë,Egzodi99"/>
    <s v="1500547835"/>
    <s v="Pn"/>
    <s v="4/02"/>
    <x v="2"/>
    <n v="42.116996999999998"/>
    <n v="20.725528000000001"/>
    <s v="2026-07-27T16:55:45.6869318"/>
    <s v="2026-07-27T16:55:45.6869318"/>
    <m/>
    <s v="049488844"/>
    <m/>
    <b v="0"/>
    <s v="c90e9596-f024-4090-37b4-08de88d10ac0"/>
    <s v="[]"/>
    <s v="[]"/>
  </r>
  <r>
    <s v="New Connection"/>
    <n v="7"/>
    <x v="1"/>
    <s v="Prizreni - Qendër"/>
    <m/>
    <n v="3168"/>
    <s v="Sadik Zeqir Kafexholli"/>
    <s v="273 Haxhi Zeka"/>
    <s v="1016320036"/>
    <s v="Nr:96"/>
    <s v="7/02"/>
    <x v="0"/>
    <n v="42.225561999999996"/>
    <n v="20.737888000000002"/>
    <s v="2026-07-27T16:50:28.833632"/>
    <s v="2026-07-27T16:50:28.833632"/>
    <m/>
    <s v="044325048"/>
    <m/>
    <b v="0"/>
    <s v="9b3247fe-d5e7-4b36-37b3-08de88d10ac0"/>
    <s v="[]"/>
    <s v="[]"/>
  </r>
  <r>
    <s v="New Connection"/>
    <n v="7"/>
    <x v="1"/>
    <s v="Prizreni - Qendër"/>
    <m/>
    <n v="3167"/>
    <s v="Kurtish Idriz Bytyçi"/>
    <s v="38 Afrim Bytyçi"/>
    <s v="1001414077"/>
    <s v="Nr:122"/>
    <s v="7/02"/>
    <x v="2"/>
    <n v="42.237876999999997"/>
    <n v="20.735140999999999"/>
    <s v="2026-07-27T16:45:24.720637"/>
    <s v="2026-07-27T16:45:24.720637"/>
    <m/>
    <s v="044388654"/>
    <m/>
    <b v="0"/>
    <s v="c90e9596-f024-4090-37b4-08de88d10ac0"/>
    <s v="[]"/>
    <s v="[]"/>
  </r>
  <r>
    <s v="New Connection"/>
    <n v="7"/>
    <x v="1"/>
    <s v="Prizreni - Qendër"/>
    <m/>
    <n v="3166"/>
    <s v="Sylë Dervish Nerjovaj"/>
    <s v="Lubizhdë e Hasit,Rr:Lulzim Nerjovaj"/>
    <s v="1176048944"/>
    <s v="Pn"/>
    <s v="4/02"/>
    <x v="0"/>
    <n v="42.231889000000002"/>
    <n v="20.726901999999999"/>
    <s v="2026-07-27T16:40:41.5546809"/>
    <s v="2026-07-27T16:40:41.5546809"/>
    <m/>
    <s v="049653045"/>
    <m/>
    <b v="0"/>
    <s v="9b3247fe-d5e7-4b36-37b3-08de88d10ac0"/>
    <s v="[]"/>
    <s v="[]"/>
  </r>
  <r>
    <s v="New Connection"/>
    <n v="7"/>
    <x v="1"/>
    <s v="Prizreni - Qendër"/>
    <m/>
    <n v="3165"/>
    <s v="Asllan  Ali Duraj"/>
    <s v="Romaj"/>
    <s v="1174735626"/>
    <s v=""/>
    <s v="4/02"/>
    <x v="0"/>
    <n v="42.248314000000001"/>
    <n v="20.751373000000001"/>
    <s v="2026-07-27T16:39:22.3147496"/>
    <s v="2026-07-27T16:39:22.3147496"/>
    <m/>
    <s v="044156632"/>
    <m/>
    <b v="0"/>
    <s v="9b3247fe-d5e7-4b36-37b3-08de88d10ac0"/>
    <s v="[]"/>
    <s v="[]"/>
  </r>
  <r>
    <s v="New Connection"/>
    <n v="6"/>
    <x v="4"/>
    <s v="Prishtina - Jug"/>
    <m/>
    <n v="3164"/>
    <s v="Limon Lenjani"/>
    <s v="Rr.Lugmirë- Zllatar"/>
    <s v="1030952924"/>
    <s v="N/A"/>
    <s v="4/02"/>
    <x v="0"/>
    <n v="42.642004"/>
    <n v="21.209762000000001"/>
    <s v="2026-07-27T16:28:32.6540438"/>
    <s v="2026-07-27T16:28:32.6540438"/>
    <m/>
    <s v="044-477-044"/>
    <m/>
    <b v="0"/>
    <s v="9b3247fe-d5e7-4b36-37b3-08de88d10ac0"/>
    <s v="[]"/>
    <s v="[]"/>
  </r>
  <r>
    <s v="New Connection"/>
    <n v="7"/>
    <x v="1"/>
    <s v="Suharekë"/>
    <m/>
    <n v="3163"/>
    <s v="Alban Hajdin Krasniqi"/>
    <s v="Studenqan Rr Besnik Perzhaku-3"/>
    <s v="1007930581"/>
    <s v=""/>
    <s v="4/02"/>
    <x v="2"/>
    <n v="42.355176"/>
    <n v="20.764057999999999"/>
    <s v="2026-07-27T16:10:15.5547296"/>
    <s v="2026-07-27T16:10:15.5547296"/>
    <m/>
    <s v="044470204"/>
    <m/>
    <b v="0"/>
    <s v="c90e9596-f024-4090-37b4-08de88d10ac0"/>
    <s v="[]"/>
    <s v="[]"/>
  </r>
  <r>
    <s v="New Connection"/>
    <n v="5"/>
    <x v="6"/>
    <s v="Peja - Qendër"/>
    <m/>
    <n v="3162"/>
    <s v="Vlore Binak Tahiri"/>
    <s v="Rr.Apollonia-Pejë"/>
    <s v="11722432661"/>
    <s v="0"/>
    <s v="4/02"/>
    <x v="0"/>
    <n v="42.657899"/>
    <n v="20.298051999999998"/>
    <s v="2026-07-27T16:09:00.3976736"/>
    <s v="2026-07-27T16:09:00.3976736"/>
    <m/>
    <s v="049571184"/>
    <m/>
    <b v="0"/>
    <s v="9b3247fe-d5e7-4b36-37b3-08de88d10ac0"/>
    <s v="[]"/>
    <s v="[]"/>
  </r>
  <r>
    <s v="New Connection"/>
    <n v="6"/>
    <x v="4"/>
    <s v="Obiliq"/>
    <m/>
    <n v="3161"/>
    <s v="Ramiz Brahim Haskaj"/>
    <s v="Plemetin"/>
    <s v="1241535556"/>
    <s v=" "/>
    <s v="4/02"/>
    <x v="0"/>
    <n v="42.663721000000002"/>
    <n v="21.153827"/>
    <s v="2026-07-27T16:07:47.3968556"/>
    <s v="2026-07-27T16:07:47.3968556"/>
    <m/>
    <s v="043-852-105"/>
    <m/>
    <b v="0"/>
    <s v="9b3247fe-d5e7-4b36-37b3-08de88d10ac0"/>
    <s v="[]"/>
    <s v="[]"/>
  </r>
  <r>
    <s v="New Connection"/>
    <n v="5"/>
    <x v="6"/>
    <s v="Istog"/>
    <s v="DPE-0"/>
    <n v="3160"/>
    <s v="Enver  Ali Maraj"/>
    <s v="Istog,Vrellë, Rr.&quot;NimonDemaj&quot; "/>
    <s v="1171160657"/>
    <s v=""/>
    <s v="4/02"/>
    <x v="4"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4"/>
    <s v="Prishtina - Veri"/>
    <m/>
    <n v="3159"/>
    <s v="Ahmet Gashi"/>
    <s v="Rr.Çlirimtarët-Fsh.Drenoc "/>
    <s v="1004007014"/>
    <s v="Nr.181"/>
    <s v="4/02"/>
    <x v="0"/>
    <n v="42.664762000000003"/>
    <n v="21.156573999999999"/>
    <s v="2026-07-27T15:59:57.2815396"/>
    <s v="2026-07-27T15:59:57.2815396"/>
    <m/>
    <s v="044-285-473"/>
    <m/>
    <b v="0"/>
    <s v="9b3247fe-d5e7-4b36-37b3-08de88d10ac0"/>
    <s v="[]"/>
    <s v="[]"/>
  </r>
  <r>
    <s v="New Connection"/>
    <n v="2"/>
    <x v="3"/>
    <s v="Rahovec"/>
    <m/>
    <n v="3158"/>
    <s v="Faton  Selami Haxhimurati"/>
    <s v="Rruga Mexhit Mustafa"/>
    <s v="1174778031"/>
    <s v=""/>
    <s v="4/02"/>
    <x v="3"/>
    <n v="42.397593999999998"/>
    <n v="20.664059000000002"/>
    <s v="2026-07-27T15:57:20.9173757"/>
    <s v="2026-07-27T15:57:20.9173757"/>
    <m/>
    <s v="049-122211"/>
    <m/>
    <b v="0"/>
    <s v="7d9d4689-a417-4ea3-6e66-08de915b8750"/>
    <s v="[]"/>
    <s v="[]"/>
  </r>
  <r>
    <s v="New Connection"/>
    <n v="3"/>
    <x v="2"/>
    <s v="Viti"/>
    <s v="DGL-9067728"/>
    <n v="3157"/>
    <s v="Ardian  Emrush Aliu"/>
    <s v="Radivojc"/>
    <s v="1171460715"/>
    <s v=""/>
    <s v="4/02"/>
    <x v="4"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6"/>
    <s v="Deçan"/>
    <m/>
    <n v="3156"/>
    <s v="Avdullah Sadik Gaxherri"/>
    <s v="Junik-Rr: Riçard Holbruk"/>
    <s v="1030779823"/>
    <s v=""/>
    <s v="4/02"/>
    <x v="3"/>
    <n v="42.476534999999998"/>
    <n v="20.292207999999999"/>
    <s v="2026-07-27T15:55:53.2930947"/>
    <s v="2026-07-27T15:55:53.2930947"/>
    <m/>
    <s v="049323982"/>
    <m/>
    <b v="0"/>
    <s v="7d9d4689-a417-4ea3-6e66-08de915b8750"/>
    <s v="[]"/>
    <s v="[]"/>
  </r>
  <r>
    <s v="New Connection"/>
    <n v="1"/>
    <x v="5"/>
    <s v="Lipjan"/>
    <m/>
    <n v="3155"/>
    <s v="Naser Bajraktari"/>
    <s v="Magurë"/>
    <s v="1030030261"/>
    <s v=""/>
    <s v="7/02"/>
    <x v="0"/>
    <n v="42.536163000000002"/>
    <n v="21.010245999999999"/>
    <s v="2026-07-27T15:46:10.7930317"/>
    <s v="2026-07-27T15:46:10.7930317"/>
    <m/>
    <s v="044-663-603"/>
    <s v="049-663-603"/>
    <b v="0"/>
    <s v="9b3247fe-d5e7-4b36-37b3-08de88d10ac0"/>
    <s v="[]"/>
    <s v="[]"/>
  </r>
  <r>
    <s v="New Connection"/>
    <n v="4"/>
    <x v="0"/>
    <s v="Mitrovicë - Qendër"/>
    <m/>
    <n v="3154"/>
    <s v="Bedri Ari Halilaj"/>
    <s v="Rr.Dora Vegman Frasher"/>
    <s v="1030059324"/>
    <s v=""/>
    <s v="7/02"/>
    <x v="5"/>
    <n v="42.856138999999999"/>
    <n v="20.890207"/>
    <s v="2026-07-27T15:43:39.8713079"/>
    <s v="2026-07-27T15:43:39.8713079"/>
    <m/>
    <s v="049-331 774"/>
    <m/>
    <b v="0"/>
    <s v="ec90e595-bfc1-4941-37b7-08de88d10ac0"/>
    <s v="[]"/>
    <s v="[]"/>
  </r>
  <r>
    <s v="New Connection"/>
    <n v="5"/>
    <x v="6"/>
    <s v="Klina"/>
    <m/>
    <n v="3153"/>
    <s v="Drilon Naser Qupevaj"/>
    <s v="Rr.Butrint Pogragjë-Kline"/>
    <s v="1249092866"/>
    <s v="0"/>
    <s v="4/02"/>
    <x v="5"/>
    <n v="42.630806999999997"/>
    <n v="20.624165000000001"/>
    <s v="2026-07-27T15:38:16.9755403"/>
    <s v="2026-07-27T15:38:16.9755403"/>
    <m/>
    <s v="049344809"/>
    <m/>
    <b v="0"/>
    <s v="ec90e595-bfc1-4941-37b7-08de88d10ac0"/>
    <s v="[]"/>
    <s v="[]"/>
  </r>
  <r>
    <s v="New Connection"/>
    <n v="5"/>
    <x v="6"/>
    <s v="Istog"/>
    <m/>
    <n v="3152"/>
    <s v="Abedin Faik Maxharraj"/>
    <s v="Istog, Studenicë, Rr.&quot;E Kosharës&quot;"/>
    <s v="1234582654"/>
    <s v="210"/>
    <s v="4/02"/>
    <x v="5"/>
    <n v="42.763449999999999"/>
    <n v="20.390017"/>
    <s v="2026-07-27T15:37:03.4091203"/>
    <s v="2026-07-27T15:37:03.4091203"/>
    <m/>
    <s v="043846923"/>
    <m/>
    <b v="0"/>
    <s v="ec90e595-bfc1-4941-37b7-08de88d10ac0"/>
    <s v="[]"/>
    <s v="[]"/>
  </r>
  <r>
    <s v="New Connection"/>
    <n v="6"/>
    <x v="4"/>
    <s v="Prishtina - Veri"/>
    <m/>
    <n v="3151"/>
    <s v="Skender Kolshi"/>
    <s v="Rr.Dëshmorët e Ponoshecit-Kalabri"/>
    <s v="1002020021"/>
    <s v=" "/>
    <s v="4/02"/>
    <x v="0"/>
    <n v="42.665771999999997"/>
    <n v="21.178546000000001"/>
    <s v="2026-07-27T15:35:49.9698634"/>
    <s v="2026-07-27T15:35:49.9698634"/>
    <m/>
    <s v="044-256-647"/>
    <m/>
    <b v="0"/>
    <s v="9b3247fe-d5e7-4b36-37b3-08de88d10ac0"/>
    <s v="[]"/>
    <s v="[]"/>
  </r>
  <r>
    <s v="New Connection"/>
    <n v="1"/>
    <x v="5"/>
    <s v="Lipjan"/>
    <m/>
    <n v="3150"/>
    <s v="Zylbehar Hysen  Terpeza"/>
    <s v="Ribar i Madh"/>
    <s v="1010301943"/>
    <s v=""/>
    <s v="4/02"/>
    <x v="0"/>
    <n v="42.509191999999999"/>
    <n v="21.04372"/>
    <s v="2026-07-27T15:34:54.586879"/>
    <s v="2026-07-27T15:34:54.586879"/>
    <m/>
    <s v="049-790-715"/>
    <s v="044-236-389"/>
    <b v="0"/>
    <s v="9b3247fe-d5e7-4b36-37b3-08de88d10ac0"/>
    <s v="[]"/>
    <s v="[]"/>
  </r>
  <r>
    <s v="New Connection"/>
    <n v="2"/>
    <x v="3"/>
    <s v="Rahovec"/>
    <m/>
    <n v="3149"/>
    <s v="Ramadan Sylejman Bytyqi"/>
    <s v="Fshati Xërxë Rruga Flamuri"/>
    <s v="1002635565"/>
    <s v=""/>
    <s v="4/02"/>
    <x v="0"/>
    <n v="42.384408000000001"/>
    <n v="20.661313"/>
    <s v="2026-07-27T15:30:28.6930739"/>
    <s v="2026-07-27T15:30:28.6930739"/>
    <m/>
    <s v="049195897"/>
    <m/>
    <b v="0"/>
    <s v="9b3247fe-d5e7-4b36-37b3-08de88d10ac0"/>
    <s v="[]"/>
    <s v="[]"/>
  </r>
  <r>
    <s v="New Connection"/>
    <n v="2"/>
    <x v="3"/>
    <s v="Rahovec"/>
    <s v="DGJ-0"/>
    <n v="3148"/>
    <s v="Ramadan Sylejman Bytyqi"/>
    <s v="Fshati Xërxë Rruga Flamuri"/>
    <s v="1002635565"/>
    <s v=""/>
    <s v="4/02"/>
    <x v="4"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0"/>
    <s v="Skenderaj"/>
    <s v="DMI-0"/>
    <n v="3147"/>
    <s v="Halit Hajdar Topallaj"/>
    <s v="Vitak-Skenderaj"/>
    <s v="1500223231"/>
    <s v="4"/>
    <s v="4/02"/>
    <x v="4"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2"/>
    <s v="Kamenicë"/>
    <m/>
    <n v="3146"/>
    <s v="Ramiz Riza Konesha"/>
    <s v="Kamenicë Karaqevë e Poshtme"/>
    <s v="1004446093"/>
    <s v=""/>
    <s v="4/02"/>
    <x v="2"/>
    <n v="42.565322999999999"/>
    <n v="21.731311999999999"/>
    <s v="2026-07-27T15:29:19.0141782"/>
    <s v="2026-07-27T15:29:19.0141782"/>
    <m/>
    <s v="044576799"/>
    <m/>
    <b v="0"/>
    <s v="c90e9596-f024-4090-37b4-08de88d10ac0"/>
    <s v="[]"/>
    <s v="[]"/>
  </r>
  <r>
    <s v="New Connection"/>
    <n v="4"/>
    <x v="0"/>
    <s v="Skenderaj"/>
    <s v="DMI-0"/>
    <n v="3145"/>
    <s v="Idriz  Nebih Kadrija"/>
    <s v="L.Kadra-Prekaz i ulet-Skenderaj"/>
    <s v="L8H4G8FLY"/>
    <s v="3"/>
    <s v="4/02"/>
    <x v="7"/>
    <n v="42.762493999999997"/>
    <n v="20.794279"/>
    <s v="2026-07-27T15:24:01.5452857"/>
    <s v="2026-07-27T15:24:01.5452857"/>
    <m/>
    <s v="044-681-241"/>
    <m/>
    <b v="0"/>
    <s v="fecaf7e5-4c97-4b38-37b6-08de88d10ac0"/>
    <s v="[]"/>
    <s v="[]"/>
  </r>
  <r>
    <s v="New Connection"/>
    <n v="1"/>
    <x v="5"/>
    <s v="Lipjan"/>
    <s v="DFE-0"/>
    <n v="3144"/>
    <s v="Mirsad Ramadan Shala"/>
    <s v="Vrellë e Goleshit"/>
    <s v="X4181300"/>
    <s v=""/>
    <s v="4/02"/>
    <x v="4"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0"/>
    <s v="Skenderaj"/>
    <s v="DMI-0"/>
    <n v="3143"/>
    <s v="Brahim  Nasuf Mehmeti"/>
    <s v="Prekaz i Eperm -Skenderaj"/>
    <s v="1030984621"/>
    <s v="2"/>
    <s v="4/02"/>
    <x v="7"/>
    <n v="42.793992000000003"/>
    <n v="20.820008000000001"/>
    <s v="2026-07-27T15:19:25.7657138"/>
    <s v="2026-07-27T15:19:25.7657138"/>
    <m/>
    <s v="049-791-210"/>
    <m/>
    <b v="0"/>
    <s v="fecaf7e5-4c97-4b38-37b6-08de88d10ac0"/>
    <s v="[]"/>
    <s v="[]"/>
  </r>
  <r>
    <s v="New Connection"/>
    <n v="4"/>
    <x v="0"/>
    <s v="Mitrovicë - Qendër"/>
    <s v="DMI-9078229"/>
    <n v="3142"/>
    <s v="Valbone Halit  Hajdari"/>
    <s v="Rr.Hoxh Hasan Tasimi"/>
    <s v="1175641048"/>
    <s v="NR:253"/>
    <s v="4/02"/>
    <x v="4"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5"/>
    <s v="Shtërpce"/>
    <m/>
    <n v="3141"/>
    <s v="Jahir Qamil Zejnullahu"/>
    <s v="Brod"/>
    <s v="1500410414"/>
    <s v="N/A"/>
    <s v="4/02"/>
    <x v="2"/>
    <n v="42.263852999999997"/>
    <n v="21.116705"/>
    <s v="2026-07-27T15:18:33.1161719"/>
    <s v="2026-07-27T15:18:33.1161719"/>
    <m/>
    <s v="045995106"/>
    <m/>
    <b v="0"/>
    <s v="c90e9596-f024-4090-37b4-08de88d10ac0"/>
    <s v="[]"/>
    <s v="[]"/>
  </r>
  <r>
    <s v="New Connection"/>
    <n v="3"/>
    <x v="2"/>
    <s v="Kamenicë"/>
    <m/>
    <n v="3140"/>
    <s v="Bajram  Mehmet Lenjani"/>
    <s v="ismajl Qemajli"/>
    <s v="1030577155"/>
    <s v=""/>
    <s v="7/02"/>
    <x v="2"/>
    <n v="42.545247000000003"/>
    <n v="21.681203"/>
    <s v="2026-07-27T15:13:16.4525075"/>
    <s v="2026-07-27T15:13:16.4525075"/>
    <m/>
    <s v="044244305"/>
    <m/>
    <b v="0"/>
    <s v="c90e9596-f024-4090-37b4-08de88d10ac0"/>
    <s v="[]"/>
    <s v="[]"/>
  </r>
  <r>
    <s v="New Connection"/>
    <n v="6"/>
    <x v="4"/>
    <s v="Fushë Kosovë"/>
    <m/>
    <n v="3139"/>
    <s v="Ndriqim Publik"/>
    <s v="Fsh,Miradi e Eperme, Rr. Deshmoret"/>
    <s v="1000982403"/>
    <s v="N/A"/>
    <s v="8/01"/>
    <x v="5"/>
    <n v="42.601425999999996"/>
    <n v="21.090741000000001"/>
    <s v="2026-07-27T15:12:14.2672457"/>
    <s v="2026-07-27T15:12:14.2672457"/>
    <m/>
    <s v="044-135-432"/>
    <m/>
    <b v="0"/>
    <s v="ec90e595-bfc1-4941-37b7-08de88d10ac0"/>
    <s v="[]"/>
    <s v="[]"/>
  </r>
  <r>
    <s v="New Connection"/>
    <n v="5"/>
    <x v="6"/>
    <s v="Klina"/>
    <s v="DPE-0"/>
    <n v="3138"/>
    <s v="Arben Muhamet Selmanaj"/>
    <s v="Klinë, Dresnik "/>
    <s v="1172245338"/>
    <s v=""/>
    <s v="4/02"/>
    <x v="4"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2"/>
    <s v="Kamenicë"/>
    <m/>
    <n v="3137"/>
    <s v="Bajram Mehmet Lenjani"/>
    <s v="Ismajl Qemajli"/>
    <s v="1030577155"/>
    <s v=""/>
    <s v="7/02"/>
    <x v="2"/>
    <n v="42.545285"/>
    <n v="21.681159000000001"/>
    <s v="2026-07-27T15:06:16.4927582"/>
    <s v="2026-07-27T15:06:16.4927582"/>
    <m/>
    <s v="044244-305"/>
    <m/>
    <b v="0"/>
    <s v="c90e9596-f024-4090-37b4-08de88d10ac0"/>
    <s v="[]"/>
    <s v="[]"/>
  </r>
  <r>
    <s v="New Connection"/>
    <n v="3"/>
    <x v="2"/>
    <s v="Viti"/>
    <s v="DGL-0"/>
    <n v="3136"/>
    <s v="Arben  Januz Selimi "/>
    <s v="Kabash"/>
    <s v="1013250835"/>
    <s v=""/>
    <s v="4/02"/>
    <x v="7"/>
    <n v="42.302906"/>
    <n v="21.356059999999999"/>
    <s v="2026-07-27T15:04:25.6340434"/>
    <s v="2026-07-27T15:04:25.6340434"/>
    <m/>
    <s v="045463920"/>
    <m/>
    <b v="0"/>
    <s v="fecaf7e5-4c97-4b38-37b6-08de88d10ac0"/>
    <s v="[]"/>
    <s v="[]"/>
  </r>
  <r>
    <s v="New Connection"/>
    <n v="6"/>
    <x v="4"/>
    <s v="Fushë Kosovë"/>
    <m/>
    <n v="3135"/>
    <s v="Gazmend Bajram  Osmani"/>
    <s v="Tetova"/>
    <s v="1242779297"/>
    <s v=" "/>
    <s v="4/02"/>
    <x v="5"/>
    <n v="42.668801000000002"/>
    <n v="21.170307000000001"/>
    <s v="2026-07-27T15:03:42.0716956"/>
    <s v="2026-07-27T15:03:42.0716956"/>
    <m/>
    <s v="049-490-045"/>
    <m/>
    <b v="0"/>
    <s v="ec90e595-bfc1-4941-37b7-08de88d10ac0"/>
    <s v="[]"/>
    <s v="[]"/>
  </r>
  <r>
    <s v="New Connection"/>
    <n v="3"/>
    <x v="2"/>
    <s v="Gjilani - Qendër"/>
    <m/>
    <n v="3134"/>
    <s v="Nazim  Isa Krasniqi"/>
    <s v="Gjilan Kodra  e Perlepnicës"/>
    <s v="1172940745"/>
    <s v=""/>
    <s v="4/02"/>
    <x v="0"/>
    <n v="42.507914"/>
    <n v="21.520512"/>
    <s v="2026-07-27T15:03:10.4936372"/>
    <s v="2026-07-27T15:03:10.4936372"/>
    <m/>
    <s v="044575516"/>
    <m/>
    <b v="0"/>
    <s v="9b3247fe-d5e7-4b36-37b3-08de88d10ac0"/>
    <s v="[]"/>
    <s v="[]"/>
  </r>
  <r>
    <s v="New Connection"/>
    <n v="6"/>
    <x v="4"/>
    <s v="Podujevë"/>
    <m/>
    <n v="3133"/>
    <s v="Agim   Zejnullahu"/>
    <s v="Rr.Skënderbeu"/>
    <s v="L95XN6G99"/>
    <s v="168"/>
    <s v="4/02"/>
    <x v="0"/>
    <n v="42.928899999999999"/>
    <n v="21.198965000000001"/>
    <s v="2026-07-27T15:02:56.0792059"/>
    <s v="2026-07-27T15:02:56.0792059"/>
    <m/>
    <s v="044-700-981"/>
    <m/>
    <b v="0"/>
    <s v="9b3247fe-d5e7-4b36-37b3-08de88d10ac0"/>
    <s v="[]"/>
    <s v="[]"/>
  </r>
  <r>
    <s v="New Connection"/>
    <n v="3"/>
    <x v="2"/>
    <s v="Gjilani - Qendër"/>
    <m/>
    <n v="3132"/>
    <s v="Blerim Isa  Kadriu "/>
    <s v="Gjilan Rr.Idriz Seferi "/>
    <s v="1030355306"/>
    <s v="170"/>
    <s v="4/02"/>
    <x v="0"/>
    <n v="42.452088000000003"/>
    <n v="21.461480999999999"/>
    <s v="2026-07-27T14:59:56.2856801"/>
    <s v="2026-07-27T14:59:56.2856801"/>
    <m/>
    <s v="044433111"/>
    <m/>
    <b v="0"/>
    <s v="9b3247fe-d5e7-4b36-37b3-08de88d10ac0"/>
    <s v="[]"/>
    <s v="[]"/>
  </r>
  <r>
    <s v="New Connection"/>
    <n v="6"/>
    <x v="4"/>
    <s v="Drenas"/>
    <m/>
    <n v="3131"/>
    <s v="Ylber Avdullah  Nika"/>
    <s v="Gllanasellë,Rr,Azem Nika"/>
    <s v="1014748390"/>
    <s v="Nr,76"/>
    <s v="4/02"/>
    <x v="3"/>
    <n v="42.669963000000003"/>
    <n v="20.908196"/>
    <s v="2026-07-27T14:59:19.6224039"/>
    <s v="2026-07-27T14:59:19.6224039"/>
    <m/>
    <s v="049-430-110"/>
    <m/>
    <b v="0"/>
    <s v="7d9d4689-a417-4ea3-6e66-08de915b8750"/>
    <s v="[]"/>
    <s v="[]"/>
  </r>
  <r>
    <s v="New Connection"/>
    <n v="3"/>
    <x v="2"/>
    <s v="Kamenicë"/>
    <m/>
    <n v="3130"/>
    <s v="Egzon Nexhat Mahmuti"/>
    <s v="Kamenicë Petroc"/>
    <s v="1243199359"/>
    <s v="89"/>
    <s v="4/02"/>
    <x v="2"/>
    <n v="42.486679000000002"/>
    <n v="21.580387999999999"/>
    <s v="2026-07-27T14:50:14.2625728"/>
    <s v="2026-07-27T14:50:14.2625728"/>
    <m/>
    <s v="048253333"/>
    <m/>
    <b v="0"/>
    <s v="c90e9596-f024-4090-37b4-08de88d10ac0"/>
    <s v="[]"/>
    <s v="[]"/>
  </r>
  <r>
    <s v="New Connection"/>
    <n v="5"/>
    <x v="6"/>
    <s v="Peja - Qendër"/>
    <m/>
    <n v="3129"/>
    <s v="Safet Belush Dprljamn"/>
    <s v="Rr.Zuko Dzumhur Vitomiricë-Pejë"/>
    <s v="1232842900"/>
    <s v="0"/>
    <s v="4/02"/>
    <x v="0"/>
    <n v="42.692227000000003"/>
    <n v="20.326891"/>
    <s v="2026-07-27T14:47:20.4691568"/>
    <s v="2026-07-27T14:47:20.4691568"/>
    <m/>
    <s v="04431031"/>
    <m/>
    <b v="0"/>
    <s v="9b3247fe-d5e7-4b36-37b3-08de88d10ac0"/>
    <s v="[]"/>
    <s v="[]"/>
  </r>
  <r>
    <s v="New Connection"/>
    <n v="6"/>
    <x v="4"/>
    <s v="Drenas"/>
    <m/>
    <n v="3128"/>
    <s v="Petrit  Halil  Imeri"/>
    <s v="Shtrubullovë,Rr,Sokol Elshani"/>
    <s v="1010434676"/>
    <s v="Nr.138"/>
    <s v="4/02"/>
    <x v="3"/>
    <n v="42.616799999999998"/>
    <n v="20.875689000000001"/>
    <s v="2026-07-27T14:46:53.8986483"/>
    <s v="2026-07-27T14:46:53.8986483"/>
    <m/>
    <s v="044-686-384"/>
    <m/>
    <b v="0"/>
    <s v="7d9d4689-a417-4ea3-6e66-08de915b8750"/>
    <s v="[]"/>
    <s v="[]"/>
  </r>
  <r>
    <s v="New Connection"/>
    <n v="7"/>
    <x v="1"/>
    <s v="Suharekë"/>
    <m/>
    <n v="3127"/>
    <s v="Salih Durak Hajdari"/>
    <s v="Studenqan Deshmore te Gurajt"/>
    <s v="1171648048"/>
    <s v=""/>
    <s v="4/02"/>
    <x v="2"/>
    <n v="42.351267"/>
    <n v="20.763045999999999"/>
    <s v="2026-07-27T14:43:45.7128755"/>
    <s v="2026-07-27T14:43:45.7128755"/>
    <m/>
    <s v="049876938"/>
    <m/>
    <b v="0"/>
    <s v="c90e9596-f024-4090-37b4-08de88d10ac0"/>
    <s v="[]"/>
    <s v="[]"/>
  </r>
  <r>
    <s v="New Connection"/>
    <n v="1"/>
    <x v="5"/>
    <s v="Ferizaj - Qendër"/>
    <m/>
    <n v="3126"/>
    <s v="Muharrem Nazmi Maiq"/>
    <s v="Dubravë"/>
    <s v="1230964889"/>
    <s v=""/>
    <s v="4/02"/>
    <x v="5"/>
    <n v="42.352207999999997"/>
    <n v="21.136932000000002"/>
    <s v="2026-07-27T14:42:57.6923276"/>
    <s v="2026-07-27T14:42:57.6923276"/>
    <m/>
    <s v="048 555 823"/>
    <m/>
    <b v="0"/>
    <s v="ec90e595-bfc1-4941-37b7-08de88d10ac0"/>
    <s v="[]"/>
    <s v="[]"/>
  </r>
  <r>
    <s v="New Connection"/>
    <n v="7"/>
    <x v="1"/>
    <s v="Suharekë"/>
    <m/>
    <n v="3125"/>
    <s v="Naim Zenun Bllaca"/>
    <s v="Bllace Shaban Iballi"/>
    <s v="1176231048"/>
    <s v=""/>
    <s v="4/02"/>
    <x v="2"/>
    <n v="42.420436000000002"/>
    <n v="20.860451000000001"/>
    <s v="2026-07-27T14:41:06.1614051"/>
    <s v="2026-07-27T14:41:06.1614051"/>
    <m/>
    <s v="049506002"/>
    <m/>
    <b v="0"/>
    <s v="c90e9596-f024-4090-37b4-08de88d10ac0"/>
    <s v="[]"/>
    <s v="[]"/>
  </r>
  <r>
    <s v="New Connection"/>
    <n v="7"/>
    <x v="1"/>
    <s v="Suharekë"/>
    <m/>
    <n v="3124"/>
    <s v="Hetem Adem Selimaj"/>
    <s v="Greikoc Smajl Hyseni"/>
    <s v="1001333883"/>
    <s v=""/>
    <s v="4/02"/>
    <x v="2"/>
    <n v="42.285248000000003"/>
    <n v="20.825458999999999"/>
    <s v="2026-07-27T14:38:16.6802921"/>
    <s v="2026-07-27T14:38:16.6802921"/>
    <m/>
    <s v="049289763"/>
    <m/>
    <b v="0"/>
    <s v="c90e9596-f024-4090-37b4-08de88d10ac0"/>
    <s v="[]"/>
    <s v="[]"/>
  </r>
  <r>
    <s v="New Connection"/>
    <n v="1"/>
    <x v="5"/>
    <s v="Lipjan"/>
    <m/>
    <n v="3123"/>
    <s v="Shumzim Milazim Alija"/>
    <s v="Gadime e Ulët"/>
    <s v="1010320972"/>
    <s v=""/>
    <s v="4/02"/>
    <x v="0"/>
    <n v="42.477632999999997"/>
    <n v="21.207052999999998"/>
    <s v="2026-07-27T14:36:14.0644716"/>
    <s v="2026-07-27T14:36:14.0644716"/>
    <m/>
    <s v="044-908-217"/>
    <s v="044-876-568"/>
    <b v="0"/>
    <s v="9b3247fe-d5e7-4b36-37b3-08de88d10ac0"/>
    <s v="[]"/>
    <s v="[]"/>
  </r>
  <r>
    <s v="New Connection"/>
    <n v="2"/>
    <x v="3"/>
    <s v="Gjakova - Qendër"/>
    <m/>
    <n v="3122"/>
    <s v="Blerim  Rasim  Hamza"/>
    <s v="Fshati Batushë , Rruga Orjeli"/>
    <s v="1030177165"/>
    <s v=""/>
    <s v="4/02"/>
    <x v="3"/>
    <n v="42.450263"/>
    <n v="20.271592999999999"/>
    <s v="2026-07-27T14:30:55.136952"/>
    <s v="2026-07-27T14:30:55.136952"/>
    <m/>
    <s v="044-264-079"/>
    <m/>
    <b v="0"/>
    <s v="7d9d4689-a417-4ea3-6e66-08de915b8750"/>
    <s v="[]"/>
    <s v="[]"/>
  </r>
  <r>
    <s v="New Connection"/>
    <n v="6"/>
    <x v="4"/>
    <s v="Prishtina - Veri"/>
    <m/>
    <n v="3121"/>
    <s v="Salih  Imer Vrajolli"/>
    <s v="Makoc"/>
    <s v="1013980469"/>
    <s v="N/A"/>
    <s v="7/02"/>
    <x v="0"/>
    <n v="42.703659999999999"/>
    <n v="21.224895"/>
    <s v="2026-07-27T14:24:16.6324133"/>
    <s v="2026-07-27T14:24:16.6324133"/>
    <m/>
    <s v="044-655-827"/>
    <m/>
    <b v="0"/>
    <s v="9b3247fe-d5e7-4b36-37b3-08de88d10ac0"/>
    <s v="[]"/>
    <s v="[]"/>
  </r>
  <r>
    <s v="New Connection"/>
    <n v="6"/>
    <x v="4"/>
    <s v="Podujevë"/>
    <m/>
    <n v="3120"/>
    <s v="Fitim  Tovërlani"/>
    <s v="Rr.Llapi"/>
    <s v="1015161015"/>
    <s v="N/A"/>
    <s v="4/02"/>
    <x v="0"/>
    <n v="42.891468000000003"/>
    <n v="21.192011000000001"/>
    <s v="2026-07-27T14:22:35.7899981"/>
    <s v="2026-07-27T14:22:35.7899981"/>
    <m/>
    <s v="044-258-162"/>
    <m/>
    <b v="0"/>
    <s v="9b3247fe-d5e7-4b36-37b3-08de88d10ac0"/>
    <s v="[]"/>
    <s v="[]"/>
  </r>
  <r>
    <s v="New Connection"/>
    <n v="2"/>
    <x v="3"/>
    <s v="Gjakova - Qendër"/>
    <m/>
    <n v="3119"/>
    <s v="Artan  Ibrahim Lleshi"/>
    <s v="Rruga Nënë Tereza"/>
    <s v="1009921628"/>
    <s v=""/>
    <s v="4/02"/>
    <x v="0"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4"/>
    <s v="Podujevë"/>
    <m/>
    <n v="3118"/>
    <s v="Driton Shefki   Jashari"/>
    <s v="Fsh.Obrançë Rr.Azem Jashari"/>
    <s v="1005407881"/>
    <s v="N/A"/>
    <s v="4/02"/>
    <x v="0"/>
    <n v="42.915993"/>
    <n v="21.172689999999999"/>
    <s v="2026-07-27T14:11:08.8858758"/>
    <s v="2026-07-27T14:11:08.8858758"/>
    <m/>
    <s v="044-170-127"/>
    <m/>
    <b v="0"/>
    <s v="9b3247fe-d5e7-4b36-37b3-08de88d10ac0"/>
    <s v="[]"/>
    <s v="[]"/>
  </r>
  <r>
    <s v="New Connection"/>
    <n v="5"/>
    <x v="6"/>
    <s v="Peja - Qendër"/>
    <m/>
    <n v="3117"/>
    <s v="Isuf Rexhep Kuqi"/>
    <s v="Rr.Selman Kuqi Lutogllavë-Pejë"/>
    <s v="1002687247"/>
    <s v="0"/>
    <s v="4/02"/>
    <x v="0"/>
    <n v="42.659771999999997"/>
    <n v="20.290783999999999"/>
    <s v="2026-07-27T14:09:10.399755"/>
    <s v="2026-07-27T14:09:10.399755"/>
    <m/>
    <s v="044398451"/>
    <m/>
    <b v="0"/>
    <s v="9b3247fe-d5e7-4b36-37b3-08de88d10ac0"/>
    <s v="[]"/>
    <s v="[]"/>
  </r>
  <r>
    <s v="New Connection"/>
    <n v="1"/>
    <x v="5"/>
    <s v="Kaçanik"/>
    <s v="DFE-0"/>
    <n v="3116"/>
    <s v="Atmire Nafi Luma"/>
    <s v="Qardak Kaçanik i Vjetër"/>
    <s v="1247388318"/>
    <s v=""/>
    <s v="4/02"/>
    <x v="4"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4"/>
    <s v="Prishtina - Veri"/>
    <s v="DPR-90210647"/>
    <n v="3115"/>
    <s v="Zyra  e Rregullatorit Për Energji"/>
    <s v="Donika 2, Kompleksi Beni Dona, Prishtinë"/>
    <s v="10000000"/>
    <s v=""/>
    <s v="7/02"/>
    <x v="4"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2"/>
    <s v="Gjilani - Qendër"/>
    <m/>
    <n v="3114"/>
    <s v="Selmon Ahmet Gashi"/>
    <s v="Gjilan Livoq i Epërm"/>
    <s v="VPY264C81"/>
    <s v=""/>
    <s v="4/02"/>
    <x v="0"/>
    <n v="42.465401999999997"/>
    <n v="21.432559999999999"/>
    <s v="2026-07-27T13:58:24.3500541"/>
    <s v="2026-07-27T13:58:24.3500541"/>
    <m/>
    <s v="044591792"/>
    <m/>
    <b v="0"/>
    <s v="9b3247fe-d5e7-4b36-37b3-08de88d10ac0"/>
    <s v="[]"/>
    <s v="[]"/>
  </r>
  <r>
    <s v="New Connection"/>
    <n v="7"/>
    <x v="1"/>
    <s v="Prizreni - Qendër"/>
    <m/>
    <n v="3113"/>
    <s v="Xhevdet  Arif  Kurtaj"/>
    <s v="Zhur"/>
    <s v="2172354877"/>
    <s v=""/>
    <s v="4/02"/>
    <x v="0"/>
    <n v="42.203569000000002"/>
    <n v="20.758239"/>
    <s v="2026-07-27T13:56:52.3040901"/>
    <s v="2026-07-27T13:56:52.3040901"/>
    <m/>
    <s v="044264952"/>
    <m/>
    <b v="0"/>
    <s v="9b3247fe-d5e7-4b36-37b3-08de88d10ac0"/>
    <s v="[]"/>
    <s v="[]"/>
  </r>
  <r>
    <s v="New Connection"/>
    <n v="6"/>
    <x v="4"/>
    <s v="Podujevë"/>
    <m/>
    <n v="3112"/>
    <s v="Durajete  Maka"/>
    <s v="Fsh.Tërrnavë"/>
    <s v="1173213405"/>
    <s v="N/A"/>
    <s v="4/02"/>
    <x v="0"/>
    <n v="42.802070000000001"/>
    <n v="21.204649"/>
    <s v="2026-07-27T13:55:10.9860922"/>
    <s v="2026-07-27T13:55:10.9860922"/>
    <m/>
    <s v="049-200-974"/>
    <m/>
    <b v="0"/>
    <s v="9b3247fe-d5e7-4b36-37b3-08de88d10ac0"/>
    <s v="[]"/>
    <s v="[]"/>
  </r>
  <r>
    <s v="New Connection"/>
    <n v="5"/>
    <x v="6"/>
    <s v="Peja - Qendër"/>
    <m/>
    <n v="3111"/>
    <s v="Alban Shefqet Panxha"/>
    <s v="Rr.Lagja Babanaj Bellopoj-Pejë"/>
    <s v="1234284505"/>
    <s v="0"/>
    <s v="4/02"/>
    <x v="0"/>
    <n v="42.639052"/>
    <n v="20.291429000000001"/>
    <s v="2026-07-27T13:53:17.6005169"/>
    <s v="2026-07-27T13:53:17.6005169"/>
    <m/>
    <s v="049432185"/>
    <m/>
    <b v="0"/>
    <s v="9b3247fe-d5e7-4b36-37b3-08de88d10ac0"/>
    <s v="[]"/>
    <s v="[]"/>
  </r>
  <r>
    <s v="New Connection"/>
    <n v="5"/>
    <x v="6"/>
    <s v="Peja - Qendër"/>
    <m/>
    <n v="3110"/>
    <s v="Hadzija Bajram Dacic"/>
    <s v="Rr.Hysen Hukaj Vitomiricë-Pejë"/>
    <s v="0809957272014"/>
    <s v="0"/>
    <s v="4/02"/>
    <x v="0"/>
    <n v="42.691310000000001"/>
    <n v="20.315904"/>
    <s v="2026-07-27T13:44:40.6451729"/>
    <s v="2026-07-27T13:44:40.6451729"/>
    <m/>
    <s v="049855747"/>
    <m/>
    <b v="0"/>
    <s v="9b3247fe-d5e7-4b36-37b3-08de88d10ac0"/>
    <s v="[]"/>
    <s v="[]"/>
  </r>
  <r>
    <s v="New Connection"/>
    <n v="4"/>
    <x v="0"/>
    <s v="Mitrovicë - Qendër"/>
    <s v="DMI-0"/>
    <n v="3109"/>
    <s v="Adile  Behram Sadiku"/>
    <s v="Gushavcë -Mitrovicë"/>
    <s v="1005243021"/>
    <s v=""/>
    <s v="4/02"/>
    <x v="7"/>
    <n v="42.879404000000001"/>
    <n v="20.830922999999999"/>
    <s v="2026-07-27T13:38:38.1058506"/>
    <s v="2026-07-27T13:38:38.1058506"/>
    <m/>
    <s v="045-455-439"/>
    <m/>
    <b v="0"/>
    <s v="fecaf7e5-4c97-4b38-37b6-08de88d10ac0"/>
    <s v="[]"/>
    <s v="[]"/>
  </r>
  <r>
    <s v="New Connection"/>
    <n v="2"/>
    <x v="3"/>
    <s v="Rahovec"/>
    <m/>
    <n v="3108"/>
    <s v="Flurim  Vajet  Hoti"/>
    <s v="Fshati Ratkoc , Rruga Lulzim Hoti"/>
    <s v="1016110651"/>
    <s v=""/>
    <s v="4/02"/>
    <x v="0"/>
    <n v="42.412354999999998"/>
    <n v="20.541353000000001"/>
    <s v="2026-07-27T13:35:10.3343015"/>
    <s v="2026-07-27T13:35:10.3343015"/>
    <m/>
    <s v="044-329-765"/>
    <s v="045-570-301"/>
    <b v="0"/>
    <s v="9b3247fe-d5e7-4b36-37b3-08de88d10ac0"/>
    <s v="[]"/>
    <s v="[]"/>
  </r>
  <r>
    <s v="New Connection"/>
    <n v="5"/>
    <x v="6"/>
    <s v="Peja - Qendër"/>
    <m/>
    <n v="3107"/>
    <s v="Mehmet Dinë Mehmeti"/>
    <s v="Rr.Azem Shkreli Shkrel-Pejë"/>
    <s v="1173165818"/>
    <s v="0"/>
    <s v="4/02"/>
    <x v="0"/>
    <n v="42.656063000000003"/>
    <n v="20.289812000000001"/>
    <s v="2026-07-27T13:33:09.259994"/>
    <s v="2026-07-27T13:33:09.259994"/>
    <m/>
    <s v="044580814 049371346"/>
    <m/>
    <b v="0"/>
    <s v="9b3247fe-d5e7-4b36-37b3-08de88d10ac0"/>
    <s v="[]"/>
    <s v="[]"/>
  </r>
  <r>
    <s v="New Connection"/>
    <n v="6"/>
    <x v="4"/>
    <s v="Obiliq"/>
    <m/>
    <n v="3106"/>
    <s v="Llukman Azem Mjeku"/>
    <s v="Abdullah Qerkezi"/>
    <s v="1176639551"/>
    <s v=" "/>
    <s v="4/02"/>
    <x v="0"/>
    <n v="42.669811000000003"/>
    <n v="21.177173"/>
    <s v="2026-07-27T13:27:05.3320784"/>
    <s v="2026-07-27T13:27:05.3320784"/>
    <m/>
    <s v="049-722-984"/>
    <m/>
    <b v="0"/>
    <s v="9b3247fe-d5e7-4b36-37b3-08de88d10ac0"/>
    <s v="[]"/>
    <s v="[]"/>
  </r>
  <r>
    <s v="New Connection"/>
    <n v="5"/>
    <x v="6"/>
    <s v="Peja - Qendër"/>
    <m/>
    <n v="3105"/>
    <s v="Ali Ahmet Dervishaj"/>
    <s v="Rr.Deshmoret e Pepajve Rugove-Pejë"/>
    <s v="1500504672"/>
    <s v="0"/>
    <s v="4/02"/>
    <x v="0"/>
    <n v="42.658541999999997"/>
    <n v="20.293932000000002"/>
    <s v="2026-07-27T13:21:51.5931869"/>
    <s v="2026-07-27T13:21:51.5931869"/>
    <m/>
    <s v="049488997"/>
    <m/>
    <b v="0"/>
    <s v="9b3247fe-d5e7-4b36-37b3-08de88d10ac0"/>
    <s v="[]"/>
    <s v="[]"/>
  </r>
  <r>
    <s v="New Connection"/>
    <n v="6"/>
    <x v="4"/>
    <s v="Obiliq"/>
    <m/>
    <n v="3104"/>
    <s v="Lirigzon Jashar Duraku"/>
    <s v="Sali Duraku-Stanovc i Ulët"/>
    <s v="1244135435"/>
    <s v=" "/>
    <s v="7/02"/>
    <x v="0"/>
    <n v="42.674858999999998"/>
    <n v="21.164127000000001"/>
    <s v="2026-07-27T13:17:00.0185885"/>
    <s v="2026-07-27T13:17:00.0185885"/>
    <m/>
    <s v="049-835-883-044-596-992"/>
    <m/>
    <b v="0"/>
    <s v="9b3247fe-d5e7-4b36-37b3-08de88d10ac0"/>
    <s v="[]"/>
    <s v="[]"/>
  </r>
  <r>
    <s v="New Connection"/>
    <n v="7"/>
    <x v="1"/>
    <s v="Suharekë"/>
    <m/>
    <n v="3103"/>
    <s v="Naser Kadri Guniqi"/>
    <s v="Endrit Kavaja Therande"/>
    <s v="7804171"/>
    <s v=""/>
    <s v="4/02"/>
    <x v="2"/>
    <n v="42.355401000000001"/>
    <n v="20.826819"/>
    <s v="2026-07-27T13:16:56.9583417"/>
    <s v="2026-07-27T13:16:56.9583417"/>
    <m/>
    <s v="049204975"/>
    <m/>
    <b v="0"/>
    <s v="c90e9596-f024-4090-37b4-08de88d10ac0"/>
    <s v="[]"/>
    <s v="[]"/>
  </r>
  <r>
    <s v="New Connection"/>
    <n v="5"/>
    <x v="6"/>
    <s v="Peja - Qendër"/>
    <m/>
    <n v="3102"/>
    <s v="Avni Sadri Dinaj"/>
    <s v="Ismet Dinaj-Raushiq-Pejë"/>
    <s v="1173178782"/>
    <s v=""/>
    <s v="4/02"/>
    <x v="0"/>
    <n v="42.614846"/>
    <n v="20.310326"/>
    <s v="2026-07-27T13:15:55.4480671"/>
    <s v="2026-07-27T13:15:55.4480671"/>
    <m/>
    <s v="049482792"/>
    <m/>
    <b v="0"/>
    <s v="9b3247fe-d5e7-4b36-37b3-08de88d10ac0"/>
    <s v="[]"/>
    <s v="[]"/>
  </r>
  <r>
    <s v="New Connection"/>
    <n v="7"/>
    <x v="1"/>
    <s v="Suharekë"/>
    <m/>
    <n v="3101"/>
    <s v="Fatmir Hamdi Bytyqi"/>
    <s v="Studenqan"/>
    <s v="1000645369"/>
    <s v="N/A"/>
    <s v="4/02"/>
    <x v="2"/>
    <n v="42.353814"/>
    <n v="20.760660999999999"/>
    <s v="2026-07-27T13:12:49.9990025"/>
    <s v="2026-07-27T13:12:49.9990025"/>
    <m/>
    <s v="044366426"/>
    <m/>
    <b v="0"/>
    <s v="c90e9596-f024-4090-37b4-08de88d10ac0"/>
    <s v="[]"/>
    <s v="[]"/>
  </r>
  <r>
    <s v="New Connection"/>
    <n v="7"/>
    <x v="1"/>
    <s v="Suharekë"/>
    <m/>
    <n v="3100"/>
    <s v="Xhevgjet Sahit Alijaj"/>
    <s v="Sopije Deshmor Adriatikut"/>
    <s v="1002474278"/>
    <s v=""/>
    <s v="4/02"/>
    <x v="2"/>
    <n v="42.335720000000002"/>
    <n v="20.843260999999998"/>
    <s v="2026-07-27T13:06:32.7564259"/>
    <s v="2026-07-27T13:06:32.7564259"/>
    <m/>
    <s v="044609342"/>
    <m/>
    <b v="0"/>
    <s v="c90e9596-f024-4090-37b4-08de88d10ac0"/>
    <s v="[]"/>
    <s v="[]"/>
  </r>
  <r>
    <s v="New Connection"/>
    <n v="7"/>
    <x v="1"/>
    <s v="Suharekë"/>
    <m/>
    <n v="3099"/>
    <s v="Naim Hasan Zeqiraj"/>
    <s v="Gjinoc"/>
    <s v="1002704354"/>
    <s v=""/>
    <s v="4/02"/>
    <x v="0"/>
    <n v="42.314858000000001"/>
    <n v="20.814854"/>
    <s v="2026-07-27T13:03:29.381909"/>
    <s v="2026-07-27T13:03:29.381909"/>
    <m/>
    <s v="049137060"/>
    <m/>
    <b v="0"/>
    <s v="9b3247fe-d5e7-4b36-37b3-08de88d10ac0"/>
    <s v="[]"/>
    <s v="[]"/>
  </r>
  <r>
    <s v="New Connection"/>
    <n v="5"/>
    <x v="6"/>
    <s v="Istog"/>
    <s v="DPE-0"/>
    <n v="3098"/>
    <s v="Liridon Muhamet Elshani"/>
    <s v="Mujë Dreshaj-Banjë-Istog"/>
    <s v="1232541136"/>
    <s v="70"/>
    <s v="4/02"/>
    <x v="7"/>
    <n v="42.716819999999998"/>
    <n v="20.384105000000002"/>
    <s v="2026-07-27T13:02:17.4690835"/>
    <s v="2026-07-27T13:02:17.4690835"/>
    <m/>
    <s v="043829303"/>
    <m/>
    <b v="0"/>
    <s v="fecaf7e5-4c97-4b38-37b6-08de88d10ac0"/>
    <s v="[]"/>
    <s v="[]"/>
  </r>
  <r>
    <s v="New Connection"/>
    <n v="3"/>
    <x v="2"/>
    <s v="Gjilani - Qendër"/>
    <m/>
    <n v="3097"/>
    <s v="Shemsedin  Riza  Selimi"/>
    <s v="Gjilan Nasalë"/>
    <s v="1006029678"/>
    <s v=""/>
    <s v="4/02"/>
    <x v="2"/>
    <n v="42.383611999999999"/>
    <n v="21.446747999999999"/>
    <s v="2026-07-27T13:00:11.0976735"/>
    <s v="2026-07-27T13:00:11.0976735"/>
    <m/>
    <s v="44615347"/>
    <m/>
    <b v="0"/>
    <s v="c90e9596-f024-4090-37b4-08de88d10ac0"/>
    <s v="[]"/>
    <s v="[]"/>
  </r>
  <r>
    <s v="New Connection"/>
    <n v="7"/>
    <x v="1"/>
    <s v="Suharekë"/>
    <m/>
    <n v="3096"/>
    <s v="Nahit Nazim Gashi"/>
    <s v="Leshan Lumi Leshani"/>
    <s v="100251398"/>
    <s v=""/>
    <s v="4/02"/>
    <x v="2"/>
    <n v="42.327207999999999"/>
    <n v="20.785253000000001"/>
    <s v="2026-07-27T12:59:45.4946571"/>
    <s v="2026-07-27T12:59:45.4946571"/>
    <m/>
    <s v="049641359"/>
    <m/>
    <b v="0"/>
    <s v="c90e9596-f024-4090-37b4-08de88d10ac0"/>
    <s v="[]"/>
    <s v="[]"/>
  </r>
  <r>
    <s v="New Connection"/>
    <n v="7"/>
    <x v="1"/>
    <s v="Suharekë"/>
    <m/>
    <n v="3095"/>
    <s v="Vjollca Jetulla Muharremaj"/>
    <s v="Gjinoc 10 Qershor"/>
    <s v="1500317732"/>
    <s v=""/>
    <s v="4/02"/>
    <x v="0"/>
    <n v="42.315213"/>
    <n v="20.816320000000001"/>
    <s v="2026-07-27T12:56:09.9447453"/>
    <s v="2026-07-27T12:56:09.9447453"/>
    <m/>
    <s v="049239027"/>
    <m/>
    <b v="0"/>
    <s v="9b3247fe-d5e7-4b36-37b3-08de88d10ac0"/>
    <s v="[]"/>
    <s v="[]"/>
  </r>
  <r>
    <s v="New Connection"/>
    <n v="1"/>
    <x v="5"/>
    <s v="Ferizaj - Qendër"/>
    <s v="DFE-0"/>
    <n v="3094"/>
    <s v="Shaban Asllan Ibishi"/>
    <s v="Dukagjini"/>
    <s v="1004516385"/>
    <s v=""/>
    <s v="4/02"/>
    <x v="4"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5"/>
    <s v="Shtime"/>
    <m/>
    <n v="3093"/>
    <s v="Bekim Sylejman Krasniqi"/>
    <s v="Dugë"/>
    <s v="1005754182"/>
    <s v=""/>
    <s v="4/02"/>
    <x v="0"/>
    <n v="42.462584999999997"/>
    <n v="20.931131000000001"/>
    <s v="2026-07-27T11:59:34.5511119"/>
    <s v="2026-07-27T11:59:34.5511119"/>
    <m/>
    <s v="044-368-568"/>
    <s v="044-248-764"/>
    <b v="0"/>
    <s v="9b3247fe-d5e7-4b36-37b3-08de88d10ac0"/>
    <s v="[]"/>
    <s v="[]"/>
  </r>
  <r>
    <s v="New Connection"/>
    <n v="1"/>
    <x v="5"/>
    <s v="Ferizaj - Qendër"/>
    <m/>
    <n v="3092"/>
    <s v="Bujar Milaim Arifi"/>
    <s v="Prelez i Jerlive"/>
    <s v="1175488185"/>
    <s v=""/>
    <s v="4/02"/>
    <x v="0"/>
    <n v="42.411836000000001"/>
    <n v="21.157703000000001"/>
    <s v="2026-07-27T11:50:41.2524111"/>
    <s v="2026-07-27T11:50:41.2524111"/>
    <m/>
    <s v="049 922 923"/>
    <m/>
    <b v="0"/>
    <s v="9b3247fe-d5e7-4b36-37b3-08de88d10ac0"/>
    <s v="[]"/>
    <s v="[]"/>
  </r>
  <r>
    <s v="New Connection"/>
    <n v="2"/>
    <x v="3"/>
    <s v="Gjakova - Qendër"/>
    <m/>
    <n v="3091"/>
    <s v="Imer  Besim  Rama"/>
    <s v="Fshati Batushë  , Rruga Dëshmorët"/>
    <s v="1176672524"/>
    <s v=""/>
    <s v="4/02"/>
    <x v="3"/>
    <n v="42.451458000000002"/>
    <n v="20.268895000000001"/>
    <s v="2026-07-27T11:47:08.8300839"/>
    <s v="2026-07-27T11:47:08.8300839"/>
    <m/>
    <s v="049-917-977"/>
    <m/>
    <b v="0"/>
    <s v="7d9d4689-a417-4ea3-6e66-08de915b8750"/>
    <s v="[]"/>
    <s v="[]"/>
  </r>
  <r>
    <s v="New Connection"/>
    <n v="7"/>
    <x v="1"/>
    <s v="Prizreni - Qendër"/>
    <m/>
    <n v="3090"/>
    <s v="Sabir  Shukri Pireci"/>
    <s v="Struzhë"/>
    <s v="1016608064"/>
    <s v=""/>
    <s v="4/02"/>
    <x v="2"/>
    <n v="42.205604000000001"/>
    <n v="20.771972000000002"/>
    <s v="2026-07-27T11:34:59.4493926"/>
    <s v="2026-07-27T11:34:59.4493926"/>
    <m/>
    <s v="049333344"/>
    <m/>
    <b v="0"/>
    <s v="c90e9596-f024-4090-37b4-08de88d10ac0"/>
    <s v="[]"/>
    <s v="[]"/>
  </r>
  <r>
    <s v="New Connection"/>
    <n v="5"/>
    <x v="6"/>
    <s v="Peja - Qendër"/>
    <m/>
    <n v="3089"/>
    <s v="Brahim Mustaf Hasanaj"/>
    <s v="Rr.per Boge Boge-Pejë"/>
    <s v="1030601536"/>
    <s v="0"/>
    <s v="4/02"/>
    <x v="0"/>
    <n v="42.650920999999997"/>
    <n v="20.296678"/>
    <s v="2026-07-27T11:32:54.8622034"/>
    <s v="2026-07-27T11:32:54.8622034"/>
    <m/>
    <s v="049840046"/>
    <m/>
    <b v="0"/>
    <s v="9b3247fe-d5e7-4b36-37b3-08de88d10ac0"/>
    <s v="[]"/>
    <s v="[]"/>
  </r>
  <r>
    <s v="New Connection"/>
    <n v="3"/>
    <x v="2"/>
    <s v="Gjilani - Qendër"/>
    <m/>
    <n v="3088"/>
    <s v="Violeta Hajrush  Kastrati"/>
    <s v="Gjilan Rr. Te gllama"/>
    <s v="1004463834"/>
    <s v=""/>
    <s v="4/02"/>
    <x v="0"/>
    <n v="42.483570999999998"/>
    <n v="21.464611000000001"/>
    <s v="2026-07-27T11:28:52.6519733"/>
    <s v="2026-07-27T11:28:52.6519733"/>
    <m/>
    <s v="045626502"/>
    <m/>
    <b v="0"/>
    <s v="9b3247fe-d5e7-4b36-37b3-08de88d10ac0"/>
    <s v="[]"/>
    <s v="[]"/>
  </r>
  <r>
    <s v="New Connection"/>
    <n v="1"/>
    <x v="5"/>
    <s v="Ferizaj - Qendër"/>
    <m/>
    <n v="3087"/>
    <s v="Sabri  Selim  Bislimi"/>
    <s v="Muhoc"/>
    <s v="1500565833"/>
    <s v=""/>
    <s v="7/02"/>
    <x v="0"/>
    <n v="42.39772"/>
    <n v="21.158434"/>
    <s v="2026-07-27T11:27:56.4801313"/>
    <s v="2026-07-27T11:27:56.4801313"/>
    <m/>
    <s v="045-349-032"/>
    <s v="044-121-497"/>
    <b v="0"/>
    <s v="9b3247fe-d5e7-4b36-37b3-08de88d10ac0"/>
    <s v="[]"/>
    <s v="[]"/>
  </r>
  <r>
    <s v="New Connection"/>
    <n v="4"/>
    <x v="0"/>
    <s v="Mitrovicë - Qendër"/>
    <m/>
    <n v="3086"/>
    <s v="Sefer  Niman Nimani"/>
    <s v="Rr.Vllezerit Nimani Vinarc i eperm "/>
    <s v="1008462549"/>
    <s v=""/>
    <s v="4/02"/>
    <x v="3"/>
    <n v="42.898235"/>
    <n v="20.900345999999999"/>
    <s v="2026-07-27T11:26:29.1596954"/>
    <s v="2026-07-27T11:26:29.1596954"/>
    <m/>
    <s v="049-757-991"/>
    <m/>
    <b v="0"/>
    <s v="7d9d4689-a417-4ea3-6e66-08de915b8750"/>
    <s v="[]"/>
    <s v="[]"/>
  </r>
  <r>
    <s v="New Connection"/>
    <n v="7"/>
    <x v="1"/>
    <s v="Prizreni - Qendër"/>
    <m/>
    <n v="3085"/>
    <s v="Naim  Avdulla Bytyqi"/>
    <s v="Suzi Qelebi"/>
    <s v="1250349706"/>
    <s v=""/>
    <s v="7/02"/>
    <x v="2"/>
    <n v="42.187289999999997"/>
    <n v="20.760985999999999"/>
    <s v="2026-07-27T11:26:22.3631101"/>
    <s v="2026-07-27T11:26:22.3631101"/>
    <m/>
    <s v="049855318"/>
    <m/>
    <b v="0"/>
    <s v="c90e9596-f024-4090-37b4-08de88d10ac0"/>
    <s v="[]"/>
    <s v="[]"/>
  </r>
  <r>
    <s v="New Connection"/>
    <n v="5"/>
    <x v="6"/>
    <s v="Klina"/>
    <m/>
    <n v="3084"/>
    <s v="Fadil Tafil Racaj"/>
    <s v="Halil Sadria-Gjurgjevik i Madh-Klinë"/>
    <s v="1009888027"/>
    <s v=""/>
    <s v="4/02"/>
    <x v="3"/>
    <n v="42.607813999999998"/>
    <n v="20.65992"/>
    <s v="2026-07-27T11:22:54.8924108"/>
    <s v="2026-07-27T11:22:54.8924108"/>
    <m/>
    <s v="045596166"/>
    <m/>
    <b v="0"/>
    <s v="7d9d4689-a417-4ea3-6e66-08de915b8750"/>
    <s v="[]"/>
    <s v="[]"/>
  </r>
  <r>
    <s v="New Connection"/>
    <n v="6"/>
    <x v="4"/>
    <s v="Obiliq"/>
    <m/>
    <n v="3083"/>
    <s v="Bedri Isret Murati"/>
    <s v="Balshaj-Milloshev"/>
    <s v="1233668440"/>
    <s v=" "/>
    <s v="4/02"/>
    <x v="0"/>
    <n v="42.668801000000002"/>
    <n v="21.174426"/>
    <s v="2026-07-27T11:20:17.4205559"/>
    <s v="2026-07-27T11:20:17.4205559"/>
    <m/>
    <s v="043-751-212"/>
    <m/>
    <b v="0"/>
    <s v="9b3247fe-d5e7-4b36-37b3-08de88d10ac0"/>
    <s v="[]"/>
    <s v="[]"/>
  </r>
  <r>
    <s v="New Connection"/>
    <n v="6"/>
    <x v="4"/>
    <s v="Prishtina - Veri"/>
    <m/>
    <n v="3082"/>
    <s v="Naser Ademi"/>
    <s v="Rr.Ismet Asllani-Kolovicë e re"/>
    <s v="L2TL73M81"/>
    <s v="Nr.91"/>
    <s v="4/02"/>
    <x v="0"/>
    <n v="42.661732000000001"/>
    <n v="21.155200000000001"/>
    <s v="2026-07-27T11:07:19.5504605"/>
    <s v="2026-07-27T11:07:19.5504605"/>
    <m/>
    <s v="044-878-563"/>
    <m/>
    <b v="0"/>
    <s v="9b3247fe-d5e7-4b36-37b3-08de88d10ac0"/>
    <s v="[]"/>
    <s v="[]"/>
  </r>
  <r>
    <s v="New Connection"/>
    <n v="6"/>
    <x v="4"/>
    <s v="Obiliq"/>
    <m/>
    <n v="3081"/>
    <s v="Agim Islam Krasniqi"/>
    <s v="Donika Kastriot-Milloshev"/>
    <s v="1173425011"/>
    <s v=" "/>
    <s v="4/02"/>
    <x v="0"/>
    <n v="42.668801000000002"/>
    <n v="21.164812999999999"/>
    <s v="2026-07-27T11:07:19.0041033"/>
    <s v="2026-07-27T11:07:19.0041033"/>
    <m/>
    <s v="044-462-279"/>
    <m/>
    <b v="0"/>
    <s v="9b3247fe-d5e7-4b36-37b3-08de88d10ac0"/>
    <s v="[]"/>
    <s v="[]"/>
  </r>
  <r>
    <s v="New Connection"/>
    <n v="6"/>
    <x v="4"/>
    <s v="Fushë Kosovë"/>
    <m/>
    <n v="3080"/>
    <s v="Shkëlzen Zogaj"/>
    <s v="Rr.Emshiri Fsh.Uglar"/>
    <s v="1248116826"/>
    <s v="N/A"/>
    <s v="4/02"/>
    <x v="3"/>
    <n v="42.627653000000002"/>
    <n v="21.106020999999998"/>
    <s v="2026-07-27T11:06:37.2925327"/>
    <s v="2026-07-27T11:06:37.2925327"/>
    <m/>
    <s v="049-182-000"/>
    <m/>
    <b v="0"/>
    <s v="7d9d4689-a417-4ea3-6e66-08de915b8750"/>
    <s v="[]"/>
    <s v="[]"/>
  </r>
  <r>
    <s v="New Connection"/>
    <n v="1"/>
    <x v="5"/>
    <s v="Ferizaj - Qendër"/>
    <m/>
    <n v="3079"/>
    <s v="Muharrem Ramiz Emini"/>
    <s v="Kadri Abazi"/>
    <s v="1013758928"/>
    <s v=""/>
    <s v="4/02"/>
    <x v="0"/>
    <n v="42.383803999999998"/>
    <n v="21.131589000000002"/>
    <s v="2026-07-27T11:02:34.1836557"/>
    <s v="2026-07-27T11:02:34.1836557"/>
    <m/>
    <s v="044 632 782"/>
    <m/>
    <b v="0"/>
    <s v="9b3247fe-d5e7-4b36-37b3-08de88d10ac0"/>
    <s v="[]"/>
    <s v="[]"/>
  </r>
  <r>
    <s v="New Connection"/>
    <n v="3"/>
    <x v="2"/>
    <s v="Viti"/>
    <m/>
    <n v="3078"/>
    <s v="Blerand  Faik Terziu"/>
    <s v="Viti Pozharan R. Sinan Terziu "/>
    <s v="1172298466"/>
    <s v="15"/>
    <s v="4/02"/>
    <x v="3"/>
    <n v="42.363053000000001"/>
    <n v="21.340606999999999"/>
    <s v="2026-07-27T10:56:07.972492"/>
    <s v="2026-07-27T10:56:07.972492"/>
    <m/>
    <s v="044194262"/>
    <m/>
    <b v="0"/>
    <s v="7d9d4689-a417-4ea3-6e66-08de915b8750"/>
    <s v="[]"/>
    <s v="[]"/>
  </r>
  <r>
    <s v="New Connection"/>
    <n v="5"/>
    <x v="6"/>
    <s v="Peja - Qendër"/>
    <m/>
    <n v="3077"/>
    <s v="Blerim Ahmet  Nikçi"/>
    <s v="Guri i Ndernikes-Shtupeq i Madhë-Pejë"/>
    <s v="1009450412"/>
    <s v="181"/>
    <s v="4/02"/>
    <x v="0"/>
    <n v="42.711754999999997"/>
    <n v="20.194324000000002"/>
    <s v="2026-07-27T10:52:26.0467403"/>
    <s v="2026-07-27T10:52:26.0467403"/>
    <m/>
    <s v="044714352"/>
    <s v="049211105"/>
    <b v="0"/>
    <s v="9b3247fe-d5e7-4b36-37b3-08de88d10ac0"/>
    <s v="[]"/>
    <s v="[]"/>
  </r>
  <r>
    <s v="New Connection"/>
    <n v="6"/>
    <x v="4"/>
    <s v="Drenas"/>
    <m/>
    <n v="3076"/>
    <s v="Hakir  Isen  Ibriqi"/>
    <s v="Komoran,Rr,Vellerzrit Frasheri"/>
    <s v="1002143158"/>
    <s v="N/A"/>
    <s v="4/02"/>
    <x v="3"/>
    <n v="42.573708000000003"/>
    <n v="20.905418999999998"/>
    <s v="2026-07-27T10:47:52.0631458"/>
    <s v="2026-07-27T10:47:52.0631458"/>
    <m/>
    <s v="045-533-133"/>
    <m/>
    <b v="0"/>
    <s v="7d9d4689-a417-4ea3-6e66-08de915b8750"/>
    <s v="[]"/>
    <s v="[]"/>
  </r>
  <r>
    <s v="New Connection"/>
    <n v="3"/>
    <x v="2"/>
    <s v="Kamenicë"/>
    <m/>
    <n v="3075"/>
    <s v="Liridon  Rexhep Hoti"/>
    <s v="Gollaku"/>
    <s v="1170278751"/>
    <s v=""/>
    <s v="4/02"/>
    <x v="2"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0"/>
    <s v="Vushtrri"/>
    <s v="DMI-9078268"/>
    <n v="3074"/>
    <s v="Rushit Hasani"/>
    <s v="Sfaraqak, Vushtrri"/>
    <s v="1007073441"/>
    <s v=""/>
    <s v="4/02"/>
    <x v="4"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1"/>
    <s v="Prizreni - Qendër"/>
    <m/>
    <n v="3073"/>
    <s v="Kujtim Gani Shigjeqi"/>
    <s v="440 Dervish Salihu"/>
    <s v="1003140713"/>
    <s v="Pn"/>
    <s v="4/02"/>
    <x v="2"/>
    <n v="42.240788000000002"/>
    <n v="20.781174"/>
    <s v="2026-07-27T10:44:52.8986394"/>
    <s v="2026-07-27T10:44:52.8986394"/>
    <m/>
    <s v="045278326"/>
    <m/>
    <b v="0"/>
    <s v="c90e9596-f024-4090-37b4-08de88d10ac0"/>
    <s v="[]"/>
    <s v="[]"/>
  </r>
  <r>
    <s v="New Connection"/>
    <n v="6"/>
    <x v="4"/>
    <s v="Prishtina - Veri"/>
    <m/>
    <n v="3072"/>
    <s v="Lendita N/A Ademi"/>
    <s v="Rr. Salih Xhuka, Vranjevc"/>
    <s v="1247984301"/>
    <s v="Nr.63"/>
    <s v="4/02"/>
    <x v="0"/>
    <n v="42.677999999999997"/>
    <n v="21.164435000000001"/>
    <s v="2026-07-27T10:42:04.9073886"/>
    <s v="2026-07-27T10:42:04.9073886"/>
    <m/>
    <s v="044-462-812"/>
    <m/>
    <b v="0"/>
    <s v="9b3247fe-d5e7-4b36-37b3-08de88d10ac0"/>
    <s v="[]"/>
    <s v="[]"/>
  </r>
  <r>
    <s v="New Connection"/>
    <n v="5"/>
    <x v="6"/>
    <s v="Peja - Qendër"/>
    <m/>
    <n v="3071"/>
    <s v="Gzim Avdi  Gashi"/>
    <s v="Kapeten Rudi-Pejë"/>
    <s v="1009401659"/>
    <s v=""/>
    <s v="4/02"/>
    <x v="0"/>
    <n v="42.667293999999998"/>
    <n v="20.277011999999999"/>
    <s v="2026-07-27T10:40:31.7534159"/>
    <s v="2026-07-27T10:40:31.7534159"/>
    <m/>
    <s v="049884135"/>
    <m/>
    <b v="0"/>
    <s v="9b3247fe-d5e7-4b36-37b3-08de88d10ac0"/>
    <s v="[]"/>
    <s v="[]"/>
  </r>
  <r>
    <s v="New Connection"/>
    <n v="5"/>
    <x v="6"/>
    <s v="Deçan"/>
    <s v="DPE-0"/>
    <n v="3070"/>
    <s v="Edmond Shefqet Gjikokaj"/>
    <s v="Elez Geci-Maxhun Berisha"/>
    <s v="1234056944"/>
    <s v=""/>
    <s v="4/02"/>
    <x v="4"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1"/>
    <s v="Prizreni - Qendër"/>
    <m/>
    <n v="3069"/>
    <s v="Diator Neza Ninaj"/>
    <s v="439 Besim Shala"/>
    <s v="1231113386"/>
    <s v="Pn"/>
    <s v="4/02"/>
    <x v="0"/>
    <n v="42.225788000000001"/>
    <n v="20.754366999999998"/>
    <s v="2026-07-27T10:36:57.4837459"/>
    <s v="2026-07-27T10:36:57.4837459"/>
    <m/>
    <s v="049226617"/>
    <m/>
    <b v="0"/>
    <s v="9b3247fe-d5e7-4b36-37b3-08de88d10ac0"/>
    <s v="[]"/>
    <s v="[]"/>
  </r>
  <r>
    <s v="New Connection"/>
    <n v="7"/>
    <x v="1"/>
    <s v="Suharekë"/>
    <m/>
    <n v="3068"/>
    <s v="Taulant Hamdi Hoxha"/>
    <s v="Endrit Kavaja"/>
    <s v="1175073163"/>
    <s v=""/>
    <s v="4/02"/>
    <x v="2"/>
    <n v="42.363731999999999"/>
    <n v="20.832217"/>
    <s v="2026-07-27T10:31:27.9313813"/>
    <s v="2026-07-27T10:31:27.9313813"/>
    <m/>
    <s v="049353434"/>
    <m/>
    <b v="0"/>
    <s v="c90e9596-f024-4090-37b4-08de88d10ac0"/>
    <s v="[]"/>
    <s v="[]"/>
  </r>
  <r>
    <s v="New Connection"/>
    <n v="6"/>
    <x v="4"/>
    <s v="Drenas"/>
    <m/>
    <n v="3067"/>
    <s v="Kadri  Bajram Bujupi"/>
    <s v="Arllat,Rr,Mihane Bujupi"/>
    <s v="1030438112"/>
    <s v="N/A"/>
    <s v="4/02"/>
    <x v="0"/>
    <n v="42.556407999999998"/>
    <n v="20.839176999999999"/>
    <s v="2026-07-27T10:20:44.4453494"/>
    <s v="2026-07-27T10:20:44.4453494"/>
    <m/>
    <s v="044-239-073"/>
    <m/>
    <b v="0"/>
    <s v="9b3247fe-d5e7-4b36-37b3-08de88d10ac0"/>
    <s v="[]"/>
    <s v="[]"/>
  </r>
  <r>
    <s v="New Connection"/>
    <n v="1"/>
    <x v="5"/>
    <s v="Ferizaj - Qendër"/>
    <m/>
    <n v="3066"/>
    <s v="Idriz Aziz Isufi"/>
    <s v="Lloshkobare"/>
    <s v="1012851413"/>
    <s v=""/>
    <s v="4/02"/>
    <x v="0"/>
    <n v="42.394438000000001"/>
    <n v="21.124400999999999"/>
    <s v="2026-07-27T10:19:23.0673919"/>
    <s v="2026-07-27T10:19:23.0673919"/>
    <m/>
    <s v="045 905 471"/>
    <m/>
    <b v="0"/>
    <s v="9b3247fe-d5e7-4b36-37b3-08de88d10ac0"/>
    <s v="[]"/>
    <s v="[]"/>
  </r>
  <r>
    <s v="New Connection"/>
    <n v="6"/>
    <x v="4"/>
    <s v="Podujevë"/>
    <m/>
    <n v="3065"/>
    <s v="Muhamet  Kameri"/>
    <s v="Fsh.Metehi"/>
    <s v="1005870280"/>
    <s v="N/A"/>
    <s v="4/02"/>
    <x v="0"/>
    <n v="43.013336000000002"/>
    <n v="21.140781"/>
    <s v="2026-07-27T10:15:49.9456253"/>
    <s v="2026-07-27T10:15:49.9456253"/>
    <m/>
    <s v="044-636-259"/>
    <m/>
    <b v="0"/>
    <s v="9b3247fe-d5e7-4b36-37b3-08de88d10ac0"/>
    <s v="[]"/>
    <s v="[]"/>
  </r>
  <r>
    <s v="New Connection"/>
    <n v="2"/>
    <x v="3"/>
    <s v="Malishevë"/>
    <m/>
    <n v="3064"/>
    <s v="Binak  Ahmet Krasniqi"/>
    <s v="Fshati Llashkadrenoc Rruga Asllan laci"/>
    <s v="1233184124"/>
    <s v=""/>
    <s v="4/02"/>
    <x v="0"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6"/>
    <s v="Deçan"/>
    <s v="DPE-0"/>
    <n v="3063"/>
    <s v="Dardan Asllan Fetaj"/>
    <s v="Junik-Rr: Nipi Brahim Dina"/>
    <s v="1172881773"/>
    <s v="17"/>
    <s v="4/02"/>
    <x v="4"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0"/>
    <s v="Mitrovicë - Qendër"/>
    <s v="DMI-0"/>
    <n v="3062"/>
    <s v="Sefedin  Bajram Zeneli"/>
    <s v="Shupkovcë R.Xehtari"/>
    <s v="1006559600"/>
    <s v=""/>
    <s v="4/02"/>
    <x v="7"/>
    <n v="42.877496999999998"/>
    <n v="20.883317000000002"/>
    <s v="2026-07-27T10:07:26.6026566"/>
    <s v="2026-07-27T10:07:26.6026566"/>
    <m/>
    <s v="049-812 885"/>
    <m/>
    <b v="0"/>
    <s v="fecaf7e5-4c97-4b38-37b6-08de88d10ac0"/>
    <s v="[]"/>
    <s v="[]"/>
  </r>
  <r>
    <s v="New Connection"/>
    <n v="6"/>
    <x v="4"/>
    <s v="Obiliq"/>
    <m/>
    <n v="3061"/>
    <s v="Kujtim Idriz Latifi"/>
    <s v="Plemetin"/>
    <s v="1175756635"/>
    <s v=" "/>
    <s v="4/02"/>
    <x v="0"/>
    <n v="42.663752000000002"/>
    <n v="21.174426"/>
    <s v="2026-07-27T10:06:44.0513804"/>
    <s v="2026-07-27T10:06:44.0513804"/>
    <m/>
    <s v="043-928-830"/>
    <m/>
    <b v="0"/>
    <s v="9b3247fe-d5e7-4b36-37b3-08de88d10ac0"/>
    <s v="[]"/>
    <s v="[]"/>
  </r>
  <r>
    <s v="New Connection"/>
    <n v="4"/>
    <x v="0"/>
    <s v="Mitrovicë - Qendër"/>
    <s v="DMI-0"/>
    <n v="3060"/>
    <s v="Petrit Naim Hasani"/>
    <s v="Rr.Mehdi Frashri"/>
    <s v="1241339056"/>
    <s v="Nr:4"/>
    <s v="4/02"/>
    <x v="4"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3"/>
    <s v="Malishevë"/>
    <m/>
    <n v="3059"/>
    <s v="Rifat Ramadan Berisha"/>
    <s v="Fshati Turjakë Rruga Bajram Qaushi"/>
    <s v="2016583467"/>
    <s v="4"/>
    <s v="4/02"/>
    <x v="3"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5"/>
    <s v="Ferizaj - Qendër"/>
    <m/>
    <n v="3058"/>
    <s v="Hekrem Jakup  Kosumi"/>
    <s v="Gaçkë"/>
    <s v="1232028765"/>
    <s v=""/>
    <s v="4/02"/>
    <x v="5"/>
    <n v="42.301321999999999"/>
    <n v="21.160430000000002"/>
    <s v="2026-07-27T09:51:26.3986723"/>
    <s v="2026-07-27T09:51:26.3986723"/>
    <m/>
    <s v="044-704-360"/>
    <m/>
    <b v="0"/>
    <s v="ec90e595-bfc1-4941-37b7-08de88d10ac0"/>
    <s v="[]"/>
    <s v="[]"/>
  </r>
  <r>
    <s v="New Connection"/>
    <n v="5"/>
    <x v="6"/>
    <s v="Peja - Qendër"/>
    <m/>
    <n v="3057"/>
    <s v="Zymer Halil Muriqi"/>
    <s v="Rr.Azem Shkreli Koshutan-Pejë"/>
    <s v="1030219755"/>
    <s v="N/A"/>
    <s v="4/02"/>
    <x v="0"/>
    <n v="42.660010999999997"/>
    <n v="20.284319"/>
    <s v="2026-07-27T09:41:37.9257337"/>
    <s v="2026-07-27T09:41:37.9257337"/>
    <m/>
    <s v="045-394-899"/>
    <m/>
    <b v="0"/>
    <s v="9b3247fe-d5e7-4b36-37b3-08de88d10ac0"/>
    <s v="[]"/>
    <s v="[]"/>
  </r>
  <r>
    <s v="New Connection"/>
    <n v="5"/>
    <x v="6"/>
    <s v="Peja - Qendër"/>
    <m/>
    <n v="3056"/>
    <s v="Florim Dibran Bajraj"/>
    <s v="Rr.Hysen Huka Vitomirice-Pejë"/>
    <s v="1005255780"/>
    <s v="0"/>
    <s v="4/02"/>
    <x v="0"/>
    <n v="42.690753999999998"/>
    <n v="20.323115999999999"/>
    <s v="2026-07-27T09:31:10.053995"/>
    <s v="2026-07-27T09:31:10.053995"/>
    <m/>
    <s v="049231176"/>
    <m/>
    <b v="0"/>
    <s v="9b3247fe-d5e7-4b36-37b3-08de88d10ac0"/>
    <s v="[]"/>
    <s v="[]"/>
  </r>
  <r>
    <s v="New Connection"/>
    <n v="7"/>
    <x v="1"/>
    <s v="Prizreni - Qendër"/>
    <m/>
    <n v="3055"/>
    <s v="Kelzen Bislim Shala"/>
    <s v="Nashec,Rr:Nuridin Gutaj"/>
    <s v="2003178067"/>
    <s v="Nr:95"/>
    <s v="4/02"/>
    <x v="0"/>
    <n v="42.232906"/>
    <n v="20.766726999999999"/>
    <s v="2026-07-27T09:22:52.6710245"/>
    <s v="2026-07-27T09:22:52.6710245"/>
    <m/>
    <s v="043862856"/>
    <m/>
    <b v="0"/>
    <s v="9b3247fe-d5e7-4b36-37b3-08de88d10ac0"/>
    <s v="[]"/>
    <s v="[]"/>
  </r>
  <r>
    <s v="New Connection"/>
    <n v="6"/>
    <x v="4"/>
    <s v="Prishtina - Veri"/>
    <m/>
    <n v="3054"/>
    <s v="Arianit Berisha "/>
    <s v="Fsh.Llukar, Rr.Bajram Bahtiri"/>
    <s v="1231942854"/>
    <s v=""/>
    <s v="4/02"/>
    <x v="0"/>
    <n v="42.659713000000004"/>
    <n v="21.173052999999999"/>
    <s v="2026-07-27T09:22:01.2777782"/>
    <s v="2026-07-27T09:22:01.2777782"/>
    <m/>
    <s v="045-618-512"/>
    <m/>
    <b v="0"/>
    <s v="9b3247fe-d5e7-4b36-37b3-08de88d10ac0"/>
    <s v="[]"/>
    <s v="[]"/>
  </r>
  <r>
    <s v="New Connection"/>
    <n v="4"/>
    <x v="0"/>
    <s v="Vushtrri"/>
    <s v="DMI-9078257"/>
    <n v="3053"/>
    <s v="Bedri Islami"/>
    <s v="Rr.Shote Galica, Vushtrri"/>
    <s v="1013247656"/>
    <s v=""/>
    <s v="4/02"/>
    <x v="4"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2"/>
    <s v="Kamenicë"/>
    <m/>
    <n v="3052"/>
    <s v="Lozica Stanko Denic"/>
    <s v="Grujica"/>
    <s v="1500334963"/>
    <s v=""/>
    <s v="4/02"/>
    <x v="2"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1"/>
    <s v="Prizreni - Qendër"/>
    <m/>
    <n v="3051"/>
    <s v="Bajadin  Seladin Thaqi"/>
    <s v="Nashec"/>
    <s v="1030363210"/>
    <s v="Pn"/>
    <s v="4/02"/>
    <x v="0"/>
    <n v="42.204203"/>
    <n v="20.774967"/>
    <s v="2026-07-27T09:11:49.3177129"/>
    <s v="2026-07-27T09:11:49.3177129"/>
    <m/>
    <s v="044147514"/>
    <m/>
    <b v="0"/>
    <s v="9b3247fe-d5e7-4b36-37b3-08de88d10ac0"/>
    <s v="[]"/>
    <s v="[]"/>
  </r>
  <r>
    <s v="New Connection"/>
    <n v="3"/>
    <x v="2"/>
    <s v="Gjilani - Qendër"/>
    <m/>
    <n v="3050"/>
    <s v="Kamer  Beqir  Zymberi"/>
    <s v="Gjilan  F.sh Muçibabë"/>
    <s v="1006027993"/>
    <s v=""/>
    <s v="4/02"/>
    <x v="0"/>
    <n v="42.370975999999999"/>
    <n v="21.551096000000001"/>
    <s v="2026-07-27T09:11:38.9648675"/>
    <s v="2026-07-27T09:11:38.9648675"/>
    <m/>
    <s v="044397374"/>
    <m/>
    <b v="0"/>
    <s v="9b3247fe-d5e7-4b36-37b3-08de88d10ac0"/>
    <s v="[]"/>
    <s v="[]"/>
  </r>
  <r>
    <s v="New Connection"/>
    <n v="4"/>
    <x v="0"/>
    <s v="Vushtrri"/>
    <m/>
    <n v="3049"/>
    <s v="Bastri Haziri"/>
    <s v="Ropice, Vushtrri"/>
    <s v="1176573488"/>
    <s v=""/>
    <s v="4/02"/>
    <x v="3"/>
    <n v="42.802084999999998"/>
    <n v="21.030808"/>
    <s v="2026-07-27T09:06:23.2113943"/>
    <s v="2026-07-27T09:06:23.2113943"/>
    <m/>
    <s v="044-272-553"/>
    <m/>
    <b v="0"/>
    <s v="7d9d4689-a417-4ea3-6e66-08de915b8750"/>
    <s v="[]"/>
    <s v="[]"/>
  </r>
  <r>
    <s v="New Connection"/>
    <n v="3"/>
    <x v="2"/>
    <s v="Kamenicë"/>
    <m/>
    <n v="3048"/>
    <s v="Besim  Vaxhid Kryeziu"/>
    <s v="Sejdi Kryeziu"/>
    <s v="1170829189"/>
    <s v=""/>
    <s v="4/02"/>
    <x v="2"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4"/>
    <s v="Drenas"/>
    <m/>
    <n v="3047"/>
    <s v="Faik  Ferat  Asllani"/>
    <s v="Drenas2 Rr.Mehmet Gradica"/>
    <s v="1006416841"/>
    <s v="N/A"/>
    <s v="4/02"/>
    <x v="5"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1"/>
    <s v="Prizreni - Qendër"/>
    <m/>
    <n v="3046"/>
    <s v="Kujtim Smajl Dakaj"/>
    <s v="Tahir Sinani"/>
    <s v="1006527627"/>
    <s v="141"/>
    <s v="4/02"/>
    <x v="3"/>
    <n v="42.241098999999998"/>
    <n v="20.737773000000001"/>
    <s v="2026-07-27T08:50:56.4341897"/>
    <s v="2026-07-27T08:50:56.4341897"/>
    <m/>
    <s v="044474452"/>
    <m/>
    <b v="0"/>
    <s v="7d9d4689-a417-4ea3-6e66-08de915b8750"/>
    <s v="[]"/>
    <s v="[]"/>
  </r>
  <r>
    <s v="New Connection"/>
    <n v="6"/>
    <x v="4"/>
    <s v="Drenas"/>
    <m/>
    <n v="3045"/>
    <s v="Qazim  Xhemshir  Nishori"/>
    <s v="Komoran.Rr,Ramadan Zenel Zogaj "/>
    <s v="1002048155"/>
    <s v="Nr.306"/>
    <s v="4/02"/>
    <x v="3"/>
    <n v="42.568551999999997"/>
    <n v="20.880555000000001"/>
    <s v="2026-07-27T08:49:42.4902002"/>
    <s v="2026-07-27T08:49:42.4902002"/>
    <m/>
    <s v="049-374-813"/>
    <m/>
    <b v="0"/>
    <s v="7d9d4689-a417-4ea3-6e66-08de915b8750"/>
    <s v="[]"/>
    <s v="[]"/>
  </r>
  <r>
    <s v="New Connection"/>
    <n v="4"/>
    <x v="0"/>
    <s v="Vushtrri"/>
    <s v="DMI-0"/>
    <n v="3044"/>
    <s v="Arben Samkolli"/>
    <s v="RR.Zymer Haziri, Vushtrri"/>
    <s v="1502961540"/>
    <s v=""/>
    <s v="4/02"/>
    <x v="4"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1"/>
    <s v="Prizreni - Qendër"/>
    <m/>
    <n v="3043"/>
    <s v="Granit Bashkim Lushaj"/>
    <s v="42 Ismet Gashi"/>
    <s v="1247926972"/>
    <s v="Nr:49"/>
    <s v="4/02"/>
    <x v="2"/>
    <n v="42.237876999999997"/>
    <n v="20.713169000000001"/>
    <s v="2026-07-27T08:32:40.1581569"/>
    <s v="2026-07-27T08:32:40.1581569"/>
    <m/>
    <s v="044157432"/>
    <m/>
    <b v="0"/>
    <s v="c90e9596-f024-4090-37b4-08de88d10ac0"/>
    <s v="[]"/>
    <s v="[]"/>
  </r>
  <r>
    <s v="New Connection"/>
    <n v="7"/>
    <x v="1"/>
    <s v="Prizreni - Qendër"/>
    <m/>
    <n v="3042"/>
    <s v="Memet Bashkim Lushaj"/>
    <s v="42 Ismet Gashi"/>
    <s v="1250501761"/>
    <s v="Nr:49"/>
    <s v="4/02"/>
    <x v="2"/>
    <n v="42.234940000000002"/>
    <n v="20.707675999999999"/>
    <s v="2026-07-27T08:28:26.3861113"/>
    <s v="2026-07-27T08:28:26.3861113"/>
    <m/>
    <s v="044-157-432"/>
    <m/>
    <b v="0"/>
    <s v="c90e9596-f024-4090-37b4-08de88d10ac0"/>
    <s v="[]"/>
    <s v="[]"/>
  </r>
  <r>
    <s v="New Connection"/>
    <n v="7"/>
    <x v="1"/>
    <s v="Prizreni - Qendër"/>
    <m/>
    <n v="3041"/>
    <s v="Qendrim Bashkim Lushaj"/>
    <s v="42 Ismet Gashi"/>
    <s v="1249327707"/>
    <s v="Nr:49"/>
    <s v="4/02"/>
    <x v="2"/>
    <n v="42.232906"/>
    <n v="20.737888000000002"/>
    <s v="2026-07-27T08:21:58.2961334"/>
    <s v="2026-07-27T08:21:58.2961334"/>
    <m/>
    <s v="044157432"/>
    <m/>
    <b v="0"/>
    <s v="c90e9596-f024-4090-37b4-08de88d10ac0"/>
    <s v="[]"/>
    <s v="[]"/>
  </r>
  <r>
    <s v="New Connection"/>
    <n v="7"/>
    <x v="1"/>
    <s v="Prizreni - Qendër"/>
    <m/>
    <n v="3040"/>
    <s v="Arben Selajdin Krasniqi"/>
    <s v="Medvec'Rr:Vreshtrave"/>
    <s v="1006378419"/>
    <s v="Pn"/>
    <s v="4/02"/>
    <x v="2"/>
    <n v="42.232680000000002"/>
    <n v="20.752994000000001"/>
    <s v="2026-07-27T08:17:33.7144458"/>
    <s v="2026-07-27T08:17:33.7144458"/>
    <m/>
    <s v="044243423"/>
    <m/>
    <b v="0"/>
    <s v="c90e9596-f024-4090-37b4-08de88d10ac0"/>
    <s v="[]"/>
    <s v="[]"/>
  </r>
  <r>
    <s v="New Connection"/>
    <n v="7"/>
    <x v="1"/>
    <s v="Prizreni - Qendër"/>
    <m/>
    <n v="3039"/>
    <s v="Alfred Frrok Berisha"/>
    <s v="349 Themistokli Gërmeni"/>
    <s v="1030362035"/>
    <s v="Nr:17"/>
    <s v="4/02"/>
    <x v="2"/>
    <n v="42.217426000000003"/>
    <n v="20.76398"/>
    <s v="2026-07-27T08:12:10.3734002"/>
    <s v="2026-07-27T08:12:10.3734002"/>
    <m/>
    <s v="048611244"/>
    <m/>
    <b v="0"/>
    <s v="c90e9596-f024-4090-37b4-08de88d10ac0"/>
    <s v="[]"/>
    <s v="[]"/>
  </r>
  <r>
    <s v="New Connection"/>
    <n v="6"/>
    <x v="4"/>
    <s v="Prishtina - Qendër"/>
    <m/>
    <n v="3038"/>
    <s v="Adem Mehmeti"/>
    <s v="Rr.Naim Frashëri-Aktash "/>
    <s v="1011127807"/>
    <s v="Nr.13"/>
    <s v="7/02"/>
    <x v="0"/>
    <n v="42.662694999999999"/>
    <n v="21.159320000000001"/>
    <s v="2026-07-25T08:58:05.4645869"/>
    <s v="2026-07-25T08:58:05.4645869"/>
    <m/>
    <s v="044-799-401"/>
    <s v="044-345-836"/>
    <b v="0"/>
    <s v="9b3247fe-d5e7-4b36-37b3-08de88d10ac0"/>
    <s v="[]"/>
    <s v="[]"/>
  </r>
  <r>
    <s v="New Connection"/>
    <n v="5"/>
    <x v="6"/>
    <s v="Peja - Qendër"/>
    <m/>
    <n v="3037"/>
    <s v="Zhujë Selman Ademi"/>
    <s v="Mustafë- Gjonbalaj-Treboviq-Prejë"/>
    <s v="L7HVY61X9"/>
    <s v="296"/>
    <s v="4/02"/>
    <x v="0"/>
    <n v="42.676394000000002"/>
    <n v="20.341487000000001"/>
    <s v="2026-07-24T16:02:52.1376711"/>
    <s v="2026-07-24T16:02:52.1376711"/>
    <m/>
    <s v="044563037"/>
    <m/>
    <b v="0"/>
    <s v="9b3247fe-d5e7-4b36-37b3-08de88d10ac0"/>
    <s v="[]"/>
    <s v="[]"/>
  </r>
  <r>
    <s v="New Connection"/>
    <n v="1"/>
    <x v="5"/>
    <s v="Lipjan"/>
    <m/>
    <n v="3036"/>
    <s v="Mufail Imer  Terpeza"/>
    <s v="Ribar i Madh"/>
    <s v="1002039156"/>
    <s v=""/>
    <s v="4/02"/>
    <x v="0"/>
    <n v="42.508105999999998"/>
    <n v="21.042656000000001"/>
    <s v="2026-07-24T15:57:07.1031061"/>
    <s v="2026-07-24T15:57:07.1031061"/>
    <m/>
    <s v="045-382-126"/>
    <s v="049-972-307"/>
    <b v="0"/>
    <s v="9b3247fe-d5e7-4b36-37b3-08de88d10ac0"/>
    <s v="[]"/>
    <s v="[]"/>
  </r>
  <r>
    <s v="New Connection"/>
    <n v="4"/>
    <x v="0"/>
    <s v="Skenderaj"/>
    <s v="DMI-0"/>
    <n v="3035"/>
    <s v="Sabit Sali Mecini"/>
    <s v="L.Mecini-Klin e Eper"/>
    <s v="1030980618"/>
    <s v="11"/>
    <s v="4/02"/>
    <x v="7"/>
    <n v="42.785772000000001"/>
    <n v="20.779672000000001"/>
    <s v="2026-07-24T15:55:16.238187"/>
    <s v="2026-07-24T15:55:16.238187"/>
    <m/>
    <s v="049-334-338"/>
    <m/>
    <b v="0"/>
    <s v="fecaf7e5-4c97-4b38-37b6-08de88d10ac0"/>
    <s v="[]"/>
    <s v="[]"/>
  </r>
  <r>
    <s v="New Connection"/>
    <n v="6"/>
    <x v="4"/>
    <s v="Prishtina - Veri"/>
    <m/>
    <n v="3034"/>
    <s v="Adem  Ahmeti "/>
    <s v="Destan Bajraktari "/>
    <s v="1248991646"/>
    <s v="Nr: 10 "/>
    <s v="4/02"/>
    <x v="0"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3"/>
    <s v="Gjakova - Qendër"/>
    <m/>
    <n v="3033"/>
    <s v="Shkelzen  Isuf  Mushollaj"/>
    <s v="Rruga Lekë Dukagjini"/>
    <s v="1245168345"/>
    <s v=""/>
    <s v="4/02"/>
    <x v="0"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4"/>
    <s v="Podujevë"/>
    <s v="DPR-0"/>
    <n v="3032"/>
    <s v="Sejdi  Prestreshi"/>
    <s v="Rr.Emin Duraku"/>
    <s v="1230791771"/>
    <s v="N/A"/>
    <s v="4/02"/>
    <x v="7"/>
    <n v="42.899662999999997"/>
    <n v="21.183212000000001"/>
    <s v="2026-07-24T15:50:12.0421908"/>
    <s v="2026-07-24T15:50:12.0421908"/>
    <m/>
    <s v="049-576-693"/>
    <m/>
    <b v="0"/>
    <s v="fecaf7e5-4c97-4b38-37b6-08de88d10ac0"/>
    <s v="[]"/>
    <s v="[]"/>
  </r>
  <r>
    <s v="New Connection"/>
    <n v="1"/>
    <x v="5"/>
    <s v="Ferizaj - Qendër"/>
    <m/>
    <n v="3031"/>
    <s v="Bekim Pllavci"/>
    <s v="Abdyl Dura"/>
    <s v="1235078631"/>
    <s v="27"/>
    <s v="4/02"/>
    <x v="3"/>
    <n v="42.362006000000001"/>
    <n v="21.151347000000001"/>
    <s v="2026-07-24T15:45:52.0414936"/>
    <s v="2026-07-24T15:45:52.0414936"/>
    <m/>
    <s v="01783098090"/>
    <s v="+386 49 323 499"/>
    <b v="1"/>
    <s v="7d9d4689-a417-4ea3-6e66-08de915b8750"/>
    <s v="[]"/>
    <s v="[]"/>
  </r>
  <r>
    <s v="New Connection"/>
    <n v="5"/>
    <x v="6"/>
    <s v="Istog"/>
    <s v="DPE-0"/>
    <n v="3030"/>
    <s v="Beqir Sylë Sejdaj"/>
    <s v="Tre Deshmoret-Kaliqan-Istog "/>
    <s v="1030607925"/>
    <s v=""/>
    <s v="4/02"/>
    <x v="4"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4"/>
    <s v="Prishtina - Qendër"/>
    <m/>
    <n v="3029"/>
    <s v="Flamur  Selimi"/>
    <s v="Kolovic RR Muka Deze Lika"/>
    <s v="1243887143"/>
    <s v="P A"/>
    <s v="4/02"/>
    <x v="3"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2"/>
    <s v="Gjilani - Qendër"/>
    <m/>
    <n v="3028"/>
    <s v="Fitor  Musli Ferati"/>
    <s v="Gjilan Velekincë"/>
    <s v="1170547299"/>
    <s v=""/>
    <s v="4/02"/>
    <x v="0"/>
    <n v="42.426627000000003"/>
    <n v="21.47897"/>
    <s v="2026-07-24T15:27:00.2757684"/>
    <s v="2026-07-24T15:27:00.2757684"/>
    <m/>
    <s v="048602061"/>
    <m/>
    <b v="0"/>
    <s v="9b3247fe-d5e7-4b36-37b3-08de88d10ac0"/>
    <s v="[]"/>
    <s v="[]"/>
  </r>
  <r>
    <s v="New Connection"/>
    <n v="6"/>
    <x v="4"/>
    <s v="Prishtina - Jug"/>
    <m/>
    <n v="3027"/>
    <s v="Naxhije  Kadriu"/>
    <s v="Rr.Didare Gjinolli-Hajvali"/>
    <s v="1001172006"/>
    <s v=" "/>
    <s v="4/02"/>
    <x v="3"/>
    <n v="42.657645000000002"/>
    <n v="21.157947"/>
    <s v="2026-07-24T15:20:08.4288121"/>
    <s v="2026-07-24T15:20:08.4288121"/>
    <m/>
    <s v="044-689-168"/>
    <s v="045-336-887"/>
    <b v="0"/>
    <s v="7d9d4689-a417-4ea3-6e66-08de915b8750"/>
    <s v="[]"/>
    <s v="[]"/>
  </r>
  <r>
    <s v="New Connection"/>
    <n v="6"/>
    <x v="4"/>
    <s v="Prishtina - Jug"/>
    <m/>
    <n v="3026"/>
    <s v="Bajram Hyseni"/>
    <s v="Fsh Mramur"/>
    <s v="1015487760"/>
    <s v="P A"/>
    <s v="4/02"/>
    <x v="6"/>
    <n v="42.709412"/>
    <n v="21.179233"/>
    <s v="2026-07-24T15:19:50.4019966"/>
    <s v="2026-07-24T15:19:50.4019966"/>
    <m/>
    <s v="048840640"/>
    <m/>
    <b v="0"/>
    <s v="9c9b94ec-c4d7-4655-37b5-08de88d10ac0"/>
    <s v="[]"/>
    <s v="[]"/>
  </r>
  <r>
    <s v="New Connection"/>
    <n v="3"/>
    <x v="2"/>
    <s v="Viti"/>
    <m/>
    <n v="3025"/>
    <s v="Agim  Ajaz  Mustafa"/>
    <s v="Stubëll e Poshtme"/>
    <s v="2005460657"/>
    <s v=""/>
    <s v="4/02"/>
    <x v="0"/>
    <n v="42.284621000000001"/>
    <n v="21.448757000000001"/>
    <s v="2026-07-24T15:14:47.7113888"/>
    <s v="2026-07-24T15:14:47.7113888"/>
    <m/>
    <s v="044579261"/>
    <m/>
    <b v="0"/>
    <s v="9b3247fe-d5e7-4b36-37b3-08de88d10ac0"/>
    <s v="[]"/>
    <s v="[]"/>
  </r>
  <r>
    <s v="New Connection"/>
    <n v="5"/>
    <x v="6"/>
    <s v="Klina"/>
    <s v="DPE-0"/>
    <n v="3024"/>
    <s v="Pashk Mark Palushaj"/>
    <s v="Jasha-Budisalcë-Klinë"/>
    <s v="1171363328"/>
    <s v="164"/>
    <s v="4/02"/>
    <x v="3"/>
    <n v="42.666136999999999"/>
    <n v="20.495835"/>
    <s v="2026-07-24T15:11:30.7268765"/>
    <s v="2026-07-24T15:11:30.7268765"/>
    <m/>
    <s v="048-197-025"/>
    <s v="045-300-417"/>
    <b v="0"/>
    <s v="7d9d4689-a417-4ea3-6e66-08de915b8750"/>
    <s v="[]"/>
    <s v="[]"/>
  </r>
  <r>
    <s v="New Connection"/>
    <n v="1"/>
    <x v="5"/>
    <s v="Kaçanik"/>
    <s v="DFE-0"/>
    <n v="3023"/>
    <s v="Nuredin Halim Guri"/>
    <s v="Nikaj"/>
    <s v="1170597717"/>
    <s v=""/>
    <s v="4/02"/>
    <x v="4"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0"/>
    <s v="Mitrovicë - Qendër"/>
    <s v="DMI-9077949"/>
    <n v="3022"/>
    <s v="Fitim  Isa Rexhepi"/>
    <s v="Rr.Deshmoret e Kombit "/>
    <s v="1174820747"/>
    <s v="Nr:500"/>
    <s v="4/02"/>
    <x v="4"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3"/>
    <s v="Gjakova - Qendër"/>
    <m/>
    <n v="3021"/>
    <s v="Hasan  Shaban Hajdari"/>
    <s v="Rruga Fan Stilian Noli"/>
    <s v="1009829225"/>
    <s v=""/>
    <s v="7/02"/>
    <x v="3"/>
    <n v="42.383721000000001"/>
    <n v="20.431287000000001"/>
    <s v="2026-07-24T14:50:31.6330679"/>
    <s v="2026-07-24T14:50:31.6330679"/>
    <m/>
    <s v="049-507-555"/>
    <s v="044-507-555"/>
    <b v="0"/>
    <s v="7d9d4689-a417-4ea3-6e66-08de915b8750"/>
    <s v="[]"/>
    <s v="[]"/>
  </r>
  <r>
    <s v="New Connection"/>
    <n v="3"/>
    <x v="2"/>
    <s v="Gjilani - Qendër"/>
    <m/>
    <n v="3020"/>
    <s v="Milosh Vladimir Lentic"/>
    <s v="Gjilan F.sh Pasjan"/>
    <s v="1501250062"/>
    <s v=""/>
    <s v="4/02"/>
    <x v="2"/>
    <n v="42.403103999999999"/>
    <n v="21.493942000000001"/>
    <s v="2026-07-24T14:39:42.504874"/>
    <s v="2026-07-24T14:39:42.504874"/>
    <m/>
    <s v="049787460"/>
    <m/>
    <b v="0"/>
    <s v="c90e9596-f024-4090-37b4-08de88d10ac0"/>
    <s v="[]"/>
    <s v="[]"/>
  </r>
  <r>
    <s v="New Connection"/>
    <n v="6"/>
    <x v="4"/>
    <s v="Drenas"/>
    <m/>
    <n v="3019"/>
    <s v="Xhemajl  Bajram  Shala"/>
    <s v="Qikatov e Vjeter,Rr,Bajram Shala"/>
    <s v="1014736529"/>
    <s v="N/A"/>
    <s v="4/02"/>
    <x v="5"/>
    <n v="42.638649000000001"/>
    <n v="20.914003999999998"/>
    <s v="2026-07-24T14:35:23.4911008"/>
    <s v="2026-07-24T14:35:23.4911008"/>
    <m/>
    <s v="043-558-110"/>
    <m/>
    <b v="0"/>
    <s v="ec90e595-bfc1-4941-37b7-08de88d10ac0"/>
    <s v="[]"/>
    <s v="[]"/>
  </r>
  <r>
    <s v="New Connection"/>
    <n v="1"/>
    <x v="5"/>
    <s v="Ferizaj - Qendër"/>
    <m/>
    <n v="3018"/>
    <s v="Bashkim Dalip Kalanica"/>
    <s v="Nerodime e Epërme"/>
    <s v="1001380342"/>
    <s v=""/>
    <s v="4/02"/>
    <x v="0"/>
    <n v="42.370092999999997"/>
    <n v="21.073588999999998"/>
    <s v="2026-07-24T14:29:19.658619"/>
    <s v="2026-07-24T14:29:19.658619"/>
    <m/>
    <s v="044 837 154"/>
    <m/>
    <b v="0"/>
    <s v="9b3247fe-d5e7-4b36-37b3-08de88d10ac0"/>
    <s v="[]"/>
    <s v="[]"/>
  </r>
  <r>
    <s v="New Connection"/>
    <n v="4"/>
    <x v="0"/>
    <s v="Vushtrri"/>
    <s v="DMI-0"/>
    <n v="3017"/>
    <s v="Lokal Edon Bekteshi"/>
    <s v="Rr. 2 Maji , Vushtrri"/>
    <s v="1170645045"/>
    <s v=""/>
    <s v="7/02"/>
    <x v="4"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4"/>
    <s v="Obiliq"/>
    <m/>
    <n v="3016"/>
    <s v="Bashkim Shaip Gubetini"/>
    <s v="Milloshev"/>
    <s v="1002169106"/>
    <s v=""/>
    <s v="7/02"/>
    <x v="0"/>
    <n v="42.669811000000003"/>
    <n v="21.15108"/>
    <s v="2026-07-24T14:21:56.7052708"/>
    <s v="2026-07-24T14:21:56.7052708"/>
    <m/>
    <s v="049-168-119"/>
    <m/>
    <b v="0"/>
    <s v="9b3247fe-d5e7-4b36-37b3-08de88d10ac0"/>
    <s v="[]"/>
    <s v="[]"/>
  </r>
  <r>
    <s v="New Connection"/>
    <n v="3"/>
    <x v="2"/>
    <s v="Viti"/>
    <m/>
    <n v="3015"/>
    <s v="Nikoll Ton Ballabani"/>
    <s v="Stubëll e Epërme "/>
    <s v="2500852057"/>
    <s v=""/>
    <s v="4/02"/>
    <x v="0"/>
    <n v="42.319567999999997"/>
    <n v="21.468326999999999"/>
    <s v="2026-07-24T14:19:42.0101947"/>
    <s v="2026-07-24T14:19:42.0101947"/>
    <m/>
    <s v="049642831"/>
    <m/>
    <b v="0"/>
    <s v="9b3247fe-d5e7-4b36-37b3-08de88d10ac0"/>
    <s v="[]"/>
    <s v="[]"/>
  </r>
  <r>
    <s v="New Connection"/>
    <n v="2"/>
    <x v="3"/>
    <s v="Malishevë"/>
    <m/>
    <n v="3014"/>
    <s v="Arton Bislim Bytyqi"/>
    <s v="Rruga Adem Jashari"/>
    <s v="1170721744"/>
    <s v=""/>
    <s v="4/02"/>
    <x v="3"/>
    <n v="42.477997999999999"/>
    <n v="20.754697"/>
    <s v="2026-07-24T14:12:59.3457902"/>
    <s v="2026-07-24T14:12:59.3457902"/>
    <m/>
    <s v="045621164"/>
    <m/>
    <b v="0"/>
    <s v="7d9d4689-a417-4ea3-6e66-08de915b8750"/>
    <s v="[]"/>
    <s v="[]"/>
  </r>
  <r>
    <s v="New Connection"/>
    <n v="1"/>
    <x v="5"/>
    <s v="Ferizaj - Qendër"/>
    <m/>
    <n v="3013"/>
    <s v="Orhan Veli Luma"/>
    <s v="Gjergj Fishta"/>
    <s v="1232071318"/>
    <s v=""/>
    <s v="4/02"/>
    <x v="5"/>
    <n v="42.357542000000002"/>
    <n v="21.142679999999999"/>
    <s v="2026-07-24T14:09:07.7137943"/>
    <s v="2026-07-24T14:09:07.7137943"/>
    <m/>
    <s v="045-529-622"/>
    <m/>
    <b v="0"/>
    <s v="ec90e595-bfc1-4941-37b7-08de88d10ac0"/>
    <s v="[]"/>
    <s v="[]"/>
  </r>
  <r>
    <s v="New Connection"/>
    <n v="5"/>
    <x v="6"/>
    <s v="Klina"/>
    <m/>
    <n v="3012"/>
    <s v="Egzon Sami Racaj"/>
    <s v="Malë Bashota-Dresnik-Klinë"/>
    <s v="1232456015"/>
    <s v=""/>
    <s v="4/02"/>
    <x v="5"/>
    <n v="42.607427000000001"/>
    <n v="20.600397999999998"/>
    <s v="2026-07-24T14:06:49.7440104"/>
    <s v="2026-07-24T14:06:49.7440104"/>
    <m/>
    <s v="049413236"/>
    <m/>
    <b v="0"/>
    <s v="ec90e595-bfc1-4941-37b7-08de88d10ac0"/>
    <s v="[]"/>
    <s v="[]"/>
  </r>
  <r>
    <s v="New Connection"/>
    <n v="7"/>
    <x v="1"/>
    <s v="Prizreni - Qendër"/>
    <m/>
    <n v="3011"/>
    <s v="Nezir  Muhamet Koçi"/>
    <s v="417 Xhevat Berisha"/>
    <s v="1030966291"/>
    <s v="Pn"/>
    <s v="4/02"/>
    <x v="2"/>
    <n v="42.229855999999998"/>
    <n v="20.737888000000002"/>
    <s v="2026-07-24T14:05:36.4931935"/>
    <s v="2026-07-24T14:05:36.4931935"/>
    <m/>
    <s v="044604277"/>
    <m/>
    <b v="0"/>
    <s v="c90e9596-f024-4090-37b4-08de88d10ac0"/>
    <s v="[]"/>
    <s v="[]"/>
  </r>
  <r>
    <s v="New Connection"/>
    <n v="6"/>
    <x v="4"/>
    <s v="Podujevë"/>
    <m/>
    <n v="3010"/>
    <s v="Arton  Berisha"/>
    <s v="Fsh.Godishnjak Rr Isuf Mehmeti"/>
    <s v="1230792883"/>
    <s v="N/A"/>
    <s v="4/02"/>
    <x v="0"/>
    <n v="42.830641999999997"/>
    <n v="21.157602000000001"/>
    <s v="2026-07-24T14:04:58.9104723"/>
    <s v="2026-07-24T14:04:58.9104723"/>
    <m/>
    <s v="049-373-447"/>
    <m/>
    <b v="0"/>
    <s v="9b3247fe-d5e7-4b36-37b3-08de88d10ac0"/>
    <s v="[]"/>
    <s v="[]"/>
  </r>
  <r>
    <s v="New Connection"/>
    <n v="4"/>
    <x v="0"/>
    <s v="Vushtrri"/>
    <s v="DMI-9078256"/>
    <n v="3009"/>
    <s v="Ali Islami"/>
    <s v="Rr.Azem Bejta, Vushtrri"/>
    <s v="1013246714"/>
    <s v=""/>
    <s v="4/02"/>
    <x v="4"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3"/>
    <s v="Gjakova - Qendër"/>
    <s v="DGJ-0"/>
    <n v="3008"/>
    <s v="Afrim  Baftijar  Hoti "/>
    <s v="Rruga Tirana"/>
    <s v="1002892487"/>
    <s v=""/>
    <s v="7/02"/>
    <x v="4"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1"/>
    <s v="Dragash"/>
    <m/>
    <n v="3007"/>
    <s v="Sulejman Dzelil Hoçko"/>
    <s v="Glloboçicë,Rr:Rruga e Krusheves"/>
    <s v="1172727618"/>
    <s v="Pn"/>
    <s v="7/02"/>
    <x v="2"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4"/>
    <s v="Prishtina - Veri"/>
    <m/>
    <n v="3006"/>
    <s v="Bashkim Mehmet Osmani"/>
    <s v="Vllëzërit Fazliu"/>
    <s v="1172807760"/>
    <s v=" "/>
    <s v="4/02"/>
    <x v="0"/>
    <n v="42.670820999999997"/>
    <n v="21.178546000000001"/>
    <s v="2026-07-24T13:42:29.4204718"/>
    <s v="2026-07-24T13:42:29.4204718"/>
    <m/>
    <s v="045-690-000"/>
    <m/>
    <b v="0"/>
    <s v="9b3247fe-d5e7-4b36-37b3-08de88d10ac0"/>
    <s v="[]"/>
    <s v="[]"/>
  </r>
  <r>
    <s v="New Connection"/>
    <n v="5"/>
    <x v="6"/>
    <s v="Klina"/>
    <m/>
    <n v="3005"/>
    <s v="Valon Sali Amaxhekaj"/>
    <s v="Haki Ahmetxhekaj-Rudicë-Klinë"/>
    <s v="1019844508"/>
    <s v=""/>
    <s v="4/02"/>
    <x v="3"/>
    <n v="42.678153000000002"/>
    <n v="20.506885"/>
    <s v="2026-07-24T13:39:58.2576963"/>
    <s v="2026-07-24T13:39:58.2576963"/>
    <m/>
    <s v="044239061"/>
    <m/>
    <b v="0"/>
    <s v="7d9d4689-a417-4ea3-6e66-08de915b8750"/>
    <s v="[]"/>
    <s v="[]"/>
  </r>
  <r>
    <s v="New Connection"/>
    <n v="3"/>
    <x v="2"/>
    <s v="Kamenicë"/>
    <m/>
    <n v="3004"/>
    <s v="Besart Evzi Kastrati"/>
    <s v="Tushaj"/>
    <s v="1500161171"/>
    <s v=""/>
    <s v="4/02"/>
    <x v="2"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4"/>
    <s v="Prishtina - Veri"/>
    <m/>
    <n v="3003"/>
    <s v="Kushtrim Mehmet Osmani"/>
    <s v="Vllëzërtit Fazliu"/>
    <s v="1174238991"/>
    <s v=""/>
    <s v="4/02"/>
    <x v="0"/>
    <n v="42.668801000000002"/>
    <n v="21.206012000000001"/>
    <s v="2026-07-24T13:33:38.914717"/>
    <s v="2026-07-24T13:33:38.914717"/>
    <m/>
    <s v="045-553-554"/>
    <m/>
    <b v="0"/>
    <s v="9b3247fe-d5e7-4b36-37b3-08de88d10ac0"/>
    <s v="[]"/>
    <s v="[]"/>
  </r>
  <r>
    <s v="New Connection"/>
    <n v="3"/>
    <x v="2"/>
    <s v="Gjilani - Qendër"/>
    <m/>
    <n v="3002"/>
    <s v="Rexhep Fahri Ramadani"/>
    <s v="Gjilan   F.sh Nasalë"/>
    <s v="1006020379"/>
    <s v=""/>
    <s v="4/02"/>
    <x v="5"/>
    <n v="42.383574000000003"/>
    <n v="21.445719"/>
    <s v="2026-07-24T13:30:49.5429977"/>
    <s v="2026-07-24T13:30:49.5429977"/>
    <m/>
    <s v="044131882"/>
    <m/>
    <b v="0"/>
    <s v="ec90e595-bfc1-4941-37b7-08de88d10ac0"/>
    <s v="[]"/>
    <s v="[]"/>
  </r>
  <r>
    <s v="New Connection"/>
    <n v="7"/>
    <x v="1"/>
    <s v="Dragash"/>
    <m/>
    <n v="3001"/>
    <s v="Amina Dzumo Ibrahimi"/>
    <s v="480 Rruga e Dëshmoreve"/>
    <s v="1170483606"/>
    <s v="Pn"/>
    <s v="4/02"/>
    <x v="2"/>
    <n v="42.102393999999997"/>
    <n v="20.759861000000001"/>
    <s v="2026-07-24T13:25:00.4158117"/>
    <s v="2026-07-24T13:25:00.4158117"/>
    <m/>
    <s v="044480243"/>
    <m/>
    <b v="0"/>
    <s v="c90e9596-f024-4090-37b4-08de88d10ac0"/>
    <s v="[]"/>
    <s v="[]"/>
  </r>
  <r>
    <s v="New Connection"/>
    <n v="1"/>
    <x v="5"/>
    <s v="Ferizaj - Qendër"/>
    <s v="DFE-0"/>
    <n v="3000"/>
    <s v="Feriz  Ilmi Derguti"/>
    <s v="Varosh"/>
    <s v="1012863272"/>
    <s v=""/>
    <s v="4/02"/>
    <x v="4"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1"/>
    <s v="Dragash"/>
    <m/>
    <n v="2999"/>
    <s v="Mahmut  Imret Sele"/>
    <s v="Zym i Sharrit"/>
    <s v="1174660227"/>
    <s v="Pn"/>
    <s v="4/02"/>
    <x v="5"/>
    <n v="42.103639000000001"/>
    <n v="20.803806000000002"/>
    <s v="2026-07-24T13:19:24.9980615"/>
    <s v="2026-07-24T13:19:24.9980615"/>
    <m/>
    <s v="044966897"/>
    <m/>
    <b v="0"/>
    <s v="ec90e595-bfc1-4941-37b7-08de88d10ac0"/>
    <s v="[]"/>
    <s v="[]"/>
  </r>
  <r>
    <s v="New Connection"/>
    <n v="5"/>
    <x v="6"/>
    <s v="Peja - Qendër"/>
    <m/>
    <n v="2998"/>
    <s v="Ramiz Murat Klica"/>
    <s v="Clirimtarëve-Zllapek-Pejë"/>
    <s v="125801734"/>
    <s v=""/>
    <s v="4/02"/>
    <x v="0"/>
    <n v="42.607204000000003"/>
    <n v="20.377801999999999"/>
    <s v="2026-07-24T13:06:32.0755165"/>
    <s v="2026-07-24T13:06:32.0755165"/>
    <m/>
    <s v="049-855-747"/>
    <m/>
    <b v="0"/>
    <s v="9b3247fe-d5e7-4b36-37b3-08de88d10ac0"/>
    <s v="[]"/>
    <s v="[]"/>
  </r>
  <r>
    <s v="New Connection"/>
    <n v="1"/>
    <x v="5"/>
    <s v="Lipjan"/>
    <m/>
    <n v="2997"/>
    <s v="Arian Ekrem Zaskoku"/>
    <s v="Rubovc"/>
    <s v="1011070864"/>
    <s v=""/>
    <s v="4/02"/>
    <x v="0"/>
    <n v="42.469087999999999"/>
    <n v="21.146100000000001"/>
    <s v="2026-07-24T12:56:09.3837797"/>
    <s v="2026-07-24T12:56:09.3837797"/>
    <m/>
    <s v="044 158 387"/>
    <m/>
    <b v="0"/>
    <s v="9b3247fe-d5e7-4b36-37b3-08de88d10ac0"/>
    <s v="[]"/>
    <s v="[]"/>
  </r>
  <r>
    <s v="New Connection"/>
    <n v="2"/>
    <x v="3"/>
    <s v="Rahovec"/>
    <m/>
    <n v="2996"/>
    <s v="Florent Nuredin Kryeziu"/>
    <s v="Fshati Xërxë Rruga Rrustem Kryeziu"/>
    <s v="1235022385"/>
    <s v="74"/>
    <s v="4/02"/>
    <x v="5"/>
    <n v="42.392184"/>
    <n v="20.672298999999999"/>
    <s v="2026-07-24T12:47:31.8243712"/>
    <s v="2026-07-24T12:47:31.8243712"/>
    <m/>
    <s v="044414421"/>
    <m/>
    <b v="0"/>
    <s v="ec90e595-bfc1-4941-37b7-08de88d10ac0"/>
    <s v="[]"/>
    <s v="[]"/>
  </r>
  <r>
    <s v="New Connection"/>
    <n v="3"/>
    <x v="2"/>
    <s v="Gjilani - Qendër"/>
    <m/>
    <n v="2995"/>
    <s v="Lutfi Selman Latifi"/>
    <s v="Agush Haziri"/>
    <s v="1005548205"/>
    <s v="6"/>
    <s v="4/02"/>
    <x v="5"/>
    <n v="42.464562999999998"/>
    <n v="21.447849999999999"/>
    <s v="2026-07-24T12:29:53.3591297"/>
    <s v="2026-07-24T12:29:53.3591297"/>
    <m/>
    <s v="044212009"/>
    <m/>
    <b v="0"/>
    <s v="ec90e595-bfc1-4941-37b7-08de88d10ac0"/>
    <s v="[]"/>
    <s v="[]"/>
  </r>
  <r>
    <s v="New Connection"/>
    <n v="1"/>
    <x v="5"/>
    <s v="Lipjan"/>
    <m/>
    <n v="2994"/>
    <s v="Nazif Shefshet Bardhi"/>
    <s v="Magurë"/>
    <s v="1030390063"/>
    <s v=""/>
    <s v="4/02"/>
    <x v="0"/>
    <n v="42.538795999999998"/>
    <n v="21.006298000000001"/>
    <s v="2026-07-24T12:18:42.3749421"/>
    <s v="2026-07-24T12:18:42.3749421"/>
    <m/>
    <s v="045 219 850"/>
    <m/>
    <b v="0"/>
    <s v="9b3247fe-d5e7-4b36-37b3-08de88d10ac0"/>
    <s v="[]"/>
    <s v="[]"/>
  </r>
  <r>
    <s v="New Connection"/>
    <n v="2"/>
    <x v="3"/>
    <s v="Rahovec"/>
    <m/>
    <n v="2993"/>
    <s v="Haris  Nysret Qeska"/>
    <s v="Rruga Xhelal Hajda -Toni"/>
    <s v="1242531651"/>
    <s v="157"/>
    <s v="4/02"/>
    <x v="3"/>
    <n v="42.394213000000001"/>
    <n v="20.647580000000001"/>
    <s v="2026-07-24T11:58:18.0419763"/>
    <s v="2026-07-24T11:58:18.0419763"/>
    <m/>
    <s v="044300955"/>
    <m/>
    <b v="0"/>
    <s v="7d9d4689-a417-4ea3-6e66-08de915b8750"/>
    <s v="[]"/>
    <s v="[]"/>
  </r>
  <r>
    <s v="New Connection"/>
    <n v="2"/>
    <x v="3"/>
    <s v="Rahovec"/>
    <m/>
    <n v="2992"/>
    <s v="Dritan  Shahip Hoti"/>
    <s v="Fshati Ratkoc Rruga Lulzim Hoti"/>
    <s v="1007316824"/>
    <s v="87"/>
    <s v="4/02"/>
    <x v="3"/>
    <n v="42.392479999999999"/>
    <n v="20.655819999999999"/>
    <s v="2026-07-24T11:50:32.7676924"/>
    <s v="2026-07-24T11:50:32.7676924"/>
    <m/>
    <s v="044243182"/>
    <m/>
    <b v="0"/>
    <s v="7d9d4689-a417-4ea3-6e66-08de915b8750"/>
    <s v="[]"/>
    <s v="[]"/>
  </r>
  <r>
    <s v="New Connection"/>
    <n v="1"/>
    <x v="5"/>
    <s v="Ferizaj - Qendër"/>
    <m/>
    <n v="2991"/>
    <s v="Visar Ismajl Sahiti"/>
    <s v="Talinovcë i Muhaxherve"/>
    <s v="1172480973"/>
    <s v=""/>
    <s v="4/02"/>
    <x v="0"/>
    <n v="42.394691999999999"/>
    <n v="21.184826000000001"/>
    <s v="2026-07-24T11:47:24.3121562"/>
    <s v="2026-07-24T11:47:24.3121562"/>
    <m/>
    <s v="046 115 519"/>
    <m/>
    <b v="0"/>
    <s v="9b3247fe-d5e7-4b36-37b3-08de88d10ac0"/>
    <s v="[]"/>
    <s v="[]"/>
  </r>
  <r>
    <s v="New Connection"/>
    <n v="1"/>
    <x v="5"/>
    <s v="Shtërpce"/>
    <m/>
    <n v="2990"/>
    <s v="Stefan Goran Žangić"/>
    <s v="Gotovuša"/>
    <s v="1250976417"/>
    <s v="N/A"/>
    <s v="4/02"/>
    <x v="2"/>
    <n v="42.250546999999997"/>
    <n v="21.070542"/>
    <s v="2026-07-24T11:46:44.2616568"/>
    <s v="2026-07-24T11:46:44.2616568"/>
    <m/>
    <s v="049632518"/>
    <m/>
    <b v="0"/>
    <s v="c90e9596-f024-4090-37b4-08de88d10ac0"/>
    <s v="[]"/>
    <s v="[]"/>
  </r>
  <r>
    <s v="New Connection"/>
    <n v="4"/>
    <x v="0"/>
    <s v="Mitrovicë - Qendër"/>
    <s v="DMI-9077979"/>
    <n v="2989"/>
    <s v="Flamur  Imeri"/>
    <s v="Rr.Deshmoret E Kombit"/>
    <s v="1230685220"/>
    <s v=""/>
    <s v="7/02"/>
    <x v="4"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2"/>
    <s v="Gjilani - Qendër"/>
    <m/>
    <n v="2988"/>
    <s v="Fatlum Mejdi Rexhepi "/>
    <s v="Gjilan Rr.Avdulla Tahiri "/>
    <s v="123877452"/>
    <s v=""/>
    <s v="4/02"/>
    <x v="5"/>
    <n v="42.456045000000003"/>
    <n v="21.483184999999999"/>
    <s v="2026-07-24T11:42:15.1503807"/>
    <s v="2026-07-24T11:42:15.1503807"/>
    <m/>
    <s v="046170296"/>
    <m/>
    <b v="0"/>
    <s v="ec90e595-bfc1-4941-37b7-08de88d10ac0"/>
    <s v="[]"/>
    <s v="[]"/>
  </r>
  <r>
    <s v="New Connection"/>
    <n v="7"/>
    <x v="1"/>
    <s v="Prizreni - Qendër"/>
    <m/>
    <n v="2987"/>
    <s v="Nazire Nehat Shala"/>
    <s v="422 Salajdin Berisha"/>
    <s v="1500102582"/>
    <s v="nR:71"/>
    <s v="4/02"/>
    <x v="2"/>
    <n v="42.241039999999998"/>
    <n v="20.747501"/>
    <s v="2026-07-24T11:37:59.4666259"/>
    <s v="2026-07-24T11:37:59.4666259"/>
    <m/>
    <s v="044254951"/>
    <m/>
    <b v="0"/>
    <s v="c90e9596-f024-4090-37b4-08de88d10ac0"/>
    <s v="[]"/>
    <s v="[]"/>
  </r>
  <r>
    <s v="New Connection"/>
    <n v="1"/>
    <x v="5"/>
    <s v="Ferizaj - Qendër"/>
    <m/>
    <n v="2986"/>
    <s v="Valon Ismajl Sahiti"/>
    <s v="Talinovcë i Muhaxherve"/>
    <s v="1172480965"/>
    <s v=""/>
    <s v="4/02"/>
    <x v="0"/>
    <n v="42.393678000000001"/>
    <n v="21.182766000000001"/>
    <s v="2026-07-24T11:36:23.0079508"/>
    <s v="2026-07-24T11:36:23.0079508"/>
    <m/>
    <s v="045 823 411"/>
    <m/>
    <b v="0"/>
    <s v="9b3247fe-d5e7-4b36-37b3-08de88d10ac0"/>
    <s v="[]"/>
    <s v="[]"/>
  </r>
  <r>
    <s v="New Connection"/>
    <n v="2"/>
    <x v="3"/>
    <s v="Malishevë"/>
    <m/>
    <n v="2985"/>
    <s v="Sami  Jahir Kryeziu"/>
    <s v="Fshati Pagarushë Rruga Jonuz Krasniqi"/>
    <s v="1002976630"/>
    <s v="157"/>
    <s v="4/02"/>
    <x v="0"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1"/>
    <s v="Prizreni - Qendër"/>
    <m/>
    <n v="2984"/>
    <s v="Musa Isen Qenaj"/>
    <s v="Romaje,Rr:Gjimnazi"/>
    <s v="1002420488"/>
    <s v="Nr:71"/>
    <s v="4/02"/>
    <x v="2"/>
    <n v="42.22963"/>
    <n v="20.744754"/>
    <s v="2026-07-24T11:29:55.171775"/>
    <s v="2026-07-24T11:29:55.171775"/>
    <m/>
    <s v="044340913"/>
    <m/>
    <b v="0"/>
    <s v="c90e9596-f024-4090-37b4-08de88d10ac0"/>
    <s v="[]"/>
    <s v="[]"/>
  </r>
  <r>
    <s v="New Connection"/>
    <n v="6"/>
    <x v="4"/>
    <s v="Podujevë"/>
    <m/>
    <n v="2983"/>
    <s v="Nysret  Havolli"/>
    <s v="Rr.Ilir Konushevci"/>
    <s v="1014380686"/>
    <s v="N/A"/>
    <s v="7/02"/>
    <x v="0"/>
    <n v="42.914867000000001"/>
    <n v="21.198215000000001"/>
    <s v="2026-07-24T11:28:32.7730366"/>
    <s v="2026-07-24T11:28:32.7730366"/>
    <m/>
    <s v="044-572-600"/>
    <m/>
    <b v="0"/>
    <s v="9b3247fe-d5e7-4b36-37b3-08de88d10ac0"/>
    <s v="[]"/>
    <s v="[]"/>
  </r>
  <r>
    <s v="New Connection"/>
    <n v="3"/>
    <x v="2"/>
    <s v="Gjilani - Qendër"/>
    <s v="DGL-0"/>
    <n v="2982"/>
    <s v="Përparim Nazif Kastrati"/>
    <s v="Halim Orana "/>
    <s v="1170545512"/>
    <s v=""/>
    <s v="4/02"/>
    <x v="4"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5"/>
    <s v="Ferizaj - Qendër"/>
    <s v="DFE-0"/>
    <n v="2981"/>
    <s v="Nuredin Shyqeri Sadiki"/>
    <s v="Balaj"/>
    <s v="1173321615"/>
    <s v=""/>
    <s v="4/02"/>
    <x v="4"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5"/>
    <s v="Shtime"/>
    <m/>
    <n v="2980"/>
    <s v="Naim  Bali Hamiti"/>
    <s v="Fushticë e Epërme"/>
    <s v="1500271015"/>
    <s v=""/>
    <s v="4/02"/>
    <x v="0"/>
    <n v="42.557878000000002"/>
    <n v="20.947725999999999"/>
    <s v="2026-07-24T10:58:48.5349388"/>
    <s v="2026-07-24T10:58:48.5349388"/>
    <m/>
    <s v="044-752-426"/>
    <m/>
    <b v="0"/>
    <s v="9b3247fe-d5e7-4b36-37b3-08de88d10ac0"/>
    <s v="[]"/>
    <s v="[]"/>
  </r>
  <r>
    <s v="New Connection"/>
    <n v="6"/>
    <x v="4"/>
    <s v="Podujevë"/>
    <m/>
    <n v="2979"/>
    <s v="Kujtesa Kujtesa Jetishi Uka"/>
    <s v="Rr.Fahri Fazliu"/>
    <s v="1174716907"/>
    <s v="N/A"/>
    <s v="4/02"/>
    <x v="6"/>
    <n v="42.907375000000002"/>
    <n v="21.195639"/>
    <s v="2026-07-24T10:58:30.9289816"/>
    <s v="2026-07-24T10:58:30.9289816"/>
    <m/>
    <s v="044-815-366"/>
    <m/>
    <b v="0"/>
    <s v="9c9b94ec-c4d7-4655-37b5-08de88d10ac0"/>
    <s v="[]"/>
    <s v="[]"/>
  </r>
  <r>
    <s v="New Connection"/>
    <n v="7"/>
    <x v="1"/>
    <s v="Prizreni - Qendër"/>
    <m/>
    <n v="2978"/>
    <s v="Femis Fazlija Sabani"/>
    <s v="Lubizhdë,Rr:Krushqit"/>
    <s v="1173292348"/>
    <s v="Nr:37"/>
    <s v="4/02"/>
    <x v="5"/>
    <n v="42.223585"/>
    <n v="20.751621"/>
    <s v="2026-07-24T10:51:43.1752878"/>
    <s v="2026-07-24T10:51:43.1752878"/>
    <m/>
    <s v="044339985"/>
    <m/>
    <b v="0"/>
    <s v="ec90e595-bfc1-4941-37b7-08de88d10ac0"/>
    <s v="[]"/>
    <s v="[]"/>
  </r>
  <r>
    <s v="New Connection"/>
    <n v="3"/>
    <x v="2"/>
    <s v="Gjilani - Qendër"/>
    <m/>
    <n v="2977"/>
    <s v="Musah Shaban Murseli"/>
    <s v="Bajram Llovca"/>
    <s v="1030575853"/>
    <s v="81"/>
    <s v="4/02"/>
    <x v="0"/>
    <n v="42.447825999999999"/>
    <n v="21.475778999999999"/>
    <s v="2026-07-24T10:42:14.3560476"/>
    <s v="2026-07-24T10:42:14.3560476"/>
    <m/>
    <s v="044824565"/>
    <m/>
    <b v="0"/>
    <s v="9b3247fe-d5e7-4b36-37b3-08de88d10ac0"/>
    <s v="[]"/>
    <s v="[]"/>
  </r>
  <r>
    <s v="New Connection"/>
    <n v="1"/>
    <x v="5"/>
    <s v="Ferizaj - Qendër"/>
    <s v="DFE-0"/>
    <n v="2976"/>
    <s v="Shaban Muhamet Maksuti"/>
    <s v="Lloshkobare"/>
    <s v="1006881102"/>
    <s v=""/>
    <s v="4/02"/>
    <x v="4"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2"/>
    <s v="Gjilani - Qendër"/>
    <m/>
    <n v="2975"/>
    <s v="Samet Qamil Dauti"/>
    <s v="Gjjilan Zhegër Rr.Agim Ramadani "/>
    <s v="1005961358"/>
    <s v=""/>
    <s v="4/02"/>
    <x v="3"/>
    <n v="42.380968000000003"/>
    <n v="21.479417000000002"/>
    <s v="2026-07-24T10:33:36.2098174"/>
    <s v="2026-07-24T10:33:36.2098174"/>
    <m/>
    <s v="044244589"/>
    <m/>
    <b v="0"/>
    <s v="7d9d4689-a417-4ea3-6e66-08de915b8750"/>
    <s v="[]"/>
    <s v="[]"/>
  </r>
  <r>
    <s v="New Connection"/>
    <n v="1"/>
    <x v="5"/>
    <s v="Lipjan"/>
    <m/>
    <n v="2974"/>
    <s v="Megjid  Isuf Shema"/>
    <s v="Hallaqi i Vogël"/>
    <s v="1010078063"/>
    <s v=""/>
    <s v="4/02"/>
    <x v="0"/>
    <n v="42.518625"/>
    <n v="21.098602"/>
    <s v="2026-07-24T10:28:29.2311265"/>
    <s v="2026-07-24T10:28:29.2311265"/>
    <m/>
    <s v="044-469-133"/>
    <m/>
    <b v="0"/>
    <s v="9b3247fe-d5e7-4b36-37b3-08de88d10ac0"/>
    <s v="[]"/>
    <s v="[]"/>
  </r>
  <r>
    <s v="New Connection"/>
    <n v="3"/>
    <x v="2"/>
    <s v="Gjilani - Qendër"/>
    <m/>
    <n v="2973"/>
    <s v="Nemanja Dalibor Cvetanovic"/>
    <s v="Fshati Kufcë e Epërme"/>
    <s v="1247863504"/>
    <s v=""/>
    <s v="7/02"/>
    <x v="3"/>
    <n v="42.497487"/>
    <n v="21.482797000000001"/>
    <s v="2026-07-24T10:19:50.2538663"/>
    <s v="2026-07-24T10:19:50.2538663"/>
    <m/>
    <s v="043839662"/>
    <m/>
    <b v="0"/>
    <s v="7d9d4689-a417-4ea3-6e66-08de915b8750"/>
    <s v="[]"/>
    <s v="[]"/>
  </r>
  <r>
    <s v="New Connection"/>
    <n v="2"/>
    <x v="3"/>
    <s v="Malishevë"/>
    <m/>
    <n v="2972"/>
    <s v="Shkelzen Sylejman  Krasniqi"/>
    <s v="Fshati Astrazup Rruga Zymer Krasniqi"/>
    <s v="2003199617"/>
    <s v="4"/>
    <s v="4/02"/>
    <x v="3"/>
    <n v="42.479348999999999"/>
    <n v="20.729977000000002"/>
    <s v="2026-07-24T10:19:11.1868454"/>
    <s v="2026-07-24T10:19:11.1868454"/>
    <m/>
    <s v="049182799"/>
    <m/>
    <b v="0"/>
    <s v="7d9d4689-a417-4ea3-6e66-08de915b8750"/>
    <s v="[]"/>
    <s v="[]"/>
  </r>
  <r>
    <s v="New Connection"/>
    <n v="3"/>
    <x v="2"/>
    <s v="Gjilani - Qendër"/>
    <m/>
    <n v="2971"/>
    <s v="Enver  Shaban  Hyseni"/>
    <s v="Gjilan Rr.Idriz Seferi "/>
    <s v="1012044506"/>
    <s v=""/>
    <s v="4/02"/>
    <x v="5"/>
    <n v="42.445501"/>
    <n v="21.459216999999999"/>
    <s v="2026-07-24T10:14:38.1481774"/>
    <s v="2026-07-24T10:14:38.1481774"/>
    <m/>
    <s v="049303300"/>
    <m/>
    <b v="0"/>
    <s v="ec90e595-bfc1-4941-37b7-08de88d10ac0"/>
    <s v="[]"/>
    <s v="[]"/>
  </r>
  <r>
    <s v="New Connection"/>
    <n v="5"/>
    <x v="6"/>
    <s v="Klina"/>
    <s v="DPE-0"/>
    <n v="2970"/>
    <s v="Kristo Mark Preka"/>
    <s v="Shaban Demaj-Stup-Klinë"/>
    <s v="1009881588"/>
    <s v=""/>
    <s v="4/02"/>
    <x v="4"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3"/>
    <s v="Gjakova - Qendër"/>
    <m/>
    <n v="2969"/>
    <s v="Selami  Xheladin  Spahija"/>
    <s v="Rruga Mithat Frashëri"/>
    <s v="1018228994"/>
    <s v=""/>
    <s v="4/02"/>
    <x v="3"/>
    <n v="42.378712999999998"/>
    <n v="20.431287000000001"/>
    <s v="2026-07-24T09:57:05.5575102"/>
    <s v="2026-07-24T09:57:05.5575102"/>
    <m/>
    <s v="043-507-626"/>
    <m/>
    <b v="0"/>
    <s v="7d9d4689-a417-4ea3-6e66-08de915b8750"/>
    <s v="[]"/>
    <s v="[]"/>
  </r>
  <r>
    <s v="New Connection"/>
    <n v="1"/>
    <x v="5"/>
    <s v="Ferizaj - Qendër"/>
    <m/>
    <n v="2968"/>
    <s v="Betim Hysen  Meha"/>
    <s v="Lloshkobare"/>
    <s v="1012160425"/>
    <s v=""/>
    <s v="7/02"/>
    <x v="0"/>
    <n v="42.394477000000002"/>
    <n v="21.124849999999999"/>
    <s v="2026-07-24T09:56:53.7029272"/>
    <s v="2026-07-24T09:56:53.7029272"/>
    <m/>
    <s v="049-246-641"/>
    <m/>
    <b v="0"/>
    <s v="9b3247fe-d5e7-4b36-37b3-08de88d10ac0"/>
    <s v="[]"/>
    <s v="[]"/>
  </r>
  <r>
    <s v="New Connection"/>
    <n v="1"/>
    <x v="5"/>
    <s v="Ferizaj - Qendër"/>
    <m/>
    <n v="2967"/>
    <s v="Betim Hysen  Meha"/>
    <s v="Lloshkobare"/>
    <s v="1012160425"/>
    <s v=""/>
    <s v="7/02"/>
    <x v="0"/>
    <n v="42.394477000000002"/>
    <n v="21.124849999999999"/>
    <s v="2026-07-24T09:56:53.7019272"/>
    <s v="2026-07-24T09:56:53.7019272"/>
    <m/>
    <s v="049-246-641"/>
    <m/>
    <b v="0"/>
    <s v="9b3247fe-d5e7-4b36-37b3-08de88d10ac0"/>
    <s v="[]"/>
    <s v="[]"/>
  </r>
  <r>
    <s v="New Connection"/>
    <n v="6"/>
    <x v="4"/>
    <s v="Obiliq"/>
    <m/>
    <n v="2966"/>
    <s v="Basri Azem Krasniqi"/>
    <s v="Hysen Hajdari-Breznic"/>
    <s v="1174875266"/>
    <s v=" "/>
    <s v="4/02"/>
    <x v="0"/>
    <n v="42.669811000000003"/>
    <n v="21.174426"/>
    <s v="2026-07-24T09:54:56.8313053"/>
    <s v="2026-07-24T09:54:56.8313053"/>
    <m/>
    <s v="044-718-048"/>
    <m/>
    <b v="0"/>
    <s v="9b3247fe-d5e7-4b36-37b3-08de88d10ac0"/>
    <s v="[]"/>
    <s v="[]"/>
  </r>
  <r>
    <s v="New Connection"/>
    <n v="3"/>
    <x v="2"/>
    <s v="Gjilani - Qendër"/>
    <m/>
    <n v="2965"/>
    <s v="Baki Xhavit Hyseni"/>
    <s v="Gjilan Rr.Gursel Bajram Sylejmani "/>
    <s v="1012699162"/>
    <s v=""/>
    <s v="4/02"/>
    <x v="0"/>
    <n v="42.444557000000003"/>
    <n v="21.478539999999999"/>
    <s v="2026-07-24T09:42:42.0633776"/>
    <s v="2026-07-24T09:42:42.0633776"/>
    <m/>
    <s v="048154477"/>
    <m/>
    <b v="0"/>
    <s v="9b3247fe-d5e7-4b36-37b3-08de88d10ac0"/>
    <s v="[]"/>
    <s v="[]"/>
  </r>
  <r>
    <s v="New Connection"/>
    <n v="2"/>
    <x v="3"/>
    <s v="Gjakova - Qendër"/>
    <m/>
    <n v="2964"/>
    <s v="Lazër  Ukë  Gjokaj"/>
    <s v="Fshati Dol , Rruga Kodra e Mesme"/>
    <s v="2030348977"/>
    <s v=""/>
    <s v="4/02"/>
    <x v="3"/>
    <n v="42.331375999999999"/>
    <n v="20.465104"/>
    <s v="2026-07-24T09:42:41.1102695"/>
    <s v="2026-07-24T09:42:41.1102695"/>
    <m/>
    <s v="044-852-445"/>
    <m/>
    <b v="0"/>
    <s v="7d9d4689-a417-4ea3-6e66-08de915b8750"/>
    <s v="[]"/>
    <s v="[]"/>
  </r>
  <r>
    <s v="New Connection"/>
    <n v="1"/>
    <x v="5"/>
    <s v="Lipjan"/>
    <m/>
    <n v="2963"/>
    <s v="Sadik Ramadani"/>
    <s v="Vrellë e Goleshit"/>
    <s v="1175337357"/>
    <s v=""/>
    <s v="7/02"/>
    <x v="3"/>
    <n v="42.569454999999998"/>
    <n v="21.013003999999999"/>
    <s v="2026-07-24T09:35:10.5217398"/>
    <s v="2026-07-24T09:35:10.5217398"/>
    <m/>
    <s v="049-337-204"/>
    <s v="049-364-017"/>
    <b v="0"/>
    <s v="7d9d4689-a417-4ea3-6e66-08de915b8750"/>
    <s v="[]"/>
    <s v="[]"/>
  </r>
  <r>
    <s v="New Connection"/>
    <n v="6"/>
    <x v="4"/>
    <s v="Prishtina - Veri"/>
    <m/>
    <n v="2962"/>
    <s v="Nezide Shala"/>
    <s v="Rr .Çajupi Hyrja 1/5"/>
    <s v="1173390765"/>
    <s v="N/A"/>
    <s v="4/02"/>
    <x v="0"/>
    <n v="42.679130999999998"/>
    <n v="21.135287999999999"/>
    <s v="2026-07-24T09:30:54.3484602"/>
    <s v="2026-07-24T09:30:54.3484602"/>
    <m/>
    <s v="045284827"/>
    <m/>
    <b v="0"/>
    <s v="9b3247fe-d5e7-4b36-37b3-08de88d10ac0"/>
    <s v="[]"/>
    <s v="[]"/>
  </r>
  <r>
    <s v="New Connection"/>
    <n v="6"/>
    <x v="4"/>
    <s v="Drenas"/>
    <m/>
    <n v="2961"/>
    <s v="Kleit Hajrullah  Morina"/>
    <s v="Qikatov e Vjeter Rr,Besim Muzhaku"/>
    <s v="1247492662"/>
    <s v="N/A"/>
    <s v="4/02"/>
    <x v="6"/>
    <n v="42.645496000000001"/>
    <n v="20.900065000000001"/>
    <s v="2026-07-24T09:28:14.2367175"/>
    <s v="2026-07-24T09:28:14.2367175"/>
    <m/>
    <s v="044-181-320"/>
    <m/>
    <b v="0"/>
    <s v="9c9b94ec-c4d7-4655-37b5-08de88d10ac0"/>
    <s v="[]"/>
    <s v="[]"/>
  </r>
  <r>
    <s v="New Connection"/>
    <n v="6"/>
    <x v="4"/>
    <s v="Podujevë"/>
    <m/>
    <n v="2960"/>
    <s v="Fahri   Çakmaku"/>
    <s v="Fsh.Orllanë  Rr Pylli"/>
    <s v="1002310542"/>
    <s v="N/A"/>
    <s v="4/02"/>
    <x v="5"/>
    <n v="42.822203999999999"/>
    <n v="21.322189000000002"/>
    <s v="2026-07-24T09:26:20.8354408"/>
    <s v="2026-07-24T09:26:20.8354408"/>
    <m/>
    <s v="044-295-948"/>
    <m/>
    <b v="0"/>
    <s v="ec90e595-bfc1-4941-37b7-08de88d10ac0"/>
    <s v="[]"/>
    <s v="[]"/>
  </r>
  <r>
    <s v="New Connection"/>
    <n v="6"/>
    <x v="4"/>
    <s v="Fushë Kosovë"/>
    <m/>
    <n v="2959"/>
    <s v="Rezak Nehat Mustafa"/>
    <s v="Pajazit Islami"/>
    <s v="1500398929"/>
    <s v=" "/>
    <s v="7/02"/>
    <x v="0"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2"/>
    <s v="Gjilani - Qendër"/>
    <s v="DGL-0"/>
    <n v="2958"/>
    <s v="Qemaludin Mustaf Sherifi"/>
    <s v="Gjilan Malishevë"/>
    <s v="1002997521"/>
    <s v=""/>
    <s v="4/02"/>
    <x v="2"/>
    <n v="42.457904999999997"/>
    <n v="21.491219999999998"/>
    <s v="2026-07-24T09:18:05.3367607"/>
    <s v="2026-07-24T09:18:05.3367607"/>
    <m/>
    <s v="044154455"/>
    <m/>
    <b v="0"/>
    <s v="c90e9596-f024-4090-37b4-08de88d10ac0"/>
    <s v="[]"/>
    <s v="[]"/>
  </r>
  <r>
    <s v="New Connection"/>
    <n v="6"/>
    <x v="4"/>
    <s v="Fushë Kosovë"/>
    <m/>
    <n v="2957"/>
    <s v="Mustafë Nehat Mustafa"/>
    <s v="Pajazit Islami"/>
    <s v="1500398937"/>
    <s v=" "/>
    <s v="7/02"/>
    <x v="0"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0"/>
    <s v="Mitrovicë - Qendër"/>
    <s v="DMI-0"/>
    <n v="2956"/>
    <s v="Shefqet Bel Ibishi"/>
    <s v="Cibrin"/>
    <s v="1016833807"/>
    <s v=""/>
    <s v="4/02"/>
    <x v="4"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1"/>
    <s v="Prizreni - Qendër"/>
    <m/>
    <n v="2955"/>
    <s v="Lulzim Avdyl Vilaj"/>
    <s v="Vlashnje,Rr:Vilaj"/>
    <s v="1030414558"/>
    <s v="Nr:8"/>
    <s v="4/02"/>
    <x v="2"/>
    <n v="42.243186999999999"/>
    <n v="20.724155"/>
    <s v="2026-07-24T08:57:03.6952205"/>
    <s v="2026-07-24T08:57:03.6952205"/>
    <m/>
    <s v="044466697"/>
    <m/>
    <b v="0"/>
    <s v="c90e9596-f024-4090-37b4-08de88d10ac0"/>
    <s v="[]"/>
    <s v="[]"/>
  </r>
  <r>
    <s v="New Connection"/>
    <n v="1"/>
    <x v="5"/>
    <s v="Shtime"/>
    <m/>
    <n v="2954"/>
    <s v="Gadaf Vehbi Bilalli"/>
    <s v="Reçak"/>
    <s v="1231797218"/>
    <s v=""/>
    <s v="4/02"/>
    <x v="0"/>
    <n v="42.427235000000003"/>
    <n v="21.017133999999999"/>
    <s v="2026-07-24T08:48:23.6997283"/>
    <s v="2026-07-24T08:48:23.6997283"/>
    <m/>
    <s v="044 378 555"/>
    <m/>
    <b v="0"/>
    <s v="9b3247fe-d5e7-4b36-37b3-08de88d10ac0"/>
    <s v="[]"/>
    <s v="[]"/>
  </r>
  <r>
    <s v="New Connection"/>
    <n v="1"/>
    <x v="5"/>
    <m/>
    <m/>
    <n v="2953"/>
    <s v="Bekim Pllavci"/>
    <s v="Abdyl Dura "/>
    <s v="1234794112"/>
    <s v="27"/>
    <m/>
    <x v="4"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1"/>
    <s v="Dragash"/>
    <m/>
    <n v="2952"/>
    <s v="Muharem Beadin Saiti"/>
    <s v="Radesh.,Rr:Oxhinska Mahala"/>
    <s v="1500547037"/>
    <s v="Nr:79"/>
    <s v="4/02"/>
    <x v="2"/>
    <n v="42.098545000000001"/>
    <n v="20.671970000000002"/>
    <s v="2026-07-23T17:15:02.6424286"/>
    <s v="2026-07-23T17:15:02.6424286"/>
    <m/>
    <s v="043871749"/>
    <m/>
    <b v="0"/>
    <s v="c90e9596-f024-4090-37b4-08de88d10ac0"/>
    <s v="[]"/>
    <s v="[]"/>
  </r>
  <r>
    <s v="New Connection"/>
    <n v="7"/>
    <x v="1"/>
    <s v="Dragash"/>
    <m/>
    <n v="2951"/>
    <s v="Dzelal Shuaip Balje"/>
    <s v="Restelicë,Rr:Ravnishça"/>
    <s v="1171548191"/>
    <s v="Pn"/>
    <s v="4/02"/>
    <x v="2"/>
    <n v="42.100583"/>
    <n v="20.640384000000001"/>
    <s v="2026-07-23T17:09:55.3374893"/>
    <s v="2026-07-23T17:09:55.3374893"/>
    <m/>
    <s v="049362606"/>
    <m/>
    <b v="0"/>
    <s v="c90e9596-f024-4090-37b4-08de88d10ac0"/>
    <s v="[]"/>
    <s v="[]"/>
  </r>
  <r>
    <s v="New Connection"/>
    <n v="7"/>
    <x v="1"/>
    <s v="Prizreni - Qendër"/>
    <m/>
    <n v="2950"/>
    <s v="Shpejtim Elez Ademqaj"/>
    <s v="Lubiuzhdëe Hasit,Rr:Selman Osmankaj"/>
    <s v="1008014104"/>
    <s v="Nr:19"/>
    <s v="4/02"/>
    <x v="2"/>
    <n v="42.225675000000003"/>
    <n v="20.739260999999999"/>
    <s v="2026-07-23T16:47:14.5044619"/>
    <s v="2026-07-23T16:47:14.5044619"/>
    <m/>
    <s v="043813169"/>
    <m/>
    <b v="0"/>
    <s v="c90e9596-f024-4090-37b4-08de88d10ac0"/>
    <s v="[]"/>
    <s v="[]"/>
  </r>
  <r>
    <s v="New Connection"/>
    <n v="7"/>
    <x v="1"/>
    <s v="Prizreni - Qendër"/>
    <m/>
    <n v="2949"/>
    <s v="Konfort Izair Ademaj"/>
    <s v="Zhur,Rr:Shtigjet e Luftes"/>
    <s v="1016655712"/>
    <s v="Pn"/>
    <s v="4/02"/>
    <x v="3"/>
    <n v="42.222737000000002"/>
    <n v="20.758486999999999"/>
    <s v="2026-07-23T16:42:15.7437837"/>
    <s v="2026-07-23T16:42:15.7437837"/>
    <m/>
    <s v="044389404"/>
    <m/>
    <b v="0"/>
    <s v="7d9d4689-a417-4ea3-6e66-08de915b8750"/>
    <s v="[]"/>
    <s v="[]"/>
  </r>
  <r>
    <s v="New Connection"/>
    <n v="5"/>
    <x v="6"/>
    <s v="Peja - Qendër"/>
    <m/>
    <n v="2948"/>
    <s v="Nezir Rrustem Neziraj"/>
    <s v="Rr.Deme Alijaj Radafc-Pejë"/>
    <s v="L1T6RM1W"/>
    <s v="0"/>
    <s v="4/02"/>
    <x v="0"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6"/>
    <s v="Klina"/>
    <m/>
    <n v="2947"/>
    <s v="Arment  Miftar  Gashi"/>
    <s v="Klinë, Gremnik, Rr.&quot;Cucaja&quot;"/>
    <s v="1030618048"/>
    <s v="36"/>
    <s v="4/02"/>
    <x v="3"/>
    <n v="42.582920999999999"/>
    <n v="20.583089000000001"/>
    <s v="2026-07-23T16:13:32.6746531"/>
    <s v="2026-07-23T16:13:32.6746531"/>
    <m/>
    <s v="045300862"/>
    <m/>
    <b v="0"/>
    <s v="7d9d4689-a417-4ea3-6e66-08de915b8750"/>
    <s v="[]"/>
    <s v="[]"/>
  </r>
  <r>
    <s v="New Connection"/>
    <n v="5"/>
    <x v="6"/>
    <s v="Peja - Qendër"/>
    <m/>
    <n v="2946"/>
    <s v="Burim Haxhi Muriqi"/>
    <s v="Rr.Xhek Stanishta Koshutan-Pejë"/>
    <s v="1234616508"/>
    <s v="0"/>
    <s v="4/02"/>
    <x v="0"/>
    <n v="42.656981000000002"/>
    <n v="20.296678"/>
    <s v="2026-07-23T16:08:03.158835"/>
    <s v="2026-07-23T16:08:03.158835"/>
    <m/>
    <s v="049654467 049521515"/>
    <m/>
    <b v="0"/>
    <s v="9b3247fe-d5e7-4b36-37b3-08de88d10ac0"/>
    <s v="[]"/>
    <s v="[]"/>
  </r>
  <r>
    <s v="New Connection"/>
    <n v="2"/>
    <x v="3"/>
    <s v="Rahovec"/>
    <m/>
    <n v="2945"/>
    <s v="Sabir Shkelzim Kelani"/>
    <s v="Rruga Tafil Zyberi"/>
    <s v="1235071653"/>
    <s v=""/>
    <s v="4/02"/>
    <x v="3"/>
    <n v="42.393537000000002"/>
    <n v="20.658566"/>
    <s v="2026-07-23T16:04:56.3836293"/>
    <s v="2026-07-23T16:04:56.3836293"/>
    <m/>
    <s v="048503797"/>
    <m/>
    <b v="0"/>
    <s v="7d9d4689-a417-4ea3-6e66-08de915b8750"/>
    <s v="[]"/>
    <s v="[]"/>
  </r>
  <r>
    <s v="New Connection"/>
    <n v="1"/>
    <x v="5"/>
    <s v="Ferizaj - Qendër"/>
    <m/>
    <n v="2944"/>
    <s v="Fehmi Sinan Rexhaj"/>
    <s v="Cen Dugolli"/>
    <s v="2005570177"/>
    <s v=""/>
    <s v="7/02"/>
    <x v="0"/>
    <n v="42.378698999999997"/>
    <n v="21.146070000000002"/>
    <s v="2026-07-23T15:59:48.0827458"/>
    <s v="2026-07-23T15:59:48.0827458"/>
    <m/>
    <s v="045-213-715"/>
    <m/>
    <b v="0"/>
    <s v="9b3247fe-d5e7-4b36-37b3-08de88d10ac0"/>
    <s v="[]"/>
    <s v="[]"/>
  </r>
  <r>
    <s v="New Connection"/>
    <n v="1"/>
    <x v="5"/>
    <s v="Ferizaj - Qendër"/>
    <m/>
    <n v="2943"/>
    <s v="Shukri Kadri Tahiri"/>
    <s v="Dardani"/>
    <s v="1500561684"/>
    <s v=""/>
    <s v="7/02"/>
    <x v="0"/>
    <n v="42.377701999999999"/>
    <n v="21.294001999999999"/>
    <s v="2026-07-23T15:55:35.5120135"/>
    <s v="2026-07-23T15:55:35.5120135"/>
    <m/>
    <s v="045 889 267"/>
    <m/>
    <b v="0"/>
    <s v="9b3247fe-d5e7-4b36-37b3-08de88d10ac0"/>
    <s v="[]"/>
    <s v="[]"/>
  </r>
  <r>
    <s v="New Connection"/>
    <n v="3"/>
    <x v="2"/>
    <s v="Gjilani - Qendër"/>
    <m/>
    <n v="2942"/>
    <s v="Milosh Srecko Kostic"/>
    <s v="Fshati Stanishor"/>
    <s v="1174126603"/>
    <s v=""/>
    <s v="4/02"/>
    <x v="2"/>
    <n v="42.494180999999998"/>
    <n v="21.461856000000001"/>
    <s v="2026-07-23T15:54:44.5106463"/>
    <s v="2026-07-23T15:54:44.5106463"/>
    <m/>
    <s v="045801244"/>
    <m/>
    <b v="0"/>
    <s v="c90e9596-f024-4090-37b4-08de88d10ac0"/>
    <s v="[]"/>
    <s v="[]"/>
  </r>
  <r>
    <s v="New Connection"/>
    <n v="6"/>
    <x v="4"/>
    <s v="Podujevë"/>
    <s v="DPR-0"/>
    <n v="2941"/>
    <s v="Mirsim   Gashi"/>
    <s v="Fsh.Bajçinë"/>
    <s v="IH954L897"/>
    <s v="N/A"/>
    <s v="4/02"/>
    <x v="3"/>
    <n v="42.950963999999999"/>
    <n v="21.155949"/>
    <s v="2026-07-23T15:41:08.7569653"/>
    <s v="2026-07-23T15:41:08.7569653"/>
    <m/>
    <s v="045-658-775"/>
    <m/>
    <b v="0"/>
    <s v="7d9d4689-a417-4ea3-6e66-08de915b8750"/>
    <s v="[]"/>
    <s v="[]"/>
  </r>
  <r>
    <s v="New Connection"/>
    <n v="5"/>
    <x v="6"/>
    <s v="Peja - Qendër"/>
    <m/>
    <n v="2940"/>
    <s v="Skender Vesel Alija"/>
    <s v="Rr.Mic Nimani Qungur-Pejë"/>
    <s v="1247639167"/>
    <s v="0"/>
    <s v="4/02"/>
    <x v="0"/>
    <n v="42.658836000000001"/>
    <n v="20.290497999999999"/>
    <s v="2026-07-23T15:38:22.8630305"/>
    <s v="2026-07-23T15:38:22.8630305"/>
    <m/>
    <s v="049583031"/>
    <m/>
    <b v="0"/>
    <s v="9b3247fe-d5e7-4b36-37b3-08de88d10ac0"/>
    <s v="[]"/>
    <s v="[]"/>
  </r>
  <r>
    <s v="New Connection"/>
    <n v="6"/>
    <x v="4"/>
    <s v="Fushë Kosovë"/>
    <m/>
    <n v="2939"/>
    <s v="Endrit  Hyseni"/>
    <s v="Rr.Dardania, "/>
    <s v="1174042566"/>
    <s v=" Nr.117"/>
    <s v="7/02"/>
    <x v="3"/>
    <n v="42.634411999999998"/>
    <n v="21.081728999999999"/>
    <s v="2026-07-23T15:28:11.4446002"/>
    <s v="2026-07-23T15:28:11.4446002"/>
    <m/>
    <s v="049-839-070"/>
    <s v="049-198-834"/>
    <b v="0"/>
    <s v="7d9d4689-a417-4ea3-6e66-08de915b8750"/>
    <s v="[]"/>
    <s v="[]"/>
  </r>
  <r>
    <s v="New Connection"/>
    <n v="6"/>
    <x v="4"/>
    <s v="Prishtina - Veri"/>
    <m/>
    <n v="2938"/>
    <s v="Burhan  Havolli"/>
    <s v="Rr Prroni I Njelmt"/>
    <s v="1011281962"/>
    <s v="Nr 147"/>
    <s v="4/02"/>
    <x v="0"/>
    <n v="42.667192"/>
    <n v="21.167902999999999"/>
    <s v="2026-07-23T15:21:55.782194"/>
    <s v="2026-07-23T15:21:55.782194"/>
    <m/>
    <s v="044822005"/>
    <m/>
    <b v="0"/>
    <s v="9b3247fe-d5e7-4b36-37b3-08de88d10ac0"/>
    <s v="[]"/>
    <s v="[]"/>
  </r>
  <r>
    <s v="New Connection"/>
    <n v="4"/>
    <x v="0"/>
    <s v="Mitrovicë - Qendër"/>
    <s v="DMI-0"/>
    <n v="2937"/>
    <s v="Murat  Sokol Miftari"/>
    <s v="Rr.Mbretresha Teuta"/>
    <s v="1004418189"/>
    <s v="K5-193"/>
    <s v="4/02"/>
    <x v="4"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4"/>
    <s v="Podujevë"/>
    <m/>
    <n v="2936"/>
    <s v="Kastriot   Hamza"/>
    <s v="Fsh.Livadicë "/>
    <s v="1241239329"/>
    <s v="N/A"/>
    <s v="4/02"/>
    <x v="5"/>
    <n v="42.920583000000001"/>
    <n v="21.224215999999998"/>
    <s v="2026-07-23T14:59:21.2740954"/>
    <s v="2026-07-23T14:59:21.2740954"/>
    <m/>
    <s v="045-542-022"/>
    <m/>
    <b v="0"/>
    <s v="ec90e595-bfc1-4941-37b7-08de88d10ac0"/>
    <s v="[]"/>
    <s v="[]"/>
  </r>
  <r>
    <s v="New Connection"/>
    <n v="5"/>
    <x v="6"/>
    <s v="Peja - Qendër"/>
    <m/>
    <n v="2935"/>
    <s v="Edis Husein Nurkovic"/>
    <s v="Rr.Din Ibraj Vitomiricë-Pejë"/>
    <s v="1248420509"/>
    <s v="0"/>
    <s v="4/02"/>
    <x v="3"/>
    <n v="42.689821999999999"/>
    <n v="20.330228999999999"/>
    <s v="2026-07-23T14:56:54.3901478"/>
    <s v="2026-07-23T14:56:54.3901478"/>
    <m/>
    <s v="049260104"/>
    <m/>
    <b v="0"/>
    <s v="7d9d4689-a417-4ea3-6e66-08de915b8750"/>
    <s v="[]"/>
    <s v="[]"/>
  </r>
  <r>
    <s v="New Connection"/>
    <n v="6"/>
    <x v="4"/>
    <s v="Prishtina - Veri"/>
    <m/>
    <n v="2934"/>
    <s v=" N/A N/A"/>
    <s v="Dragodan, rr. Eduard Lir"/>
    <s v="MDAP060Y"/>
    <s v="100"/>
    <s v="7/02"/>
    <x v="5"/>
    <n v="42.667513"/>
    <n v="21.117961000000001"/>
    <s v="2026-07-23T14:53:17.8882254"/>
    <s v="2026-07-23T14:53:17.8882254"/>
    <m/>
    <s v="06838"/>
    <m/>
    <b v="0"/>
    <s v="ec90e595-bfc1-4941-37b7-08de88d10ac0"/>
    <s v="[]"/>
    <s v="[]"/>
  </r>
  <r>
    <s v="New Connection"/>
    <n v="1"/>
    <x v="5"/>
    <s v="Ferizaj - Qendër"/>
    <s v="DFE-0"/>
    <n v="2933"/>
    <s v="Agron Sami Kelmendi"/>
    <s v="Dubravë"/>
    <s v="1231542210"/>
    <s v=""/>
    <s v="4/02"/>
    <x v="4"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6"/>
    <s v="Klina"/>
    <m/>
    <n v="2932"/>
    <s v="Ndue  Luz Balaj"/>
    <s v="Vellërzit Gervalla-Klinë"/>
    <s v="1003483246"/>
    <s v=""/>
    <s v="4/02"/>
    <x v="5"/>
    <n v="42.618273000000002"/>
    <n v="20.576734999999999"/>
    <s v="2026-07-23T14:40:44.3463177"/>
    <s v="2026-07-23T14:40:44.3463177"/>
    <m/>
    <s v="049238160"/>
    <m/>
    <b v="0"/>
    <s v="ec90e595-bfc1-4941-37b7-08de88d10ac0"/>
    <s v="[]"/>
    <s v="[]"/>
  </r>
  <r>
    <s v="New Connection"/>
    <n v="6"/>
    <x v="4"/>
    <s v="Obiliq"/>
    <m/>
    <n v="2931"/>
    <s v="Emir  Jaha"/>
    <s v="Fsh Sallabajë Rr.Dheu I bardh"/>
    <s v="1175130167"/>
    <s v="N/A"/>
    <s v="4/02"/>
    <x v="0"/>
    <n v="42.821809999999999"/>
    <n v="21.159292000000001"/>
    <s v="2026-07-23T14:34:34.5722752"/>
    <s v="2026-07-23T14:34:34.5722752"/>
    <m/>
    <s v="044-713-504"/>
    <m/>
    <b v="0"/>
    <s v="9b3247fe-d5e7-4b36-37b3-08de88d10ac0"/>
    <s v="[]"/>
    <s v="[]"/>
  </r>
  <r>
    <s v="New Connection"/>
    <n v="4"/>
    <x v="0"/>
    <s v="Mitrovicë - Qendër"/>
    <s v="DMI-0"/>
    <n v="2930"/>
    <s v="Rasim Daut Azemi"/>
    <s v="Rr.Deshmoret Shipolë"/>
    <s v="1176012729"/>
    <s v=""/>
    <s v="4/02"/>
    <x v="4"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1"/>
    <s v="Prizreni - Qendër"/>
    <m/>
    <n v="2929"/>
    <s v="Krenar Zek Çoçaj"/>
    <s v="Tupec,Rr: Shtegu i Paqes"/>
    <s v="L3HG4JL8F"/>
    <s v="Pn"/>
    <s v="4/02"/>
    <x v="0"/>
    <n v="42.233018999999999"/>
    <n v="20.747501"/>
    <s v="2026-07-23T14:26:46.9781822"/>
    <s v="2026-07-23T14:26:46.9781822"/>
    <m/>
    <s v="049529546"/>
    <m/>
    <b v="0"/>
    <s v="9b3247fe-d5e7-4b36-37b3-08de88d10ac0"/>
    <s v="[]"/>
    <s v="[]"/>
  </r>
  <r>
    <s v="New Connection"/>
    <n v="1"/>
    <x v="5"/>
    <s v="Ferizaj - Qendër"/>
    <m/>
    <n v="2928"/>
    <s v="Mehdi Shabi Viqa"/>
    <s v="Pleshinë"/>
    <s v="1030283267"/>
    <s v=""/>
    <s v="4/02"/>
    <x v="0"/>
    <n v="42.346432999999998"/>
    <n v="21.110537999999998"/>
    <s v="2026-07-23T14:20:09.6208258"/>
    <s v="2026-07-23T14:20:09.6208258"/>
    <m/>
    <s v="049 922 464"/>
    <m/>
    <b v="0"/>
    <s v="9b3247fe-d5e7-4b36-37b3-08de88d10ac0"/>
    <s v="[]"/>
    <s v="[]"/>
  </r>
  <r>
    <s v="New Connection"/>
    <n v="7"/>
    <x v="1"/>
    <s v="Prizreni - Qendër"/>
    <m/>
    <n v="2927"/>
    <s v="Halil Qerim Metaj"/>
    <s v="Shkozë,Rr:Lam Kasami"/>
    <s v="1234641146"/>
    <s v="Pn"/>
    <s v="4/02"/>
    <x v="2"/>
    <n v="42.228726000000002"/>
    <n v="20.748874000000001"/>
    <s v="2026-07-23T14:16:55.7429525"/>
    <s v="2026-07-23T14:16:55.7429525"/>
    <m/>
    <s v="043749714"/>
    <m/>
    <b v="0"/>
    <s v="c90e9596-f024-4090-37b4-08de88d10ac0"/>
    <s v="[]"/>
    <s v="[]"/>
  </r>
  <r>
    <s v="New Connection"/>
    <n v="3"/>
    <x v="2"/>
    <s v="Gjilani - Qendër"/>
    <m/>
    <n v="2926"/>
    <s v="Goran  Blagoje Simijonovic"/>
    <s v="Gjilan Strazhë"/>
    <s v="1501057173"/>
    <s v=""/>
    <s v="4/02"/>
    <x v="2"/>
    <n v="42.523313999999999"/>
    <n v="21.440345000000001"/>
    <s v="2026-07-23T14:09:41.5694983"/>
    <s v="2026-07-23T14:09:41.5694983"/>
    <m/>
    <s v="044390376"/>
    <m/>
    <b v="0"/>
    <s v="c90e9596-f024-4090-37b4-08de88d10ac0"/>
    <s v="[]"/>
    <s v="[]"/>
  </r>
  <r>
    <s v="New Connection"/>
    <n v="4"/>
    <x v="0"/>
    <s v="Vushtrri"/>
    <s v="DMI-9078259"/>
    <n v="2925"/>
    <s v="Mehmet Musa"/>
    <s v="Rr.Hajriz Musa, Vushtrri"/>
    <s v="1172182735"/>
    <s v=""/>
    <s v="4/02"/>
    <x v="4"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6"/>
    <s v="Klina"/>
    <m/>
    <n v="2924"/>
    <s v="Jeton Ahmet Sejdija"/>
    <s v="Rr.Male Bashota Dresnik-Kline"/>
    <s v="1002504169"/>
    <s v="0"/>
    <s v="4/02"/>
    <x v="3"/>
    <n v="42.606968000000002"/>
    <n v="20.600518999999998"/>
    <s v="2026-07-23T14:00:07.3992753"/>
    <s v="2026-07-23T14:00:07.3992753"/>
    <m/>
    <s v="044223051"/>
    <m/>
    <b v="0"/>
    <s v="7d9d4689-a417-4ea3-6e66-08de915b8750"/>
    <s v="[]"/>
    <s v="[]"/>
  </r>
  <r>
    <s v="New Connection"/>
    <n v="1"/>
    <x v="5"/>
    <s v="Shtime"/>
    <m/>
    <n v="2923"/>
    <s v="Hafir  Kadri Kadriu"/>
    <s v="Lagjja e Pajtimit"/>
    <s v="1500533699"/>
    <s v=""/>
    <s v="4/02"/>
    <x v="0"/>
    <n v="42.450239000000003"/>
    <n v="21.039522999999999"/>
    <s v="2026-07-23T13:59:58.4088525"/>
    <s v="2026-07-23T13:59:58.4088525"/>
    <m/>
    <s v="044-354-947"/>
    <m/>
    <b v="0"/>
    <s v="9b3247fe-d5e7-4b36-37b3-08de88d10ac0"/>
    <s v="[]"/>
    <s v="[]"/>
  </r>
  <r>
    <s v="New Connection"/>
    <n v="6"/>
    <x v="4"/>
    <s v="Podujevë"/>
    <m/>
    <n v="2922"/>
    <s v="Adil  Tovërlani"/>
    <s v="Rr.Llapi"/>
    <s v="1234845965"/>
    <s v="N/A"/>
    <s v="4/02"/>
    <x v="0"/>
    <n v="42.891285000000003"/>
    <n v="21.192782999999999"/>
    <s v="2026-07-23T13:59:39.2467602"/>
    <s v="2026-07-23T13:59:39.2467602"/>
    <m/>
    <s v="044-530-575"/>
    <m/>
    <b v="0"/>
    <s v="9b3247fe-d5e7-4b36-37b3-08de88d10ac0"/>
    <s v="[]"/>
    <s v="[]"/>
  </r>
  <r>
    <s v="New Connection"/>
    <n v="5"/>
    <x v="6"/>
    <s v="Istog"/>
    <m/>
    <n v="2921"/>
    <s v="Kujtim Brahim Zeqiraj "/>
    <s v="Istog, Rr.&quot;Bekim Fehmiu&quot;"/>
    <s v="L2Z8CH501"/>
    <s v=""/>
    <s v="4/02"/>
    <x v="5"/>
    <n v="42.777194999999999"/>
    <n v="20.492598000000001"/>
    <s v="2026-07-23T13:59:01.8271914"/>
    <s v="2026-07-23T13:59:01.8271914"/>
    <m/>
    <s v="049718770"/>
    <m/>
    <b v="0"/>
    <s v="ec90e595-bfc1-4941-37b7-08de88d10ac0"/>
    <s v="[]"/>
    <s v="[]"/>
  </r>
  <r>
    <s v="New Connection"/>
    <n v="7"/>
    <x v="1"/>
    <s v="Prizreni - Qendër"/>
    <m/>
    <n v="2920"/>
    <s v="Resim  Idriz Kastrati"/>
    <s v="40 Ismail Qemali"/>
    <s v="1006142610"/>
    <s v="Pn"/>
    <s v="4/02"/>
    <x v="2"/>
    <n v="42.229855999999998"/>
    <n v="20.739260999999999"/>
    <s v="2026-07-23T13:58:13.1901052"/>
    <s v="2026-07-23T13:58:13.1901052"/>
    <m/>
    <s v="045235755"/>
    <m/>
    <b v="0"/>
    <s v="c90e9596-f024-4090-37b4-08de88d10ac0"/>
    <s v="[]"/>
    <s v="[]"/>
  </r>
  <r>
    <s v="New Connection"/>
    <n v="1"/>
    <x v="5"/>
    <s v="Lipjan"/>
    <m/>
    <n v="2919"/>
    <s v="Fikri Adnan Ramadani"/>
    <s v="Grackë e Vjetër"/>
    <s v="1247685533"/>
    <s v=""/>
    <s v="4/02"/>
    <x v="0"/>
    <n v="42.504866"/>
    <n v="21.10474"/>
    <s v="2026-07-23T13:51:04.1223891"/>
    <s v="2026-07-23T13:51:04.1223891"/>
    <m/>
    <s v="044-328-296"/>
    <s v="045-380-253"/>
    <b v="0"/>
    <s v="9b3247fe-d5e7-4b36-37b3-08de88d10ac0"/>
    <s v="[]"/>
    <s v="[]"/>
  </r>
  <r>
    <s v="New Connection"/>
    <n v="6"/>
    <x v="4"/>
    <s v="Podujevë"/>
    <m/>
    <n v="2918"/>
    <s v="Dogana  E  Kosovës"/>
    <s v="P.K.K Merdar"/>
    <s v="600344684"/>
    <s v="N/A"/>
    <s v="7/02"/>
    <x v="3"/>
    <n v="42.927923999999997"/>
    <n v="21.239657999999999"/>
    <s v="2026-07-23T13:50:42.0921226"/>
    <s v="2026-07-23T13:50:42.0921226"/>
    <m/>
    <s v="045-198-231"/>
    <m/>
    <b v="0"/>
    <s v="7d9d4689-a417-4ea3-6e66-08de915b8750"/>
    <s v="[]"/>
    <s v="[]"/>
  </r>
  <r>
    <s v="New Connection"/>
    <n v="3"/>
    <x v="2"/>
    <s v="Gjilani - Qendër"/>
    <s v="DGL-9067717"/>
    <n v="2917"/>
    <s v="Avdyrrahim Nezir Avdyli"/>
    <s v="Gjilan Velekincë Rr.Selim avdyli "/>
    <s v="1012107320"/>
    <s v=""/>
    <s v="4/02"/>
    <x v="4"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3"/>
    <s v="Gjakova - Qendër"/>
    <m/>
    <n v="2916"/>
    <s v="Tafë  Xhafer  Gaxherri"/>
    <s v="Fshati Dobrosh"/>
    <s v="1009378789"/>
    <s v=""/>
    <s v="4/02"/>
    <x v="3"/>
    <n v="42.440097999999999"/>
    <n v="20.311834999999999"/>
    <s v="2026-07-23T13:10:34.972793"/>
    <s v="2026-07-23T13:10:34.972793"/>
    <m/>
    <s v="044-253-370"/>
    <m/>
    <b v="0"/>
    <s v="7d9d4689-a417-4ea3-6e66-08de915b8750"/>
    <s v="[]"/>
    <s v="[]"/>
  </r>
  <r>
    <s v="New Connection"/>
    <n v="6"/>
    <x v="4"/>
    <s v="Prishtina - Qendër"/>
    <m/>
    <n v="2915"/>
    <s v="Veton  Rafuna"/>
    <s v="Rr Sokol Sopi"/>
    <s v="1004376982"/>
    <s v="P A"/>
    <s v="4/02"/>
    <x v="6"/>
    <n v="42.696292"/>
    <n v="21.118808000000001"/>
    <s v="2026-07-23T12:53:12.9188093"/>
    <s v="2026-07-23T12:53:12.9188093"/>
    <m/>
    <s v="044559234"/>
    <m/>
    <b v="0"/>
    <s v="9c9b94ec-c4d7-4655-37b5-08de88d10ac0"/>
    <s v="[]"/>
    <s v="[]"/>
  </r>
  <r>
    <s v="New Connection"/>
    <n v="5"/>
    <x v="6"/>
    <s v="Peja - Qendër"/>
    <m/>
    <n v="2914"/>
    <s v="Bajram Uke Shala"/>
    <s v="Afrim Halitaj-Vitomericë-Pejë"/>
    <s v="1230294441"/>
    <s v=""/>
    <s v="4/02"/>
    <x v="0"/>
    <n v="42.692990999999999"/>
    <n v="20.36374"/>
    <s v="2026-07-23T12:38:16.1229892"/>
    <s v="2026-07-23T12:38:16.1229892"/>
    <m/>
    <s v="043520784"/>
    <s v="044327577"/>
    <b v="0"/>
    <s v="9b3247fe-d5e7-4b36-37b3-08de88d10ac0"/>
    <s v="[]"/>
    <s v="[]"/>
  </r>
  <r>
    <s v="New Connection"/>
    <n v="1"/>
    <x v="5"/>
    <s v="Kaçanik"/>
    <m/>
    <n v="2913"/>
    <s v="Semir Sherif Lusnjani"/>
    <s v="Gorancë"/>
    <s v="1171008723"/>
    <s v=""/>
    <s v="4/02"/>
    <x v="5"/>
    <n v="42.138339000000002"/>
    <n v="21.242961999999999"/>
    <s v="2026-07-23T12:35:26.8385964"/>
    <s v="2026-07-23T12:35:26.8385964"/>
    <m/>
    <s v="044 367 882"/>
    <m/>
    <b v="0"/>
    <s v="ec90e595-bfc1-4941-37b7-08de88d10ac0"/>
    <s v="[]"/>
    <s v="[]"/>
  </r>
  <r>
    <s v="New Connection"/>
    <n v="6"/>
    <x v="4"/>
    <s v="Prishtina - Veri"/>
    <s v="DPR-0"/>
    <n v="2912"/>
    <s v="Haki  Fadil Krasniqi"/>
    <s v="Rr.Vellezrit Fazliu - Prishtinë"/>
    <s v="1001247022"/>
    <s v="N/A"/>
    <s v="4/02"/>
    <x v="4"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5"/>
    <s v="Ferizaj - Qendër"/>
    <m/>
    <n v="2911"/>
    <s v="Besfort Gani Jetishi"/>
    <s v="Bublic"/>
    <s v="1230579713"/>
    <s v=""/>
    <s v="4/02"/>
    <x v="3"/>
    <n v="42.403185000000001"/>
    <n v="21.129035999999999"/>
    <s v="2026-07-23T11:56:04.7592087"/>
    <s v="2026-07-23T11:56:04.7592087"/>
    <m/>
    <s v="045 515 859"/>
    <m/>
    <b v="0"/>
    <s v="7d9d4689-a417-4ea3-6e66-08de915b8750"/>
    <s v="[]"/>
    <s v="[]"/>
  </r>
  <r>
    <s v="New Connection"/>
    <n v="6"/>
    <x v="4"/>
    <s v="Prishtina - Veri"/>
    <m/>
    <n v="2910"/>
    <s v="Bashksia Islame"/>
    <s v="Hade E Re"/>
    <s v="1172428092"/>
    <s v="n i"/>
    <s v="4/02"/>
    <x v="0"/>
    <n v="42.67183"/>
    <n v="21.171679999999999"/>
    <s v="2026-07-23T11:48:45.9474544"/>
    <s v="2026-07-23T11:48:45.9474544"/>
    <m/>
    <s v="045-646-625"/>
    <m/>
    <b v="0"/>
    <s v="9b3247fe-d5e7-4b36-37b3-08de88d10ac0"/>
    <s v="[]"/>
    <s v="[]"/>
  </r>
  <r>
    <s v="New Connection"/>
    <n v="1"/>
    <x v="5"/>
    <s v="Lipjan"/>
    <m/>
    <n v="2909"/>
    <s v="Antun  Pashko Çibariç"/>
    <s v="Janjevë"/>
    <s v="1254971029"/>
    <s v=""/>
    <s v="4/02"/>
    <x v="0"/>
    <n v="42.576053000000002"/>
    <n v="21.250610000000002"/>
    <s v="2026-07-23T11:46:26.5103396"/>
    <s v="2026-07-23T11:46:26.5103396"/>
    <m/>
    <s v="044-554-517"/>
    <m/>
    <b v="0"/>
    <s v="9b3247fe-d5e7-4b36-37b3-08de88d10ac0"/>
    <s v="[]"/>
    <s v="[]"/>
  </r>
  <r>
    <s v="New Connection"/>
    <n v="4"/>
    <x v="0"/>
    <s v="Mitrovicë - Qendër"/>
    <m/>
    <n v="2908"/>
    <s v="Ibrahim Petrit Nimani"/>
    <s v="Rr.Esat Nimani - Rekë"/>
    <s v="1174818165"/>
    <s v=""/>
    <s v="4/02"/>
    <x v="5"/>
    <n v="42.871434999999998"/>
    <n v="20.835825"/>
    <s v="2026-07-23T11:45:48.1105184"/>
    <s v="2026-07-23T11:45:48.1105184"/>
    <m/>
    <s v="044-204 923"/>
    <m/>
    <b v="0"/>
    <s v="ec90e595-bfc1-4941-37b7-08de88d10ac0"/>
    <s v="[]"/>
    <s v="[]"/>
  </r>
  <r>
    <s v="New Connection"/>
    <n v="1"/>
    <x v="5"/>
    <s v="Ferizaj - Qendër"/>
    <s v="DFE-0"/>
    <n v="2907"/>
    <s v="Demir Haki Muhadini"/>
    <s v="Dramjak"/>
    <s v="2011974387"/>
    <s v=""/>
    <s v="4/02"/>
    <x v="7"/>
    <n v="42.388764999999999"/>
    <n v="21.074961999999999"/>
    <s v="2026-07-23T11:41:43.5381102"/>
    <s v="2026-07-23T11:41:43.5381102"/>
    <m/>
    <s v="046 131 075"/>
    <m/>
    <b v="0"/>
    <s v="fecaf7e5-4c97-4b38-37b6-08de88d10ac0"/>
    <s v="[]"/>
    <s v="[]"/>
  </r>
  <r>
    <s v="New Connection"/>
    <n v="4"/>
    <x v="0"/>
    <s v="Skenderaj"/>
    <s v="DMI-9078246"/>
    <n v="2906"/>
    <s v="Ilir Muhamet Dobra"/>
    <s v="KrysheSkenderaj"/>
    <s v="1030748715"/>
    <s v="3"/>
    <s v="4/02"/>
    <x v="4"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5"/>
    <s v="Kaçanik"/>
    <s v="DFE-0"/>
    <n v="2905"/>
    <s v="Boletin Shaban Çaka"/>
    <s v="Vllezërit Çaka"/>
    <s v="1230859562"/>
    <s v=""/>
    <s v="4/02"/>
    <x v="4"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5"/>
    <s v="Kaçanik"/>
    <s v="DFE-0"/>
    <n v="2904"/>
    <s v="Suad Liman Palloshi"/>
    <s v="Biqec"/>
    <s v="1173543375"/>
    <s v=""/>
    <s v="4/02"/>
    <x v="4"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5"/>
    <s v="Ferizaj - Qendër"/>
    <m/>
    <n v="2903"/>
    <s v="Azem Dalip Salihu"/>
    <s v="Papaz"/>
    <s v="1000913703"/>
    <s v=""/>
    <s v="4/02"/>
    <x v="3"/>
    <n v="42.417532999999999"/>
    <n v="21.195698"/>
    <s v="2026-07-23T11:08:13.8879899"/>
    <s v="2026-07-23T11:08:13.8879899"/>
    <m/>
    <s v="049 623 126"/>
    <m/>
    <b v="0"/>
    <s v="7d9d4689-a417-4ea3-6e66-08de915b8750"/>
    <s v="[]"/>
    <s v="[]"/>
  </r>
  <r>
    <s v="New Connection"/>
    <n v="6"/>
    <x v="4"/>
    <s v="Drenas"/>
    <m/>
    <n v="2902"/>
    <s v="Valon  Ramush  Zogaj"/>
    <s v="Novosell,Rr,Ahmet Zogu"/>
    <s v="1173428274"/>
    <s v="N/A"/>
    <s v="4/02"/>
    <x v="5"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5"/>
    <s v="Shtime"/>
    <m/>
    <n v="2901"/>
    <s v="Naim  Nazmi Dugolli"/>
    <s v="Pjetërshtic"/>
    <s v="1500232478"/>
    <s v=""/>
    <s v="4/02"/>
    <x v="5"/>
    <n v="42.478180999999999"/>
    <n v="20.950164999999998"/>
    <s v="2026-07-23T10:54:42.6539644"/>
    <s v="2026-07-23T10:54:42.6539644"/>
    <m/>
    <s v="049-899-382"/>
    <m/>
    <b v="0"/>
    <s v="ec90e595-bfc1-4941-37b7-08de88d10ac0"/>
    <s v="[]"/>
    <s v="[]"/>
  </r>
  <r>
    <s v="New Connection"/>
    <n v="3"/>
    <x v="2"/>
    <s v="Gjilani - Qendër"/>
    <m/>
    <n v="2900"/>
    <s v="Misin  Musli Musliu "/>
    <s v="Gjilan F.sh Gadish "/>
    <s v="1030357325"/>
    <s v=""/>
    <s v="4/02"/>
    <x v="0"/>
    <n v="42.470509999999997"/>
    <n v="21.330673000000001"/>
    <s v="2026-07-23T10:54:33.529115"/>
    <s v="2026-07-23T10:54:33.529115"/>
    <m/>
    <s v="045689058"/>
    <m/>
    <b v="0"/>
    <s v="9b3247fe-d5e7-4b36-37b3-08de88d10ac0"/>
    <s v="[]"/>
    <s v="[]"/>
  </r>
  <r>
    <s v="New Connection"/>
    <n v="4"/>
    <x v="0"/>
    <s v="Mitrovicë - Qendër"/>
    <m/>
    <n v="2899"/>
    <s v="Rrahim Bajram Hajdari"/>
    <s v="Zjaq"/>
    <s v="1006432405"/>
    <s v=""/>
    <s v="4/02"/>
    <x v="3"/>
    <n v="42.989868000000001"/>
    <n v="20.858978"/>
    <s v="2026-07-23T10:53:47.8886015"/>
    <s v="2026-07-23T10:53:47.8886015"/>
    <m/>
    <s v="044-261 585"/>
    <m/>
    <b v="0"/>
    <s v="7d9d4689-a417-4ea3-6e66-08de915b8750"/>
    <s v="[]"/>
    <s v="[]"/>
  </r>
  <r>
    <s v="New Connection"/>
    <n v="5"/>
    <x v="6"/>
    <s v="Peja - Qendër"/>
    <m/>
    <n v="2898"/>
    <s v="Berat  Enis Shala"/>
    <s v="Bushatlive-Pejë"/>
    <s v="1241885123"/>
    <s v="2"/>
    <s v="4/02"/>
    <x v="5"/>
    <n v="42.657345999999997"/>
    <n v="20.288620000000002"/>
    <s v="2026-07-23T10:52:40.7906211"/>
    <s v="2026-07-23T10:52:40.7906211"/>
    <m/>
    <s v="044580230"/>
    <s v="044220640"/>
    <b v="0"/>
    <s v="ec90e595-bfc1-4941-37b7-08de88d10ac0"/>
    <s v="[]"/>
    <s v="[]"/>
  </r>
  <r>
    <s v="New Connection"/>
    <n v="1"/>
    <x v="5"/>
    <s v="Shtime"/>
    <m/>
    <n v="2897"/>
    <s v="Lirim Sami Hyseni"/>
    <s v="Godancë i Poshtëm"/>
    <s v="1234359360"/>
    <s v=""/>
    <s v="4/02"/>
    <x v="0"/>
    <n v="42.459448000000002"/>
    <n v="21.049728000000002"/>
    <s v="2026-07-23T10:50:54.9454864"/>
    <s v="2026-07-23T10:50:54.9454864"/>
    <m/>
    <s v="049 816 335"/>
    <m/>
    <b v="0"/>
    <s v="9b3247fe-d5e7-4b36-37b3-08de88d10ac0"/>
    <s v="[]"/>
    <s v="[]"/>
  </r>
  <r>
    <s v="New Connection"/>
    <n v="6"/>
    <x v="4"/>
    <s v="Podujevë"/>
    <m/>
    <n v="2896"/>
    <s v="Sheqir  Bunjaku"/>
    <s v="Fsh.Balloc Rr.Zeqir Bunjaku"/>
    <s v="1019922851"/>
    <s v="N/A"/>
    <s v="4/02"/>
    <x v="3"/>
    <n v="42.885513000000003"/>
    <n v="21.225221000000001"/>
    <s v="2026-07-23T10:40:01.3274656"/>
    <s v="2026-07-23T10:40:01.3274656"/>
    <m/>
    <s v="045-911-119"/>
    <m/>
    <b v="0"/>
    <s v="7d9d4689-a417-4ea3-6e66-08de915b8750"/>
    <s v="[]"/>
    <s v="[]"/>
  </r>
  <r>
    <s v="New Connection"/>
    <n v="2"/>
    <x v="3"/>
    <s v="Malishevë"/>
    <m/>
    <n v="2895"/>
    <s v="Zenel Hajdin  Halilaj"/>
    <s v="Fshati Llapçevë Rruga Lundrimi"/>
    <s v="1170350312"/>
    <s v=""/>
    <s v="4/02"/>
    <x v="0"/>
    <n v="42.474621999999997"/>
    <n v="20.74783"/>
    <s v="2026-07-23T10:36:30.8762712"/>
    <s v="2026-07-23T10:36:30.8762712"/>
    <m/>
    <s v="049760866"/>
    <m/>
    <b v="0"/>
    <s v="9b3247fe-d5e7-4b36-37b3-08de88d10ac0"/>
    <s v="[]"/>
    <s v="[]"/>
  </r>
  <r>
    <s v="New Connection"/>
    <n v="1"/>
    <x v="5"/>
    <s v="Lipjan"/>
    <m/>
    <n v="2894"/>
    <s v="Bekim Fehmi  Maliqi"/>
    <s v="Sadik Shala"/>
    <s v="1234395773"/>
    <s v=""/>
    <s v="4/02"/>
    <x v="3"/>
    <n v="42.527076999999998"/>
    <n v="21.129947000000001"/>
    <s v="2026-07-23T10:35:52.0272029"/>
    <s v="2026-07-23T10:35:52.0272029"/>
    <m/>
    <s v="049-303-270"/>
    <s v="045-627-308"/>
    <b v="0"/>
    <s v="7d9d4689-a417-4ea3-6e66-08de915b8750"/>
    <s v="[]"/>
    <s v="[]"/>
  </r>
  <r>
    <s v="New Connection"/>
    <n v="6"/>
    <x v="4"/>
    <s v="Podujevë"/>
    <m/>
    <n v="2893"/>
    <s v="_x0009_M.P.B. Policia E Kosovës E  Kosovës"/>
    <s v="Rr.Zahir Pajaziti"/>
    <s v="600534847"/>
    <s v="N/A"/>
    <s v="7/02"/>
    <x v="3"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3"/>
    <s v="Malishevë"/>
    <m/>
    <n v="2892"/>
    <s v="Bezad Hajdin Halilaj"/>
    <s v="Fashati Llapçevë Rruga Lundrimi"/>
    <s v="1013988583"/>
    <s v=""/>
    <s v="4/02"/>
    <x v="0"/>
    <n v="42.478673000000001"/>
    <n v="20.749203000000001"/>
    <s v="2026-07-23T10:20:25.2343628"/>
    <s v="2026-07-23T10:20:25.2343628"/>
    <m/>
    <s v="049-976500"/>
    <m/>
    <b v="0"/>
    <s v="9b3247fe-d5e7-4b36-37b3-08de88d10ac0"/>
    <s v="[]"/>
    <s v="[]"/>
  </r>
  <r>
    <s v="New Connection"/>
    <n v="1"/>
    <x v="5"/>
    <s v="Lipjan"/>
    <m/>
    <n v="2891"/>
    <s v="Ismet Imer Petrova"/>
    <s v="Kraishtë"/>
    <s v="1011481058"/>
    <s v="11"/>
    <s v="4/02"/>
    <x v="0"/>
    <n v="42.494154999999999"/>
    <n v="21.047840000000001"/>
    <s v="2026-07-23T10:19:50.2903819"/>
    <s v="2026-07-23T10:19:50.2903819"/>
    <m/>
    <s v="044-274-183"/>
    <s v="044-375-548"/>
    <b v="0"/>
    <s v="9b3247fe-d5e7-4b36-37b3-08de88d10ac0"/>
    <s v="[]"/>
    <s v="[]"/>
  </r>
  <r>
    <s v="New Connection"/>
    <n v="3"/>
    <x v="2"/>
    <s v="Viti"/>
    <s v="DGL-9067723"/>
    <n v="2890"/>
    <s v="Ramadan Vebi Ibrahimi"/>
    <s v="Viti Remnik "/>
    <s v="1253490582"/>
    <s v=""/>
    <s v="4/02"/>
    <x v="4"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6"/>
    <s v="Deçan"/>
    <m/>
    <n v="2889"/>
    <s v="Sovran Gjafer Bajraj"/>
    <s v="Strellc i Epërm-Rr:Nimon Alimusaj"/>
    <s v="1230809182"/>
    <s v="86"/>
    <s v="4/02"/>
    <x v="5"/>
    <n v="42.578575999999998"/>
    <n v="20.297024"/>
    <s v="2026-07-23T10:17:12.0398375"/>
    <s v="2026-07-23T10:17:12.0398375"/>
    <m/>
    <s v="044734395"/>
    <m/>
    <b v="0"/>
    <s v="ec90e595-bfc1-4941-37b7-08de88d10ac0"/>
    <s v="[]"/>
    <s v="[]"/>
  </r>
  <r>
    <s v="New Connection"/>
    <n v="6"/>
    <x v="4"/>
    <s v="Drenas"/>
    <m/>
    <n v="2888"/>
    <s v="Lumnie  Sinan  Krasniqi"/>
    <s v="Llapushnik,Rr,Hetem Thaqi"/>
    <s v="1015780840"/>
    <s v="N/A"/>
    <s v="4/02"/>
    <x v="3"/>
    <n v="42.583052000000002"/>
    <n v="20.860140999999999"/>
    <s v="2026-07-23T10:16:16.7031813"/>
    <s v="2026-07-23T10:16:16.7031813"/>
    <m/>
    <s v="044-746-045"/>
    <m/>
    <b v="0"/>
    <s v="7d9d4689-a417-4ea3-6e66-08de915b8750"/>
    <s v="[]"/>
    <s v="[]"/>
  </r>
  <r>
    <s v="New Connection"/>
    <n v="6"/>
    <x v="4"/>
    <s v="Drenas"/>
    <m/>
    <n v="2887"/>
    <s v="Milaim  Nuhi  Gashi"/>
    <s v="Llapushnik,Lagjja Hajradinaj,Rr,Mentor Gashi"/>
    <s v="1253660178"/>
    <s v="N/A"/>
    <s v="4/02"/>
    <x v="0"/>
    <n v="42.568289999999998"/>
    <n v="20.84524"/>
    <s v="2026-07-23T10:03:53.6421172"/>
    <s v="2026-07-23T10:03:53.6421172"/>
    <m/>
    <s v="049-223-505"/>
    <m/>
    <b v="0"/>
    <s v="9b3247fe-d5e7-4b36-37b3-08de88d10ac0"/>
    <s v="[]"/>
    <s v="[]"/>
  </r>
  <r>
    <s v="New Connection"/>
    <n v="2"/>
    <x v="3"/>
    <s v="Rahovec"/>
    <s v="DGJ-9063875"/>
    <n v="2886"/>
    <s v="Valon Selami Morina"/>
    <s v="Fshati Opterushë Rruga Sylejman Bytyqi"/>
    <s v="1230312741"/>
    <s v="77"/>
    <s v="4/02"/>
    <x v="4"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1"/>
    <s v="Suharekë"/>
    <m/>
    <n v="2885"/>
    <s v="Milit Zeqir Mazreku"/>
    <s v="Sopije Therande"/>
    <s v="1002475550"/>
    <s v=""/>
    <s v="4/02"/>
    <x v="2"/>
    <n v="42.335768000000002"/>
    <n v="20.844498999999999"/>
    <s v="2026-07-23T10:00:01.5031861"/>
    <s v="2026-07-23T10:00:01.5031861"/>
    <m/>
    <s v="044304774"/>
    <m/>
    <b v="0"/>
    <s v="c90e9596-f024-4090-37b4-08de88d10ac0"/>
    <s v="[]"/>
    <s v="[]"/>
  </r>
  <r>
    <s v="New Connection"/>
    <n v="6"/>
    <x v="4"/>
    <s v="Prishtina - Veri"/>
    <m/>
    <n v="2884"/>
    <s v="Faton  Sadiku"/>
    <s v="Rr Behar Begolli"/>
    <s v="1011632803"/>
    <s v="P A"/>
    <s v="4/02"/>
    <x v="0"/>
    <n v="42.716475000000003"/>
    <n v="21.168247000000001"/>
    <s v="2026-07-23T09:58:49.5076481"/>
    <s v="2026-07-23T09:58:49.5076481"/>
    <m/>
    <s v="048506186"/>
    <m/>
    <b v="0"/>
    <s v="9b3247fe-d5e7-4b36-37b3-08de88d10ac0"/>
    <s v="[]"/>
    <s v="[]"/>
  </r>
  <r>
    <s v="New Connection"/>
    <n v="6"/>
    <x v="4"/>
    <s v="Fushë Kosovë"/>
    <m/>
    <n v="2883"/>
    <s v="Naim  Dragusha"/>
    <s v="Fsh.Sllatinë e Vogël, mgjistralja Prishtinë-Pejë"/>
    <s v="1030270122"/>
    <s v=""/>
    <s v="4/02"/>
    <x v="5"/>
    <n v="42.635423000000003"/>
    <n v="21.093402000000001"/>
    <s v="2026-07-23T09:56:28.6181244"/>
    <s v="2026-07-23T09:56:28.6181244"/>
    <m/>
    <s v="044-688-489"/>
    <s v="044-151-700"/>
    <b v="0"/>
    <s v="ec90e595-bfc1-4941-37b7-08de88d10ac0"/>
    <s v="[]"/>
    <s v="[]"/>
  </r>
  <r>
    <s v="New Connection"/>
    <n v="5"/>
    <x v="6"/>
    <s v="Istog"/>
    <m/>
    <n v="2882"/>
    <s v="Nazmi  Isuf  Maxharri"/>
    <s v="Istog, Studenicë, Rr.&quot;Xhemë Gorqaj&quot;"/>
    <s v="1002212699"/>
    <s v="45"/>
    <s v="4/02"/>
    <x v="3"/>
    <n v="42.763185999999997"/>
    <n v="20.390799999999999"/>
    <s v="2026-07-23T09:51:29.2512247"/>
    <s v="2026-07-23T09:51:29.2512247"/>
    <m/>
    <s v="044145691"/>
    <m/>
    <b v="0"/>
    <s v="7d9d4689-a417-4ea3-6e66-08de915b8750"/>
    <s v="[]"/>
    <s v="[]"/>
  </r>
  <r>
    <s v="New Connection"/>
    <n v="5"/>
    <x v="6"/>
    <s v="Peja - Qendër"/>
    <m/>
    <n v="2881"/>
    <s v="Naser Bajram Dacic"/>
    <s v="Rr. Hysen Hukaj Vitomirice-Pejë"/>
    <s v="211296727027"/>
    <s v="0"/>
    <s v="4/02"/>
    <x v="0"/>
    <n v="42.683233999999999"/>
    <n v="20.333756999999999"/>
    <s v="2026-07-23T09:46:35.9270416"/>
    <s v="2026-07-23T09:46:35.9270416"/>
    <m/>
    <s v="049855747"/>
    <m/>
    <b v="0"/>
    <s v="9b3247fe-d5e7-4b36-37b3-08de88d10ac0"/>
    <s v="[]"/>
    <s v="[]"/>
  </r>
  <r>
    <s v="New Connection"/>
    <n v="2"/>
    <x v="3"/>
    <s v="Gjakova - Qendër"/>
    <s v="DGJ-9063892"/>
    <n v="2880"/>
    <s v="Gëzim  Gjergj  Luli"/>
    <s v="Fshati Dujakë  , Rruga Mehmet Rrustemaj"/>
    <s v="1242852652"/>
    <s v=""/>
    <s v="4/02"/>
    <x v="4"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3"/>
    <s v="Gjakova - Qendër"/>
    <s v="DGJ-9063907"/>
    <n v="2879"/>
    <s v="Lekë  Gjergj Luli"/>
    <s v="Fshati Dujakë  , Rruga Mehmet Rrustemaj"/>
    <s v="1176674403"/>
    <s v=""/>
    <s v="4/02"/>
    <x v="4"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6"/>
    <s v="Istog"/>
    <m/>
    <n v="2878"/>
    <s v="Negjmedin  Ali  Buleshkaj"/>
    <s v="Istog, Istog i poshtëm "/>
    <s v="1008883951"/>
    <s v=""/>
    <s v="4/02"/>
    <x v="3"/>
    <n v="42.772143999999997"/>
    <n v="20.501767999999998"/>
    <s v="2026-07-23T09:32:53.6061314"/>
    <s v="2026-07-23T09:32:53.6061314"/>
    <m/>
    <s v="044802835"/>
    <m/>
    <b v="0"/>
    <s v="7d9d4689-a417-4ea3-6e66-08de915b8750"/>
    <s v="[]"/>
    <s v="[]"/>
  </r>
  <r>
    <s v="New Connection"/>
    <n v="5"/>
    <x v="6"/>
    <s v="Deçan"/>
    <s v="DPE-0"/>
    <n v="2877"/>
    <s v="Hekuran Tahir Kasumi"/>
    <s v="Junik-Rr: Kuvendi i Junikut"/>
    <s v="1030304108"/>
    <s v=""/>
    <s v="4/02"/>
    <x v="8"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4"/>
    <s v="Podujevë"/>
    <m/>
    <n v="2876"/>
    <s v="Arxhent  Latifi"/>
    <s v="Fsh Surkish"/>
    <s v="1251100973"/>
    <s v="P A"/>
    <s v="4/02"/>
    <x v="5"/>
    <n v="42.908740999999999"/>
    <n v="21.197085999999999"/>
    <s v="2026-07-23T09:24:26.1788986"/>
    <s v="2026-07-23T09:24:26.1788986"/>
    <m/>
    <s v="048409909"/>
    <m/>
    <b v="0"/>
    <s v="ec90e595-bfc1-4941-37b7-08de88d10ac0"/>
    <s v="[]"/>
    <s v="[]"/>
  </r>
  <r>
    <s v="New Connection"/>
    <n v="2"/>
    <x v="3"/>
    <s v="Gjakova - Qendër"/>
    <s v="DGJ-9063909"/>
    <n v="2875"/>
    <s v="Agron  Sahit  Krasniqi"/>
    <s v="Rruga Skënderbeu"/>
    <s v="1001299642"/>
    <s v=""/>
    <s v="4/02"/>
    <x v="4"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5"/>
    <s v="Ferizaj - Qendër"/>
    <m/>
    <n v="2874"/>
    <s v="Basri Ahmet Shumolli"/>
    <s v="Manastirc"/>
    <s v="1001389684"/>
    <s v=""/>
    <s v="4/02"/>
    <x v="0"/>
    <n v="42.358874999999998"/>
    <n v="21.10492"/>
    <s v="2026-07-23T09:16:20.8768599"/>
    <s v="2026-07-23T09:16:20.8768599"/>
    <m/>
    <s v="044 285 847"/>
    <m/>
    <b v="0"/>
    <s v="9b3247fe-d5e7-4b36-37b3-08de88d10ac0"/>
    <s v="[]"/>
    <s v="[]"/>
  </r>
  <r>
    <s v="New Connection"/>
    <n v="6"/>
    <x v="4"/>
    <s v="Prishtina - Qendër"/>
    <m/>
    <n v="2873"/>
    <s v="Milot Ademaj"/>
    <s v="Sofali"/>
    <s v="1015315993"/>
    <s v=" "/>
    <s v="4/02"/>
    <x v="5"/>
    <n v="42.665771999999997"/>
    <n v="21.153827"/>
    <s v="2026-07-23T09:15:29.6802413"/>
    <s v="2026-07-23T09:15:29.6802413"/>
    <m/>
    <s v="044-101-104"/>
    <m/>
    <b v="0"/>
    <s v="ec90e595-bfc1-4941-37b7-08de88d10ac0"/>
    <s v="[]"/>
    <s v="[]"/>
  </r>
  <r>
    <s v="New Connection"/>
    <n v="5"/>
    <x v="6"/>
    <s v="Klina"/>
    <s v="DPE-0"/>
    <n v="2872"/>
    <s v="Safet  Abaz  Asllanaj"/>
    <s v="Klinë, Cerovikë, Rr.&quot;Halil Ukaj&quot;"/>
    <s v="1009888736"/>
    <s v="60"/>
    <s v="4/02"/>
    <x v="8"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4"/>
    <s v="Podujevë"/>
    <m/>
    <n v="2871"/>
    <s v="Arbnor  Osman   Podvorica"/>
    <s v="Rr.Bedri Ahmeti"/>
    <s v="1233156872"/>
    <s v="250"/>
    <s v="4/02"/>
    <x v="3"/>
    <n v="42.893999000000001"/>
    <n v="21.19294"/>
    <s v="2026-07-23T08:55:30.9052171"/>
    <s v="2026-07-23T08:55:30.9052171"/>
    <m/>
    <s v="044-275-012"/>
    <m/>
    <b v="0"/>
    <s v="7d9d4689-a417-4ea3-6e66-08de915b8750"/>
    <s v="[]"/>
    <s v="[]"/>
  </r>
  <r>
    <s v="New Connection"/>
    <n v="1"/>
    <x v="5"/>
    <s v="Lipjan"/>
    <s v="DFE-0"/>
    <n v="2870"/>
    <s v="Jetmir Hajriz Sopa"/>
    <s v="Babush i Muhaxherëve"/>
    <s v="1241253755"/>
    <s v=""/>
    <s v="4/02"/>
    <x v="7"/>
    <n v="42.468541000000002"/>
    <n v="21.181947000000001"/>
    <s v="2026-07-23T08:53:52.5677592"/>
    <s v="2026-07-23T08:53:52.5677592"/>
    <m/>
    <s v="049-819-325"/>
    <s v="045-167-160"/>
    <b v="0"/>
    <s v="fecaf7e5-4c97-4b38-37b6-08de88d10ac0"/>
    <s v="[]"/>
    <s v="[]"/>
  </r>
  <r>
    <s v="New Connection"/>
    <n v="2"/>
    <x v="3"/>
    <s v="Malishevë"/>
    <m/>
    <n v="2869"/>
    <s v="Avni Maliq Morina"/>
    <s v="Fshati Asrazub Rruga 15 Dëshmorët"/>
    <s v="1030850242"/>
    <s v="20"/>
    <s v="4/02"/>
    <x v="3"/>
    <n v="42.474958999999998"/>
    <n v="20.742336999999999"/>
    <s v="2026-07-23T08:52:45.8612418"/>
    <s v="2026-07-23T08:52:45.8612418"/>
    <m/>
    <s v="046816788"/>
    <m/>
    <b v="0"/>
    <s v="7d9d4689-a417-4ea3-6e66-08de915b8750"/>
    <s v="[]"/>
    <s v="[]"/>
  </r>
  <r>
    <s v="New Connection"/>
    <n v="6"/>
    <x v="4"/>
    <s v="Prishtina - Veri"/>
    <s v="DPR-0"/>
    <n v="2868"/>
    <s v="Ismet Ajvazi"/>
    <s v="Rr.Emrush Gashi-Vranjevc"/>
    <s v="1172258120"/>
    <s v="Nr.5"/>
    <s v="4/02"/>
    <x v="4"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4"/>
    <s v="Prishtina - Veri"/>
    <s v="DPR-0"/>
    <n v="2867"/>
    <s v="Ismet Ajvazi"/>
    <s v="Rr.Emrush Gashi-Vranjevc"/>
    <s v="1172258120"/>
    <s v="Nr.5"/>
    <s v="4/02"/>
    <x v="4"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4"/>
    <s v="Prishtina - Veri"/>
    <s v="DPR-0"/>
    <n v="2866"/>
    <s v="Ismet Ajvazi"/>
    <s v="Rr.Emrush Gashi-Vranjevc"/>
    <s v="1172258120"/>
    <s v="Nr.5"/>
    <s v="4/02"/>
    <x v="4"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4"/>
    <s v="Podujevë"/>
    <m/>
    <n v="2865"/>
    <s v="Rinor  Osman   Podvorica"/>
    <s v="Rr.Bedri Ahmeti"/>
    <s v="1243116933"/>
    <s v="N/A"/>
    <s v="4/02"/>
    <x v="3"/>
    <n v="42.894049000000003"/>
    <n v="21.192945000000002"/>
    <s v="2026-07-23T08:48:22.9292946"/>
    <s v="2026-07-23T08:48:22.9292946"/>
    <m/>
    <s v="044-275-012"/>
    <m/>
    <b v="0"/>
    <s v="7d9d4689-a417-4ea3-6e66-08de915b8750"/>
    <s v="[]"/>
    <s v="[]"/>
  </r>
  <r>
    <s v="New Connection"/>
    <n v="1"/>
    <x v="5"/>
    <s v="Ferizaj - Qendër"/>
    <m/>
    <n v="2864"/>
    <s v="Menderes Musa Ibrahimi"/>
    <s v="Muhoc"/>
    <s v="1011636230"/>
    <s v=""/>
    <s v="7/02"/>
    <x v="0"/>
    <n v="42.395487000000003"/>
    <n v="21.155936000000001"/>
    <s v="2026-07-23T08:47:38.7485096"/>
    <s v="2026-07-23T08:47:38.7485096"/>
    <m/>
    <s v="049 691 523"/>
    <m/>
    <b v="0"/>
    <s v="9b3247fe-d5e7-4b36-37b3-08de88d10ac0"/>
    <s v="[]"/>
    <s v="[]"/>
  </r>
  <r>
    <s v="New Connection"/>
    <n v="1"/>
    <x v="5"/>
    <s v="Ferizaj - Qendër"/>
    <m/>
    <n v="2863"/>
    <s v="Mentor  Musa  Ibrahimi"/>
    <s v="Muhoc"/>
    <s v="1173612229"/>
    <s v=""/>
    <s v="7/02"/>
    <x v="0"/>
    <n v="42.398266"/>
    <n v="21.155066000000001"/>
    <s v="2026-07-23T08:46:19.0102616"/>
    <s v="2026-07-23T08:46:19.0102616"/>
    <m/>
    <s v="049-691-523"/>
    <m/>
    <b v="0"/>
    <s v="9b3247fe-d5e7-4b36-37b3-08de88d10ac0"/>
    <s v="[]"/>
    <s v="[]"/>
  </r>
  <r>
    <s v="New Connection"/>
    <n v="6"/>
    <x v="4"/>
    <s v="Podujevë"/>
    <m/>
    <n v="2862"/>
    <s v="Bunjamin Emini"/>
    <s v="Rr Besnik Restelica"/>
    <s v="1233163445"/>
    <s v="P/A"/>
    <s v="4/02"/>
    <x v="5"/>
    <n v="42.910865000000001"/>
    <n v="21.190218999999999"/>
    <s v="2026-07-23T08:37:33.9903579"/>
    <s v="2026-07-23T08:37:33.9903579"/>
    <m/>
    <s v="044666317"/>
    <m/>
    <b v="0"/>
    <s v="ec90e595-bfc1-4941-37b7-08de88d10ac0"/>
    <s v="[]"/>
    <s v="[]"/>
  </r>
  <r>
    <s v="New Connection"/>
    <n v="6"/>
    <x v="4"/>
    <s v="Prishtina - Veri"/>
    <m/>
    <n v="2861"/>
    <s v="Habib Salihu"/>
    <s v="Rr Fahri Fazliu"/>
    <s v="1240977334"/>
    <s v="P/A"/>
    <s v="4/02"/>
    <x v="0"/>
    <n v="42.716475000000003"/>
    <n v="21.162752999999999"/>
    <s v="2026-07-23T08:32:00.5269018"/>
    <s v="2026-07-23T08:32:00.5269018"/>
    <m/>
    <s v="045590001"/>
    <m/>
    <b v="0"/>
    <s v="9b3247fe-d5e7-4b36-37b3-08de88d10ac0"/>
    <s v="[]"/>
    <s v="[]"/>
  </r>
  <r>
    <s v="New Connection"/>
    <n v="6"/>
    <x v="4"/>
    <s v="Prishtina - Jug"/>
    <m/>
    <n v="2860"/>
    <s v="Dardan  Krasniqi"/>
    <s v="Fsh Prekoc Novo Berd"/>
    <s v="1170092445"/>
    <s v="P/A"/>
    <s v="4/02"/>
    <x v="3"/>
    <n v="42.707393000000003"/>
    <n v="21.154513999999999"/>
    <s v="2026-07-23T08:22:24.4078169"/>
    <s v="2026-07-23T08:22:24.4078169"/>
    <m/>
    <s v="044117229"/>
    <m/>
    <b v="0"/>
    <s v="7d9d4689-a417-4ea3-6e66-08de915b8750"/>
    <s v="[]"/>
    <s v="[]"/>
  </r>
  <r>
    <s v="New Connection"/>
    <n v="6"/>
    <x v="4"/>
    <s v="Podujevë"/>
    <m/>
    <n v="2859"/>
    <s v="Leotrim  Zhegrova"/>
    <s v="Rr Besnik Restelica"/>
    <s v="1235398377"/>
    <s v="P/A"/>
    <s v="4/02"/>
    <x v="5"/>
    <n v="42.918750000000003"/>
    <n v="21.178704"/>
    <s v="2026-07-23T08:18:18.0476761"/>
    <s v="2026-07-23T08:18:18.0476761"/>
    <m/>
    <s v="044666317"/>
    <m/>
    <b v="0"/>
    <s v="ec90e595-bfc1-4941-37b7-08de88d10ac0"/>
    <s v="[]"/>
    <s v="[]"/>
  </r>
  <r>
    <s v="New Connection"/>
    <n v="6"/>
    <x v="4"/>
    <s v="Prishtina - Veri"/>
    <m/>
    <n v="2858"/>
    <s v="Basri  Aliu"/>
    <s v="RR Arif Gashi"/>
    <s v="1174895461"/>
    <s v="Nr 14"/>
    <s v="4/02"/>
    <x v="3"/>
    <n v="42.696292"/>
    <n v="21.113315"/>
    <s v="2026-07-23T08:03:09.9947306"/>
    <s v="2026-07-23T08:03:09.9947306"/>
    <m/>
    <s v="048581989"/>
    <m/>
    <b v="0"/>
    <s v="7d9d4689-a417-4ea3-6e66-08de915b8750"/>
    <s v="[]"/>
    <s v="[]"/>
  </r>
  <r>
    <s v="New Connection"/>
    <n v="6"/>
    <x v="4"/>
    <s v="Podujevë"/>
    <m/>
    <n v="2857"/>
    <s v="Vedat  Humolli"/>
    <s v="Fsh Lupq I ult"/>
    <s v="1500558578"/>
    <s v="P/A"/>
    <s v="4/02"/>
    <x v="5"/>
    <n v="42.798324999999998"/>
    <n v="21.167217000000001"/>
    <s v="2026-07-23T07:48:32.2589826"/>
    <s v="2026-07-23T07:48:32.2589826"/>
    <m/>
    <s v="044701214"/>
    <m/>
    <b v="0"/>
    <s v="ec90e595-bfc1-4941-37b7-08de88d10ac0"/>
    <s v="[]"/>
    <s v="[]"/>
  </r>
  <r>
    <s v="New Connection"/>
    <n v="1"/>
    <x v="5"/>
    <s v="Ferizaj - Qendër"/>
    <m/>
    <n v="2856"/>
    <s v="Bekim Pllavci"/>
    <s v="Abdyl Dura"/>
    <s v="1234794112"/>
    <s v="27"/>
    <s v="4/02"/>
    <x v="4"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1"/>
    <s v="Dragash"/>
    <m/>
    <n v="2855"/>
    <s v="Berat Bajram Abidini"/>
    <s v="Radesh"/>
    <s v="1030705633"/>
    <s v=""/>
    <s v="4/02"/>
    <x v="2"/>
    <n v="42.099721000000002"/>
    <n v="20.675841999999999"/>
    <s v="2026-07-22T16:34:27.5739036"/>
    <s v="2026-07-22T16:34:27.5739036"/>
    <m/>
    <s v="049110233"/>
    <m/>
    <b v="0"/>
    <s v="c90e9596-f024-4090-37b4-08de88d10ac0"/>
    <s v="[]"/>
    <s v="[]"/>
  </r>
  <r>
    <s v="New Connection"/>
    <n v="7"/>
    <x v="1"/>
    <s v="Prizreni - Qendër"/>
    <m/>
    <n v="2854"/>
    <s v="Aferime  Safet Bajraktari "/>
    <s v="Besim Shala"/>
    <s v="1249883618"/>
    <s v=""/>
    <s v="4/02"/>
    <x v="2"/>
    <n v="42.192377999999998"/>
    <n v="20.732147000000001"/>
    <s v="2026-07-22T16:19:47.3772486"/>
    <s v="2026-07-22T16:19:47.3772486"/>
    <m/>
    <s v="1249883618"/>
    <m/>
    <b v="0"/>
    <s v="c90e9596-f024-4090-37b4-08de88d10ac0"/>
    <s v="[]"/>
    <s v="[]"/>
  </r>
  <r>
    <s v="New Connection"/>
    <n v="5"/>
    <x v="6"/>
    <s v="Klina"/>
    <m/>
    <n v="2853"/>
    <s v="Musli  Hajdin Morina "/>
    <s v="Klinë, Gllarevë, Rr.&quot;Islam Manaj&quot;"/>
    <s v="1003754045"/>
    <s v="65"/>
    <s v="4/02"/>
    <x v="6"/>
    <n v="42.588920000000002"/>
    <n v="20.664428000000001"/>
    <s v="2026-07-22T16:10:40.1370587"/>
    <s v="2026-07-22T16:10:40.1370587"/>
    <m/>
    <s v="049938908"/>
    <m/>
    <b v="0"/>
    <s v="9c9b94ec-c4d7-4655-37b5-08de88d10ac0"/>
    <s v="[]"/>
    <s v="[]"/>
  </r>
  <r>
    <s v="New Connection"/>
    <n v="7"/>
    <x v="1"/>
    <s v="Suharekë"/>
    <m/>
    <n v="2852"/>
    <s v="Flamur Reshat Kryeziu"/>
    <s v="Leshan Rr Ismet Kodra"/>
    <s v="1002516566"/>
    <s v=""/>
    <s v="4/02"/>
    <x v="2"/>
    <n v="42.329301999999998"/>
    <n v="20.781457"/>
    <s v="2026-07-22T16:07:40.4806347"/>
    <s v="2026-07-22T16:07:40.4806347"/>
    <m/>
    <s v="049261732"/>
    <m/>
    <b v="0"/>
    <s v="c90e9596-f024-4090-37b4-08de88d10ac0"/>
    <s v="[]"/>
    <s v="[]"/>
  </r>
  <r>
    <s v="New Connection"/>
    <n v="7"/>
    <x v="1"/>
    <s v="Suharekë"/>
    <m/>
    <n v="2851"/>
    <s v="Besim Sali Kolgeci"/>
    <s v="Vraniq Rr Antena"/>
    <s v="1002934970"/>
    <s v=""/>
    <s v="4/02"/>
    <x v="5"/>
    <n v="42.330286000000001"/>
    <n v="20.911864999999999"/>
    <s v="2026-07-22T16:04:56.1156855"/>
    <s v="2026-07-22T16:04:56.1156855"/>
    <m/>
    <s v="049490684"/>
    <m/>
    <b v="0"/>
    <s v="ec90e595-bfc1-4941-37b7-08de88d10ac0"/>
    <s v="[]"/>
    <s v="[]"/>
  </r>
  <r>
    <s v="New Connection"/>
    <n v="7"/>
    <x v="1"/>
    <s v="Suharekë"/>
    <m/>
    <n v="2850"/>
    <s v="Besim Sali Kolgeci"/>
    <s v="Vraniq Antena"/>
    <s v="1002934970"/>
    <s v=""/>
    <s v="4/02"/>
    <x v="5"/>
    <n v="42.332532"/>
    <n v="20.911875999999999"/>
    <s v="2026-07-22T16:01:20.193912"/>
    <s v="2026-07-22T16:01:20.193912"/>
    <m/>
    <s v="049490684"/>
    <m/>
    <b v="0"/>
    <s v="ec90e595-bfc1-4941-37b7-08de88d10ac0"/>
    <s v="[]"/>
    <s v="[]"/>
  </r>
  <r>
    <s v="New Connection"/>
    <n v="1"/>
    <x v="5"/>
    <s v="Kaçanik"/>
    <s v="DFE-0"/>
    <n v="2849"/>
    <s v="Raid Rexhep  Luri"/>
    <s v="Hani i Elezit, Dëshmorët e Kombit "/>
    <s v="1171042948"/>
    <s v=""/>
    <s v="4/02"/>
    <x v="7"/>
    <n v="42.149295000000002"/>
    <n v="21.296648999999999"/>
    <s v="2026-07-22T15:57:56.1314197"/>
    <s v="2026-07-22T15:57:56.1314197"/>
    <m/>
    <s v="044-320-025"/>
    <m/>
    <b v="0"/>
    <s v="fecaf7e5-4c97-4b38-37b6-08de88d10ac0"/>
    <s v="[]"/>
    <s v="[]"/>
  </r>
  <r>
    <s v="New Connection"/>
    <n v="7"/>
    <x v="1"/>
    <s v="Suharekë"/>
    <m/>
    <n v="2848"/>
    <s v="Ali Misin Sofra"/>
    <s v="Terrnje Therande"/>
    <s v="1016361581"/>
    <s v=""/>
    <s v="4/02"/>
    <x v="2"/>
    <n v="42.330596999999997"/>
    <n v="20.764963999999999"/>
    <s v="2026-07-22T15:56:47.8467419"/>
    <s v="2026-07-22T15:56:47.8467419"/>
    <m/>
    <s v="044229002"/>
    <m/>
    <b v="0"/>
    <s v="c90e9596-f024-4090-37b4-08de88d10ac0"/>
    <s v="[]"/>
    <s v="[]"/>
  </r>
  <r>
    <s v="New Connection"/>
    <n v="7"/>
    <x v="1"/>
    <s v="Suharekë"/>
    <m/>
    <n v="2847"/>
    <s v="Llutfi Misin Sofra"/>
    <s v="Terrnje Therande"/>
    <s v="1230833300"/>
    <s v=""/>
    <s v="4/02"/>
    <x v="0"/>
    <n v="42.329653"/>
    <n v="20.764127999999999"/>
    <s v="2026-07-22T15:53:25.9131721"/>
    <s v="2026-07-22T15:53:25.9131721"/>
    <m/>
    <s v="044229002"/>
    <m/>
    <b v="0"/>
    <s v="9b3247fe-d5e7-4b36-37b3-08de88d10ac0"/>
    <s v="[]"/>
    <s v="[]"/>
  </r>
  <r>
    <s v="New Connection"/>
    <n v="5"/>
    <x v="6"/>
    <s v="Istog"/>
    <m/>
    <n v="2846"/>
    <s v="Avdyl Zeqir  Arifaj"/>
    <s v="Istog, Laxhja e shqiponjave "/>
    <s v="1172819644"/>
    <s v=""/>
    <s v="4/02"/>
    <x v="5"/>
    <n v="42.775756000000001"/>
    <n v="20.46846"/>
    <s v="2026-07-22T15:48:51.0759559"/>
    <s v="2026-07-22T15:48:51.0759559"/>
    <m/>
    <s v="044178063"/>
    <m/>
    <b v="0"/>
    <s v="ec90e595-bfc1-4941-37b7-08de88d10ac0"/>
    <s v="[]"/>
    <s v="[]"/>
  </r>
  <r>
    <s v="New Connection"/>
    <n v="7"/>
    <x v="1"/>
    <s v="Suharekë"/>
    <m/>
    <n v="2845"/>
    <s v="Andi Ruzhdi Kuçi"/>
    <s v="Endrit Kavaja Therande"/>
    <s v="1244195055"/>
    <s v=""/>
    <s v="4/02"/>
    <x v="2"/>
    <n v="42.363810999999998"/>
    <n v="20.838577000000001"/>
    <s v="2026-07-22T15:48:18.8359154"/>
    <s v="2026-07-22T15:48:18.8359154"/>
    <m/>
    <s v="049798988"/>
    <m/>
    <b v="0"/>
    <s v="c90e9596-f024-4090-37b4-08de88d10ac0"/>
    <s v="[]"/>
    <s v="[]"/>
  </r>
  <r>
    <s v="New Connection"/>
    <n v="4"/>
    <x v="0"/>
    <s v="Vushtrri"/>
    <s v="DMI-0"/>
    <n v="2844"/>
    <s v="Besnik Gërguri"/>
    <s v="Rr. 2 Maji, Vushtrri"/>
    <s v="1004321746"/>
    <s v=""/>
    <s v="4/02"/>
    <x v="2"/>
    <n v="42.825254999999999"/>
    <n v="20.966263999999999"/>
    <s v="2026-07-22T15:42:01.7123044"/>
    <s v="2026-07-22T15:42:01.7123044"/>
    <m/>
    <s v="045-890-313"/>
    <m/>
    <b v="0"/>
    <s v="c90e9596-f024-4090-37b4-08de88d10ac0"/>
    <s v="[]"/>
    <s v="[]"/>
  </r>
  <r>
    <s v="New Connection"/>
    <n v="5"/>
    <x v="6"/>
    <s v="Peja - Qendër"/>
    <m/>
    <n v="2843"/>
    <s v="Kushtrim Kapllan Vrenezi"/>
    <s v="Rr.Besim Vrenezi Ramun-Pejë"/>
    <s v="L2X9M5HUR"/>
    <s v="0"/>
    <s v="4/02"/>
    <x v="0"/>
    <n v="42.641030000000001"/>
    <n v="20.405975000000002"/>
    <s v="2026-07-22T15:40:20.6177935"/>
    <s v="2026-07-22T15:40:20.6177935"/>
    <m/>
    <s v="044260234"/>
    <m/>
    <b v="0"/>
    <s v="9b3247fe-d5e7-4b36-37b3-08de88d10ac0"/>
    <s v="[]"/>
    <s v="[]"/>
  </r>
  <r>
    <s v="New Connection"/>
    <n v="4"/>
    <x v="0"/>
    <s v="Mitrovicë - Qendër"/>
    <s v="DMI-0"/>
    <n v="2842"/>
    <s v="Nexhmedin Ali Isufi"/>
    <s v="Rr.Gavaz Bajgora Zhabar i Ult"/>
    <s v="1006980615"/>
    <s v=""/>
    <s v="4/02"/>
    <x v="4"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1"/>
    <s v="Suharekë"/>
    <m/>
    <n v="2841"/>
    <s v="Zeqir Milaim Krasniqi"/>
    <s v="Skenderbeu Therande"/>
    <s v="2030560917"/>
    <s v=""/>
    <s v="7/02"/>
    <x v="2"/>
    <n v="42.358418"/>
    <n v="20.797041"/>
    <s v="2026-07-22T15:32:48.0565277"/>
    <s v="2026-07-22T15:32:48.0565277"/>
    <m/>
    <s v="049593002"/>
    <m/>
    <b v="0"/>
    <s v="c90e9596-f024-4090-37b4-08de88d10ac0"/>
    <s v="[]"/>
    <s v="[]"/>
  </r>
  <r>
    <s v="New Connection"/>
    <n v="5"/>
    <x v="6"/>
    <s v="Peja - Qendër"/>
    <m/>
    <n v="2840"/>
    <s v="Muhamet  Isuf Qufaj"/>
    <s v="Rr. 7 Shtatori Naum Veqilharxhi-Pejë"/>
    <s v="1018761315"/>
    <s v="0"/>
    <s v="4/02"/>
    <x v="0"/>
    <n v="42.656981000000002"/>
    <n v="20.296678"/>
    <s v="2026-07-22T15:25:15.342943"/>
    <s v="2026-07-22T15:25:15.342943"/>
    <m/>
    <s v="045684293"/>
    <m/>
    <b v="0"/>
    <s v="9b3247fe-d5e7-4b36-37b3-08de88d10ac0"/>
    <s v="[]"/>
    <s v="[]"/>
  </r>
  <r>
    <s v="New Connection"/>
    <n v="1"/>
    <x v="5"/>
    <s v="Lipjan"/>
    <m/>
    <n v="2839"/>
    <s v="Banush Haki Seferi"/>
    <s v="Magurë"/>
    <s v="2030398087"/>
    <s v=""/>
    <s v="4/02"/>
    <x v="0"/>
    <n v="42.537388999999997"/>
    <n v="21.010124999999999"/>
    <s v="2026-07-22T15:20:39.1793953"/>
    <s v="2026-07-22T15:20:39.1793953"/>
    <m/>
    <s v="044-498-609"/>
    <m/>
    <b v="0"/>
    <s v="9b3247fe-d5e7-4b36-37b3-08de88d10ac0"/>
    <s v="[]"/>
    <s v="[]"/>
  </r>
  <r>
    <s v="New Connection"/>
    <n v="6"/>
    <x v="4"/>
    <s v="Podujevë"/>
    <m/>
    <n v="2838"/>
    <s v="Lirijan  Sedat Hasani"/>
    <s v="Fsh. Sharban - Prishtinë"/>
    <s v="1176238417"/>
    <s v="N/A"/>
    <s v="4/02"/>
    <x v="0"/>
    <n v="42.758679999999998"/>
    <n v="21.212202999999999"/>
    <s v="2026-07-22T15:20:37.6512701"/>
    <s v="2026-07-22T15:20:37.6512701"/>
    <m/>
    <s v="044-999-307"/>
    <m/>
    <b v="0"/>
    <s v="9b3247fe-d5e7-4b36-37b3-08de88d10ac0"/>
    <s v="[]"/>
    <s v="[]"/>
  </r>
  <r>
    <s v="New Connection"/>
    <n v="7"/>
    <x v="1"/>
    <s v="Suharekë"/>
    <m/>
    <n v="2837"/>
    <s v="Eko Theranda Shiroke"/>
    <s v="Shiroke"/>
    <s v="1000646365"/>
    <s v=""/>
    <s v="4/02"/>
    <x v="3"/>
    <n v="42.348500999999999"/>
    <n v="20.817447000000001"/>
    <s v="2026-07-22T15:20:20.1518773"/>
    <s v="2026-07-22T15:20:20.1518773"/>
    <m/>
    <s v="044218154"/>
    <m/>
    <b v="0"/>
    <s v="7d9d4689-a417-4ea3-6e66-08de915b8750"/>
    <s v="[]"/>
    <s v="[]"/>
  </r>
  <r>
    <s v="New Connection"/>
    <n v="2"/>
    <x v="3"/>
    <s v="Gjakova - Qendër"/>
    <m/>
    <n v="2836"/>
    <s v="Shpejtim  Kajtaz  Pnishi"/>
    <s v="Fshati Pnish , Rruga Asllan Haliti "/>
    <s v="1170159469"/>
    <s v=""/>
    <s v="4/02"/>
    <x v="3"/>
    <n v="42.2956"/>
    <n v="20.518782000000002"/>
    <s v="2026-07-22T15:19:07.4902353"/>
    <s v="2026-07-22T15:19:07.4902353"/>
    <m/>
    <s v="048-844-566"/>
    <m/>
    <b v="0"/>
    <s v="7d9d4689-a417-4ea3-6e66-08de915b8750"/>
    <s v="[]"/>
    <s v="[]"/>
  </r>
  <r>
    <s v="New Connection"/>
    <n v="2"/>
    <x v="3"/>
    <s v="Gjakova - Qendër"/>
    <m/>
    <n v="2835"/>
    <s v="Shpejtim  Kajtaz  Pnishi"/>
    <s v="Fshati Pnish , Rruga Asllan Haliti "/>
    <s v="1170159469"/>
    <s v=""/>
    <s v="4/02"/>
    <x v="3"/>
    <n v="42.2956"/>
    <n v="20.518782000000002"/>
    <s v="2026-07-22T15:19:07.4892353"/>
    <s v="2026-07-22T15:19:07.4892353"/>
    <m/>
    <s v="048-844-566"/>
    <m/>
    <b v="0"/>
    <s v="7d9d4689-a417-4ea3-6e66-08de915b8750"/>
    <s v="[]"/>
    <s v="[]"/>
  </r>
  <r>
    <s v="New Connection"/>
    <n v="7"/>
    <x v="1"/>
    <s v="Suharekë"/>
    <m/>
    <n v="2834"/>
    <s v="Faik Minush Bytyqi"/>
    <s v="Brigada 123"/>
    <s v="1001461016"/>
    <s v=""/>
    <s v="4/02"/>
    <x v="3"/>
    <n v="42.363388999999998"/>
    <n v="20.825775"/>
    <s v="2026-07-22T15:16:14.7117396"/>
    <s v="2026-07-22T15:16:14.7117396"/>
    <m/>
    <s v="044288862"/>
    <m/>
    <b v="0"/>
    <s v="7d9d4689-a417-4ea3-6e66-08de915b8750"/>
    <s v="[]"/>
    <s v="[]"/>
  </r>
  <r>
    <s v="New Connection"/>
    <n v="5"/>
    <x v="6"/>
    <s v="Istog"/>
    <s v="DPE-0"/>
    <n v="2833"/>
    <s v="Milisav  Milovad  Ostojic"/>
    <s v="Istog, Osojan, Rr.&quot;Zveqanka&quot;"/>
    <s v="3001960781616"/>
    <s v=""/>
    <s v="4/02"/>
    <x v="4"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0"/>
    <s v="Vushtrri"/>
    <s v="DMI-0"/>
    <n v="2832"/>
    <s v="Avni Sahiti"/>
    <s v="RR.Sabri Behrami, Vushtrri"/>
    <s v="1004806138"/>
    <s v="Nr.9"/>
    <s v="4/02"/>
    <x v="4"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0"/>
    <s v="Mitrovicë - Qendër"/>
    <s v="DMI-0"/>
    <n v="2831"/>
    <s v="Avdi Ali Isufi"/>
    <s v="Rr.Gavaz Bajgora Zhabar I Ultë"/>
    <s v="1176540288"/>
    <s v="Nr;14"/>
    <s v="4/02"/>
    <x v="4"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6"/>
    <s v="Klina"/>
    <m/>
    <n v="2830"/>
    <s v="Burim  Idriz  Mehmetaj "/>
    <s v="Klinë, Rudicë, Rr.&quot;Rifat Mehmetaj&quot;"/>
    <s v="1009625026"/>
    <s v=""/>
    <s v="4/02"/>
    <x v="3"/>
    <n v="42.687435000000001"/>
    <n v="20.488679999999999"/>
    <s v="2026-07-22T14:56:02.2696309"/>
    <s v="2026-07-22T14:56:02.2696309"/>
    <m/>
    <s v="044221032"/>
    <m/>
    <b v="0"/>
    <s v="7d9d4689-a417-4ea3-6e66-08de915b8750"/>
    <s v="[]"/>
    <s v="[]"/>
  </r>
  <r>
    <s v="New Connection"/>
    <n v="7"/>
    <x v="1"/>
    <s v="Suharekë"/>
    <m/>
    <n v="2829"/>
    <s v="Haxhi Asllan Guri"/>
    <s v="Shiroke Feta Gega"/>
    <s v="7706208"/>
    <s v=""/>
    <s v="4/02"/>
    <x v="3"/>
    <n v="42.344211000000001"/>
    <n v="20.815771000000002"/>
    <s v="2026-07-22T14:47:44.0469501"/>
    <s v="2026-07-22T14:47:44.0469501"/>
    <m/>
    <s v="044356239"/>
    <m/>
    <b v="0"/>
    <s v="7d9d4689-a417-4ea3-6e66-08de915b8750"/>
    <s v="[]"/>
    <s v="[]"/>
  </r>
  <r>
    <s v="New Connection"/>
    <n v="5"/>
    <x v="6"/>
    <s v="Peja - Qendër"/>
    <m/>
    <n v="2828"/>
    <s v="Bekim Ibish Shala"/>
    <s v="Rr.Beqir Rexha Treboviq-Pejë"/>
    <s v="L7VL5TLWM"/>
    <s v="0"/>
    <s v="4/02"/>
    <x v="0"/>
    <n v="42.658769999999997"/>
    <n v="20.290227000000002"/>
    <s v="2026-07-22T14:41:42.2756149"/>
    <s v="2026-07-22T14:41:42.2756149"/>
    <m/>
    <s v="049283198"/>
    <m/>
    <b v="0"/>
    <s v="9b3247fe-d5e7-4b36-37b3-08de88d10ac0"/>
    <s v="[]"/>
    <s v="[]"/>
  </r>
  <r>
    <s v="New Connection"/>
    <n v="5"/>
    <x v="6"/>
    <s v="Istog"/>
    <s v="DPE-0"/>
    <n v="2827"/>
    <s v="Mehmet  Tafë Kukiqi"/>
    <s v="Istog, Gurakoc,  Rr.&quot;Nimon Kabashi&quot;"/>
    <s v="2030311437"/>
    <s v=""/>
    <s v="4/02"/>
    <x v="4"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5"/>
    <s v="Kaçanik"/>
    <s v="DFE-0"/>
    <n v="2826"/>
    <s v="Burhan Ibrahim Nuhiu"/>
    <s v="Lagjja e Re"/>
    <s v="1001452289"/>
    <s v=""/>
    <s v="4/02"/>
    <x v="4"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3"/>
    <s v="Rahovec"/>
    <s v="DGJ-0"/>
    <n v="2825"/>
    <s v="Birhan  Bajram Hoti"/>
    <s v="Fshati pataqan i Poshtëm Rruga Martirët e Pataqanit"/>
    <s v="1002404989"/>
    <s v="39"/>
    <s v="4/02"/>
    <x v="4"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6"/>
    <s v="Klina"/>
    <m/>
    <n v="2824"/>
    <s v="Florent  Agim Pantina"/>
    <s v="Islam Manaj-Gllarevë-Klinë"/>
    <s v="1230882211"/>
    <s v=""/>
    <s v="4/02"/>
    <x v="5"/>
    <n v="42.592154000000001"/>
    <n v="20.668738000000001"/>
    <s v="2026-07-22T14:29:17.1236375"/>
    <s v="2026-07-22T14:29:17.1236375"/>
    <m/>
    <s v="049339106"/>
    <m/>
    <b v="0"/>
    <s v="ec90e595-bfc1-4941-37b7-08de88d10ac0"/>
    <s v="[]"/>
    <s v="[]"/>
  </r>
  <r>
    <s v="New Connection"/>
    <n v="5"/>
    <x v="6"/>
    <s v="Peja - Qendër"/>
    <m/>
    <n v="2823"/>
    <s v="Arben Ibish Shala"/>
    <s v="Rr.Beqir Rexha Treboviq-Pejë"/>
    <s v="C7VLX2NT1"/>
    <s v="0"/>
    <s v="4/02"/>
    <x v="0"/>
    <n v="42.658816000000002"/>
    <n v="20.288322000000001"/>
    <s v="2026-07-22T14:25:03.5776748"/>
    <s v="2026-07-22T14:25:03.5776748"/>
    <m/>
    <s v="049283198"/>
    <m/>
    <b v="0"/>
    <s v="9b3247fe-d5e7-4b36-37b3-08de88d10ac0"/>
    <s v="[]"/>
    <s v="[]"/>
  </r>
  <r>
    <s v="New Connection"/>
    <n v="6"/>
    <x v="4"/>
    <s v="Obiliq"/>
    <m/>
    <n v="2822"/>
    <s v="Isuf Bajram Ajeti"/>
    <s v="Muzafer Muhaxheri-Stanovc i Poshtem"/>
    <s v="1020904549"/>
    <s v=" "/>
    <s v="4/02"/>
    <x v="0"/>
    <n v="42.668801000000002"/>
    <n v="21.152453999999999"/>
    <s v="2026-07-22T14:07:37.1441047"/>
    <s v="2026-07-22T14:07:37.1441047"/>
    <m/>
    <s v="045-555-118"/>
    <m/>
    <b v="0"/>
    <s v="9b3247fe-d5e7-4b36-37b3-08de88d10ac0"/>
    <s v="[]"/>
    <s v="[]"/>
  </r>
  <r>
    <s v="New Connection"/>
    <n v="7"/>
    <x v="1"/>
    <s v="Dragash"/>
    <m/>
    <n v="2821"/>
    <s v="Sejap  Medzid Jamini"/>
    <s v="Kukjan"/>
    <s v="1016006714"/>
    <s v="Pn"/>
    <s v="4/02"/>
    <x v="2"/>
    <n v="42.103526000000002"/>
    <n v="20.654116999999999"/>
    <s v="2026-07-22T14:06:24.5791158"/>
    <s v="2026-07-22T14:06:24.5791158"/>
    <m/>
    <s v="049838441"/>
    <m/>
    <b v="0"/>
    <s v="c90e9596-f024-4090-37b4-08de88d10ac0"/>
    <s v="[]"/>
    <s v="[]"/>
  </r>
  <r>
    <s v="New Connection"/>
    <n v="5"/>
    <x v="6"/>
    <s v="Peja - Qendër"/>
    <m/>
    <n v="2820"/>
    <s v="Shefqet  Rexhep Seferi"/>
    <s v="Ismajl Nikoqeviq-Vitomericë-Pejë"/>
    <s v="1233707127"/>
    <s v=""/>
    <s v="4/02"/>
    <x v="0"/>
    <n v="42.690672999999997"/>
    <n v="20.342224000000002"/>
    <s v="2026-07-22T13:54:06.3062404"/>
    <s v="2026-07-22T13:54:06.3062404"/>
    <m/>
    <s v="049731788"/>
    <m/>
    <b v="0"/>
    <s v="9b3247fe-d5e7-4b36-37b3-08de88d10ac0"/>
    <s v="[]"/>
    <s v="[]"/>
  </r>
  <r>
    <s v="New Connection"/>
    <n v="7"/>
    <x v="1"/>
    <s v="Suharekë"/>
    <m/>
    <n v="2819"/>
    <s v="Ismet Nezë Selimi"/>
    <s v="Shiroke"/>
    <s v="6611101"/>
    <s v=""/>
    <s v="4/02"/>
    <x v="3"/>
    <n v="42.344771000000001"/>
    <n v="20.81982"/>
    <s v="2026-07-22T13:45:54.4967961"/>
    <s v="2026-07-22T13:45:54.4967961"/>
    <m/>
    <s v="049391276"/>
    <m/>
    <b v="0"/>
    <s v="7d9d4689-a417-4ea3-6e66-08de915b8750"/>
    <s v="[]"/>
    <s v="[]"/>
  </r>
  <r>
    <s v="New Connection"/>
    <n v="4"/>
    <x v="0"/>
    <s v="Mitrovicë - Qendër"/>
    <m/>
    <n v="2818"/>
    <s v="Armend Shedqet Halilaj"/>
    <s v="Rr;Sami Gashi"/>
    <s v="1242681882"/>
    <s v="Nr;31"/>
    <s v="4/02"/>
    <x v="3"/>
    <n v="42.898398"/>
    <n v="20.863213999999999"/>
    <s v="2026-07-22T13:40:49.458698"/>
    <s v="2026-07-22T13:40:49.458698"/>
    <m/>
    <s v="049-611-110"/>
    <m/>
    <b v="0"/>
    <s v="7d9d4689-a417-4ea3-6e66-08de915b8750"/>
    <s v="[]"/>
    <s v="[]"/>
  </r>
  <r>
    <s v="New Connection"/>
    <n v="3"/>
    <x v="2"/>
    <s v="Gjilani - Qendër"/>
    <m/>
    <n v="2817"/>
    <s v="Miodrag Mladen Bozhanovic"/>
    <s v="Fshati Shillovë"/>
    <s v="1501276134"/>
    <s v="161"/>
    <s v="4/02"/>
    <x v="2"/>
    <n v="42.476947000000003"/>
    <n v="21.49662"/>
    <s v="2026-07-22T13:36:20.8351772"/>
    <s v="2026-07-22T13:36:20.8351772"/>
    <m/>
    <s v="049188031"/>
    <m/>
    <b v="0"/>
    <s v="c90e9596-f024-4090-37b4-08de88d10ac0"/>
    <s v="[]"/>
    <s v="[]"/>
  </r>
  <r>
    <s v="New Connection"/>
    <n v="5"/>
    <x v="6"/>
    <s v="Peja - Qendër"/>
    <m/>
    <n v="2816"/>
    <s v="Blendon Avdyl Gashi"/>
    <s v="Rr.Shaban Dema Ozdrim-Pejë"/>
    <s v="1244419182"/>
    <s v="0"/>
    <s v="4/02"/>
    <x v="0"/>
    <n v="42.660929000000003"/>
    <n v="20.293932000000002"/>
    <s v="2026-07-22T13:33:48.5516737"/>
    <s v="2026-07-22T13:33:48.5516737"/>
    <m/>
    <s v="049294992"/>
    <m/>
    <b v="0"/>
    <s v="9b3247fe-d5e7-4b36-37b3-08de88d10ac0"/>
    <s v="[]"/>
    <s v="[]"/>
  </r>
  <r>
    <s v="New Connection"/>
    <n v="1"/>
    <x v="5"/>
    <s v="Shtime"/>
    <s v="DFE-0"/>
    <n v="2815"/>
    <s v="Xhabir Halim Smajli"/>
    <s v="Davidoc"/>
    <s v="2030746867"/>
    <s v=""/>
    <s v="7/02"/>
    <x v="4"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4"/>
    <s v="Prishtina - Jug"/>
    <m/>
    <n v="2814"/>
    <s v="Besim  Mehmeti"/>
    <s v="Rr.Arianit Berisha, Bregu I Diellit"/>
    <s v="1230149158"/>
    <s v=" Nr.8"/>
    <s v="7/02"/>
    <x v="0"/>
    <n v="42.649565000000003"/>
    <n v="21.170307000000001"/>
    <s v="2026-07-22T13:22:26.7515382"/>
    <s v="2026-07-22T13:22:26.7515382"/>
    <m/>
    <s v="044-161-899"/>
    <s v="045-383-636"/>
    <b v="0"/>
    <s v="9b3247fe-d5e7-4b36-37b3-08de88d10ac0"/>
    <s v="[]"/>
    <s v="[]"/>
  </r>
  <r>
    <s v="New Connection"/>
    <n v="3"/>
    <x v="2"/>
    <s v="Viti"/>
    <m/>
    <n v="2813"/>
    <s v="Burim  Xhevat Idrizi "/>
    <s v="10 Vëllezërit "/>
    <s v="1011980909"/>
    <s v=""/>
    <s v="4/02"/>
    <x v="3"/>
    <n v="42.325837999999997"/>
    <n v="21.355404"/>
    <s v="2026-07-22T13:14:30.8067551"/>
    <s v="2026-07-22T13:14:30.8067551"/>
    <m/>
    <s v="044159600"/>
    <m/>
    <b v="0"/>
    <s v="7d9d4689-a417-4ea3-6e66-08de915b8750"/>
    <s v="[]"/>
    <s v="[]"/>
  </r>
  <r>
    <s v="New Connection"/>
    <n v="3"/>
    <x v="2"/>
    <s v="Gjilani - Qendër"/>
    <m/>
    <n v="2812"/>
    <s v="Nerxhivane  Adem Haliti"/>
    <s v="Gjilan Fehmi Agani "/>
    <s v="1012546129"/>
    <s v=""/>
    <s v="4/02"/>
    <x v="5"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4"/>
    <s v="Fushë Kosovë"/>
    <m/>
    <n v="2811"/>
    <s v="Beqir Dema"/>
    <s v="Naum Veqilharxhi-Fushë Kosovë"/>
    <s v="1019988674"/>
    <s v="N/A"/>
    <s v="4/02"/>
    <x v="3"/>
    <n v="42.632032000000002"/>
    <n v="21.105066000000001"/>
    <s v="2026-07-22T12:34:20.9213386"/>
    <s v="2026-07-22T12:34:20.9213386"/>
    <m/>
    <s v="049-298-991   044-298-991"/>
    <m/>
    <b v="0"/>
    <s v="7d9d4689-a417-4ea3-6e66-08de915b8750"/>
    <s v="[]"/>
    <s v="[]"/>
  </r>
  <r>
    <s v="New Connection"/>
    <n v="6"/>
    <x v="4"/>
    <s v="Prishtina - Veri"/>
    <m/>
    <n v="2810"/>
    <s v="Mahmut Mjeku"/>
    <s v="Dragodan, Hade e Re"/>
    <s v="1010945697"/>
    <s v="01879-327"/>
    <s v="4/02"/>
    <x v="0"/>
    <n v="42.681866999999997"/>
    <n v="21.122319000000001"/>
    <s v="2026-07-22T12:22:40.5162872"/>
    <s v="2026-07-22T12:22:40.5162872"/>
    <m/>
    <s v="044 111 308"/>
    <m/>
    <b v="1"/>
    <s v="9b3247fe-d5e7-4b36-37b3-08de88d10ac0"/>
    <s v="[]"/>
    <s v="[]"/>
  </r>
  <r>
    <s v="New Connection"/>
    <n v="6"/>
    <x v="4"/>
    <s v="Prishtina - Veri"/>
    <m/>
    <n v="2809"/>
    <s v="Fahrije  Berisha "/>
    <s v="Fsh.Bardhosh. Rr.Kuvendi I Lezhës"/>
    <s v="1030407993"/>
    <s v=""/>
    <s v="4/02"/>
    <x v="0"/>
    <n v="42.677888000000003"/>
    <n v="21.174426"/>
    <s v="2026-07-22T12:08:28.7232998"/>
    <s v="2026-07-22T12:08:28.7232998"/>
    <m/>
    <s v="044-582-974"/>
    <m/>
    <b v="0"/>
    <s v="9b3247fe-d5e7-4b36-37b3-08de88d10ac0"/>
    <s v="[]"/>
    <s v="[]"/>
  </r>
  <r>
    <s v="New Connection"/>
    <n v="2"/>
    <x v="3"/>
    <s v="Gjakova - Qendër"/>
    <m/>
    <n v="2808"/>
    <s v="Marjan  Zef  Gojani"/>
    <s v="Fshati Dol , Rruga Kodra e Dolit "/>
    <s v="1174160208"/>
    <s v=""/>
    <s v="4/02"/>
    <x v="3"/>
    <n v="42.331459000000002"/>
    <n v="20.464134000000001"/>
    <s v="2026-07-22T12:00:25.8001883"/>
    <s v="2026-07-22T12:00:25.8001883"/>
    <m/>
    <s v="045-431-781"/>
    <m/>
    <b v="0"/>
    <s v="7d9d4689-a417-4ea3-6e66-08de915b8750"/>
    <s v="[]"/>
    <s v="[]"/>
  </r>
  <r>
    <s v="New Connection"/>
    <n v="6"/>
    <x v="4"/>
    <s v="Fushë Kosovë"/>
    <s v="DPR-0"/>
    <n v="2807"/>
    <s v="Hatiqe  Shala"/>
    <s v="Rr Nen Tereza  Fush Kosovë"/>
    <s v="2013845487"/>
    <s v="Nr 43"/>
    <s v="4/02"/>
    <x v="4"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4"/>
    <s v="Prishtina - Veri"/>
    <s v="DPR-0"/>
    <n v="2806"/>
    <s v="Nazmi Sheqiri"/>
    <s v="Rr.Tutini - Kodra e trimave"/>
    <s v="1004286142"/>
    <s v=" "/>
    <s v="4/02"/>
    <x v="3"/>
    <n v="42.658655000000003"/>
    <n v="21.160692999999998"/>
    <s v="2026-07-22T11:58:57.8857866"/>
    <s v="2026-07-22T11:58:57.8857866"/>
    <m/>
    <s v="044-119-592"/>
    <s v="044-759-719"/>
    <b v="0"/>
    <s v="7d9d4689-a417-4ea3-6e66-08de915b8750"/>
    <s v="[]"/>
    <s v="[]"/>
  </r>
  <r>
    <s v="New Connection"/>
    <n v="4"/>
    <x v="0"/>
    <s v="Vushtrri"/>
    <s v="DMI-0"/>
    <n v="2805"/>
    <s v="Dardan Salihu"/>
    <s v="Dumnice e Poshtme, Vushtrri"/>
    <s v="1233297158"/>
    <s v=""/>
    <s v="4/02"/>
    <x v="4"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4"/>
    <s v="Drenas"/>
    <m/>
    <n v="2804"/>
    <s v="Gani  Imer Gashi"/>
    <s v="Arllat,Rr,Sami Gashi Lagjja Xhamis "/>
    <s v="1010349369"/>
    <s v="Nr.192"/>
    <s v="4/02"/>
    <x v="5"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4"/>
    <s v="Obiliq"/>
    <m/>
    <n v="2803"/>
    <s v="Nazife  Idriz Ramadani"/>
    <s v="Milloshev Osa Kuka"/>
    <s v="1001007579"/>
    <s v=" "/>
    <s v="4/02"/>
    <x v="0"/>
    <n v="42.667791000000001"/>
    <n v="21.145586999999999"/>
    <s v="2026-07-22T11:32:22.034536"/>
    <s v="2026-07-22T11:32:22.034536"/>
    <m/>
    <s v="049-648-060"/>
    <m/>
    <b v="0"/>
    <s v="9b3247fe-d5e7-4b36-37b3-08de88d10ac0"/>
    <s v="[]"/>
    <s v="[]"/>
  </r>
  <r>
    <s v="New Connection"/>
    <n v="1"/>
    <x v="5"/>
    <s v="Ferizaj - Qendër"/>
    <m/>
    <n v="2802"/>
    <s v="Trim Huseni"/>
    <s v="Besim Rexhepi"/>
    <s v="1176610197"/>
    <s v=""/>
    <s v="7/02"/>
    <x v="0"/>
    <n v="42.362206"/>
    <n v="21.160878"/>
    <s v="2026-07-22T11:27:05.9730367"/>
    <s v="2026-07-22T11:27:05.9730367"/>
    <m/>
    <s v="048-110-051"/>
    <s v="044-657-800"/>
    <b v="0"/>
    <s v="9b3247fe-d5e7-4b36-37b3-08de88d10ac0"/>
    <s v="[]"/>
    <s v="[]"/>
  </r>
  <r>
    <s v="New Connection"/>
    <n v="2"/>
    <x v="3"/>
    <s v="Rahovec"/>
    <s v="DGJ-9063883"/>
    <n v="2801"/>
    <s v="Ismet Sadik Kastrati"/>
    <s v="Fshati Xërxë Rruga Almir Thaqi"/>
    <s v="1016261978"/>
    <s v="95"/>
    <s v="4/02"/>
    <x v="4"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2"/>
    <s v="Viti"/>
    <m/>
    <n v="2800"/>
    <s v="Përparim  Halil  Hafizi "/>
    <s v="Ramnishtë"/>
    <s v="1176121382"/>
    <s v=""/>
    <s v="4/02"/>
    <x v="2"/>
    <n v="42.319282000000001"/>
    <n v="21.383011"/>
    <s v="2026-07-22T11:18:50.9951375"/>
    <s v="2026-07-22T11:18:50.9951375"/>
    <m/>
    <s v="045896354"/>
    <m/>
    <b v="0"/>
    <s v="c90e9596-f024-4090-37b4-08de88d10ac0"/>
    <s v="[]"/>
    <s v="[]"/>
  </r>
  <r>
    <s v="New Connection"/>
    <n v="6"/>
    <x v="4"/>
    <s v="Prishtina - Veri"/>
    <s v="DPR-0"/>
    <n v="2799"/>
    <s v="Lindita Demolli"/>
    <s v="Fsh.Llukar"/>
    <s v="1175774285"/>
    <s v=" "/>
    <s v="4/02"/>
    <x v="4"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3"/>
    <s v="Rahovec"/>
    <s v="DGJ-0"/>
    <n v="2798"/>
    <s v="Egzon  Ajet Thaqi"/>
    <s v="Fshati Xërxë Rruga ganimete Terbeshi"/>
    <s v="1240172018"/>
    <s v=""/>
    <s v="4/02"/>
    <x v="4"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2"/>
    <s v="Viti"/>
    <m/>
    <n v="2797"/>
    <s v="Isak Tush  Nua"/>
    <s v="Kabash "/>
    <s v="1242259455"/>
    <s v=""/>
    <s v="4/02"/>
    <x v="2"/>
    <n v="42.302906"/>
    <n v="21.355716999999999"/>
    <s v="2026-07-22T10:56:40.2623458"/>
    <s v="2026-07-22T10:56:40.2623458"/>
    <m/>
    <s v="049759829"/>
    <m/>
    <b v="0"/>
    <s v="c90e9596-f024-4090-37b4-08de88d10ac0"/>
    <s v="[]"/>
    <s v="[]"/>
  </r>
  <r>
    <s v="New Connection"/>
    <n v="5"/>
    <x v="6"/>
    <s v="Peja - Qendër"/>
    <m/>
    <n v="2796"/>
    <s v="Sylë  Sali Jusaj"/>
    <s v="Qerim Muriqi-Pejë"/>
    <s v="1030131599"/>
    <s v=""/>
    <s v="4/02"/>
    <x v="5"/>
    <n v="42.662792000000003"/>
    <n v="20.305427000000002"/>
    <s v="2026-07-22T10:44:26.1998085"/>
    <s v="2026-07-22T10:44:26.1998085"/>
    <m/>
    <s v="044-202-235"/>
    <s v="049531333"/>
    <b v="0"/>
    <s v="ec90e595-bfc1-4941-37b7-08de88d10ac0"/>
    <s v="[]"/>
    <s v="[]"/>
  </r>
  <r>
    <s v="New Connection"/>
    <n v="1"/>
    <x v="5"/>
    <s v="Lipjan"/>
    <m/>
    <n v="2795"/>
    <s v="Ismail Zeqir Krasniqi"/>
    <s v="Konjuh"/>
    <s v="1015286233"/>
    <s v=""/>
    <s v="4/02"/>
    <x v="2"/>
    <n v="42.541406000000002"/>
    <n v="21.140785000000001"/>
    <s v="2026-07-22T10:44:10.4020429"/>
    <s v="2026-07-22T10:44:10.4020429"/>
    <m/>
    <s v="045-388-446"/>
    <s v="044-407-123"/>
    <b v="0"/>
    <s v="c90e9596-f024-4090-37b4-08de88d10ac0"/>
    <s v="[]"/>
    <s v="[]"/>
  </r>
  <r>
    <s v="New Connection"/>
    <n v="5"/>
    <x v="6"/>
    <s v="Peja - Qendër"/>
    <m/>
    <n v="2794"/>
    <s v="Major Sali Jusaj"/>
    <s v="Qerim Muriqi-Pejë"/>
    <s v="1009403457"/>
    <s v=""/>
    <s v="4/02"/>
    <x v="5"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1"/>
    <s v="Prizreni - Qendër"/>
    <m/>
    <n v="2793"/>
    <s v="Avni Ramiz Kryeziu"/>
    <s v="Reti,Rr:Dan Retije"/>
    <s v="1002603795"/>
    <s v="Pn"/>
    <s v="4/02"/>
    <x v="0"/>
    <n v="42.217426000000003"/>
    <n v="20.776340000000001"/>
    <s v="2026-07-22T10:38:40.9690536"/>
    <s v="2026-07-22T10:38:40.9690536"/>
    <m/>
    <s v="045326710"/>
    <m/>
    <b v="0"/>
    <s v="9b3247fe-d5e7-4b36-37b3-08de88d10ac0"/>
    <s v="[]"/>
    <s v="[]"/>
  </r>
  <r>
    <s v="New Connection"/>
    <n v="1"/>
    <x v="5"/>
    <s v="Lipjan"/>
    <m/>
    <n v="2792"/>
    <s v="Shaban Xhemshir Zeqiri"/>
    <s v="Varigoc"/>
    <s v="1004222314"/>
    <s v=""/>
    <s v="4/02"/>
    <x v="3"/>
    <n v="42.484802999999999"/>
    <n v="21.023102000000002"/>
    <s v="2026-07-22T10:33:11.7002116"/>
    <s v="2026-07-22T10:33:11.7002116"/>
    <m/>
    <s v="044-227-866"/>
    <m/>
    <b v="0"/>
    <s v="7d9d4689-a417-4ea3-6e66-08de915b8750"/>
    <s v="[]"/>
    <s v="[]"/>
  </r>
  <r>
    <s v="New Connection"/>
    <n v="1"/>
    <x v="5"/>
    <s v="Ferizaj - Qendër"/>
    <s v="DFE-0"/>
    <n v="2791"/>
    <s v="Artan Xhemrush Shabani"/>
    <s v="Varosh"/>
    <s v="1012283420"/>
    <s v=""/>
    <s v="7/02"/>
    <x v="4"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6"/>
    <s v="Peja - Qendër"/>
    <m/>
    <n v="2790"/>
    <s v="Gazmend Osman Kelmendi"/>
    <s v="Rr.Per Boge Boge-Pejë"/>
    <s v="1003186691"/>
    <s v="0"/>
    <s v="4/02"/>
    <x v="0"/>
    <n v="42.660741999999999"/>
    <n v="20.29242"/>
    <s v="2026-07-22T10:23:28.011478"/>
    <s v="2026-07-22T10:23:28.011478"/>
    <m/>
    <s v="049201504"/>
    <m/>
    <b v="0"/>
    <s v="9b3247fe-d5e7-4b36-37b3-08de88d10ac0"/>
    <s v="[]"/>
    <s v="[]"/>
  </r>
  <r>
    <s v="New Connection"/>
    <n v="1"/>
    <x v="5"/>
    <s v="Kaçanik"/>
    <s v="DFE-0"/>
    <n v="2789"/>
    <s v="Mendu  Misin Idrizi"/>
    <s v="Kaçanik i Vjetër"/>
    <s v="1030918165"/>
    <s v="N/A"/>
    <s v="4/02"/>
    <x v="8"/>
    <n v="42.299824999999998"/>
    <n v="21.230215000000001"/>
    <s v="2026-07-22T10:19:27.2588624"/>
    <s v="2026-07-22T10:19:27.2588624"/>
    <m/>
    <s v="044 227 656"/>
    <m/>
    <b v="0"/>
    <s v="3738b3aa-6093-4e5e-8126-08de93d51634"/>
    <s v="[]"/>
    <s v="[]"/>
  </r>
  <r>
    <s v="New Connection"/>
    <n v="5"/>
    <x v="6"/>
    <s v="Peja - Qendër"/>
    <m/>
    <n v="2788"/>
    <s v="Venera Osmon Kelmendi"/>
    <s v="Rruga per Bogë-Bogë-Pejë"/>
    <s v="1008701888"/>
    <s v=""/>
    <s v="4/02"/>
    <x v="0"/>
    <n v="42.745350999999999"/>
    <n v="20.058361000000001"/>
    <s v="2026-07-22T10:16:45.247892"/>
    <s v="2026-07-22T10:16:45.247892"/>
    <m/>
    <s v="049201504"/>
    <m/>
    <b v="0"/>
    <s v="9b3247fe-d5e7-4b36-37b3-08de88d10ac0"/>
    <s v="[]"/>
    <s v="[]"/>
  </r>
  <r>
    <s v="New Connection"/>
    <n v="6"/>
    <x v="4"/>
    <s v="Obiliq"/>
    <m/>
    <n v="2787"/>
    <s v="Isuf Sherif Bunjaku"/>
    <s v="Kongresi i Manastirit"/>
    <s v="2030492857"/>
    <s v="12"/>
    <s v="4/02"/>
    <x v="0"/>
    <n v="42.668801000000002"/>
    <n v="21.177173"/>
    <s v="2026-07-22T10:06:58.4586965"/>
    <s v="2026-07-22T10:06:58.4586965"/>
    <m/>
    <s v="045-245-404"/>
    <m/>
    <b v="0"/>
    <s v="9b3247fe-d5e7-4b36-37b3-08de88d10ac0"/>
    <s v="[]"/>
    <s v="[]"/>
  </r>
  <r>
    <s v="New Connection"/>
    <n v="1"/>
    <x v="5"/>
    <s v="Kaçanik"/>
    <m/>
    <n v="2786"/>
    <s v="Zelçif  Rufki Curri"/>
    <s v="Paldenicë"/>
    <s v="117453396"/>
    <s v=""/>
    <s v="4/02"/>
    <x v="3"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5"/>
    <s v="Ferizaj - Qendër"/>
    <m/>
    <n v="2785"/>
    <s v="Jetmir Imri Zariqi"/>
    <s v="Rahovicë"/>
    <s v="1244596467"/>
    <s v=""/>
    <s v="4/02"/>
    <x v="3"/>
    <n v="42.422480999999998"/>
    <n v="21.238384"/>
    <s v="2026-07-22T10:01:17.9720048"/>
    <s v="2026-07-22T10:01:17.9720048"/>
    <m/>
    <s v="049 567 893"/>
    <m/>
    <b v="0"/>
    <s v="7d9d4689-a417-4ea3-6e66-08de915b8750"/>
    <s v="[]"/>
    <s v="[]"/>
  </r>
  <r>
    <s v="New Connection"/>
    <n v="4"/>
    <x v="0"/>
    <s v="Vushtrri"/>
    <s v="DMI-9077980"/>
    <n v="2784"/>
    <s v="Lumni Kajtazi"/>
    <s v="Smrekonice, Vushtrri"/>
    <s v="1172730294"/>
    <s v=""/>
    <s v="4/02"/>
    <x v="4"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6"/>
    <s v="Peja - Qendër"/>
    <m/>
    <n v="2783"/>
    <s v="Ali Vesel Usa"/>
    <s v="Ibish Husi-Nabërgjan-Pejë"/>
    <s v="1030294323"/>
    <s v=""/>
    <s v="4/02"/>
    <x v="0"/>
    <n v="42.67333"/>
    <n v="20.395731999999999"/>
    <s v="2026-07-22T09:58:51.7841275"/>
    <s v="2026-07-22T09:58:51.7841275"/>
    <m/>
    <s v="044267836"/>
    <m/>
    <b v="0"/>
    <s v="9b3247fe-d5e7-4b36-37b3-08de88d10ac0"/>
    <s v="[]"/>
    <s v="[]"/>
  </r>
  <r>
    <s v="New Connection"/>
    <n v="2"/>
    <x v="3"/>
    <s v="Rahovec"/>
    <m/>
    <n v="2782"/>
    <s v="Jetmir  Shemsedin  Mazreku"/>
    <s v="Fshati Opterushë , Rruga Besim Kabashi"/>
    <s v="1172430909"/>
    <s v=""/>
    <s v="4/02"/>
    <x v="3"/>
    <n v="42.371153"/>
    <n v="20.716940000000001"/>
    <s v="2026-07-22T09:58:33.0966765"/>
    <s v="2026-07-22T09:58:33.0966765"/>
    <m/>
    <s v="049-868-302"/>
    <m/>
    <b v="0"/>
    <s v="7d9d4689-a417-4ea3-6e66-08de915b8750"/>
    <s v="[]"/>
    <s v="[]"/>
  </r>
  <r>
    <s v="New Connection"/>
    <n v="6"/>
    <x v="4"/>
    <s v="Prishtina - Jug"/>
    <m/>
    <n v="2781"/>
    <s v="Isni  Brahim Thaqi"/>
    <s v="Qagllavicë"/>
    <s v="1014722099"/>
    <s v="N/A"/>
    <s v="4/02"/>
    <x v="5"/>
    <n v="42.620724000000003"/>
    <n v="21.143526999999999"/>
    <s v="2026-07-22T09:54:01.6981446"/>
    <s v="2026-07-22T09:54:01.6981446"/>
    <m/>
    <s v="049-500-720"/>
    <m/>
    <b v="0"/>
    <s v="ec90e595-bfc1-4941-37b7-08de88d10ac0"/>
    <s v="[]"/>
    <s v="[]"/>
  </r>
  <r>
    <s v="New Connection"/>
    <n v="1"/>
    <x v="5"/>
    <s v="Ferizaj - Qendër"/>
    <m/>
    <n v="2780"/>
    <s v="Adnan Gani Misini"/>
    <s v="Naim Bega"/>
    <s v="1173616593"/>
    <s v=""/>
    <s v="7/02"/>
    <x v="0"/>
    <n v="42.367192000000003"/>
    <n v="21.144227999999998"/>
    <s v="2026-07-22T09:48:50.1404894"/>
    <s v="2026-07-22T09:48:50.1404894"/>
    <m/>
    <s v="044 252 878"/>
    <m/>
    <b v="0"/>
    <s v="9b3247fe-d5e7-4b36-37b3-08de88d10ac0"/>
    <s v="[]"/>
    <s v="[]"/>
  </r>
  <r>
    <s v="New Connection"/>
    <n v="1"/>
    <x v="5"/>
    <s v="Ferizaj - Qendër"/>
    <s v="DFE-0"/>
    <n v="2779"/>
    <s v="Sami  Bajram Sejdija"/>
    <s v="Fshat i Vjetër "/>
    <s v="1012181376"/>
    <s v=""/>
    <s v="4/02"/>
    <x v="4"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5"/>
    <s v="Ferizaj - Qendër"/>
    <s v="DFE-0"/>
    <n v="2778"/>
    <s v="Sami  Bajram Sejdija"/>
    <s v="Fshat i Vjetër "/>
    <s v="1012181376"/>
    <s v=""/>
    <s v="4/02"/>
    <x v="4"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6"/>
    <s v="Peja - Qendër"/>
    <s v="DPE-0"/>
    <n v="2777"/>
    <s v="Valdet Bajram Ademaj"/>
    <s v="Tahir Zemaj-Raushiq-Pejë"/>
    <s v="1008786379"/>
    <s v=""/>
    <s v="7/02"/>
    <x v="4"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4"/>
    <s v="Podujevë"/>
    <m/>
    <n v="2776"/>
    <s v="Nysret   Talla"/>
    <s v="Rr.Hyzri Talla"/>
    <s v="1010384857"/>
    <s v="N/A"/>
    <s v="4/02"/>
    <x v="6"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4"/>
    <s v="Prishtina - Jug"/>
    <m/>
    <n v="2775"/>
    <s v="Ragip  Rama"/>
    <s v="Rr.Anton Qeta,Prishtinë"/>
    <s v="1171335627"/>
    <s v=""/>
    <s v="4/02"/>
    <x v="0"/>
    <n v="42.631428999999997"/>
    <n v="21.184038999999999"/>
    <s v="2026-07-22T09:08:19.4157253"/>
    <s v="2026-07-22T09:08:19.4157253"/>
    <m/>
    <s v="049-984-456"/>
    <m/>
    <b v="0"/>
    <s v="9b3247fe-d5e7-4b36-37b3-08de88d10ac0"/>
    <s v="[]"/>
    <s v="[]"/>
  </r>
  <r>
    <s v="New Connection"/>
    <n v="4"/>
    <x v="0"/>
    <s v="Vushtrri"/>
    <m/>
    <n v="2774"/>
    <s v="Alban Isufi"/>
    <s v="Rr.Sadri Kapiti, Vushtrri"/>
    <s v="1176341714"/>
    <s v="Nr.62"/>
    <s v="4/02"/>
    <x v="3"/>
    <n v="42.826765999999999"/>
    <n v="20.971757"/>
    <s v="2026-07-22T09:03:47.1384763"/>
    <s v="2026-07-22T09:03:47.1384763"/>
    <m/>
    <s v="048-885-553"/>
    <m/>
    <b v="0"/>
    <s v="7d9d4689-a417-4ea3-6e66-08de915b8750"/>
    <s v="[]"/>
    <s v="[]"/>
  </r>
  <r>
    <s v="New Connection"/>
    <n v="1"/>
    <x v="5"/>
    <s v="Ferizaj - Qendër"/>
    <m/>
    <n v="2773"/>
    <s v="Azem Brahim  Bega"/>
    <s v="Arsim Bega"/>
    <s v="1018297988"/>
    <s v=""/>
    <s v="4/02"/>
    <x v="0"/>
    <n v="42.367736999999998"/>
    <n v="21.131031"/>
    <s v="2026-07-22T08:47:12.624785"/>
    <s v="2026-07-22T08:47:12.624785"/>
    <m/>
    <s v="045 444 027"/>
    <m/>
    <b v="0"/>
    <s v="9b3247fe-d5e7-4b36-37b3-08de88d10ac0"/>
    <s v="[]"/>
    <s v="[]"/>
  </r>
  <r>
    <s v="New Connection"/>
    <n v="5"/>
    <x v="6"/>
    <s v="Deçan"/>
    <s v="DPE-0"/>
    <n v="2772"/>
    <s v="Imer selim Krasniqi"/>
    <s v="Deshmoret e Kombit--Baran-Deçan"/>
    <s v="1009114557"/>
    <s v=""/>
    <s v="4/02"/>
    <x v="4"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1"/>
    <s v="Dragash"/>
    <m/>
    <n v="2771"/>
    <s v="Sylejman Hajredin Sinani"/>
    <s v="Kuk,RrHoxhaj"/>
    <s v="1500542051"/>
    <s v="Pn"/>
    <s v="4/02"/>
    <x v="2"/>
    <n v="42.104658000000001"/>
    <n v="20.652743999999998"/>
    <s v="2026-07-21T16:21:53.9789212"/>
    <s v="2026-07-21T16:21:53.9789212"/>
    <m/>
    <s v="043541474"/>
    <m/>
    <b v="0"/>
    <s v="c90e9596-f024-4090-37b4-08de88d10ac0"/>
    <s v="[]"/>
    <s v="[]"/>
  </r>
  <r>
    <s v="New Connection"/>
    <n v="2"/>
    <x v="3"/>
    <s v="Gjakova - Qendër"/>
    <s v="DGJ-0"/>
    <n v="2770"/>
    <s v="Adnan Qarkaxhija"/>
    <s v="Fshati Nec"/>
    <s v="1009235872"/>
    <s v=""/>
    <s v="4/02"/>
    <x v="4"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1"/>
    <s v="Prizreni - Qendër"/>
    <m/>
    <n v="2769"/>
    <s v="Negjdet Hazir Pnishi"/>
    <s v="Nashec,Rr:Syzi"/>
    <s v="1030672751"/>
    <s v="Pn"/>
    <s v="7/02"/>
    <x v="0"/>
    <n v="42.234827000000003"/>
    <n v="20.747501"/>
    <s v="2026-07-21T16:09:42.0726238"/>
    <s v="2026-07-21T16:09:42.0726238"/>
    <m/>
    <s v="048695822"/>
    <m/>
    <b v="0"/>
    <s v="9b3247fe-d5e7-4b36-37b3-08de88d10ac0"/>
    <s v="[]"/>
    <s v="[]"/>
  </r>
  <r>
    <s v="New Connection"/>
    <n v="6"/>
    <x v="4"/>
    <s v="Prishtina - Veri"/>
    <m/>
    <n v="2768"/>
    <s v="Nasuf  Krasniqi"/>
    <s v="Rr.Rexhep Sejdiu"/>
    <s v="1004913139"/>
    <s v="Nr.46-Llukar"/>
    <s v="4/02"/>
    <x v="3"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2"/>
    <s v="Viti"/>
    <s v="DGL-0"/>
    <n v="2767"/>
    <s v="Valon  Ferat Fazliu "/>
    <s v="Sadovinë e Jerlive "/>
    <s v="1172636744"/>
    <s v=""/>
    <s v="4/02"/>
    <x v="4"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0"/>
    <s v="Mitrovicë - Qendër"/>
    <s v="DMI-9077978"/>
    <n v="2766"/>
    <s v="Besnik  Nysret Mustafa"/>
    <s v="Kqiq I Madhë Rr:Haxhi Qerimi"/>
    <s v="1233195215"/>
    <s v=""/>
    <s v="4/02"/>
    <x v="4"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5"/>
    <s v="Shtime"/>
    <m/>
    <n v="2765"/>
    <s v="Bujar Muhamet Shala"/>
    <s v="Shalë"/>
    <s v="1015750410"/>
    <s v=""/>
    <s v="4/02"/>
    <x v="3"/>
    <n v="42.502864000000002"/>
    <n v="20.915832000000002"/>
    <s v="2026-07-21T15:13:57.796374"/>
    <s v="2026-07-21T15:13:57.796374"/>
    <m/>
    <s v="044-271-349"/>
    <s v="049-699-208"/>
    <b v="0"/>
    <s v="7d9d4689-a417-4ea3-6e66-08de915b8750"/>
    <s v="[]"/>
    <s v="[]"/>
  </r>
  <r>
    <s v="New Connection"/>
    <n v="2"/>
    <x v="3"/>
    <s v="Gjakova - Qendër"/>
    <s v="DGJ-0"/>
    <n v="2764"/>
    <s v="Tafë  Arif  Sylmetaj"/>
    <s v="Fshati Gërçinë , Rruga Imer Agushi"/>
    <s v="1001479748"/>
    <s v=""/>
    <s v="4/02"/>
    <x v="7"/>
    <n v="42.295036000000003"/>
    <n v="20.485240000000001"/>
    <s v="2026-07-21T15:13:20.6439075"/>
    <s v="2026-07-21T15:13:20.6439075"/>
    <m/>
    <s v="044-650-661"/>
    <m/>
    <b v="0"/>
    <s v="fecaf7e5-4c97-4b38-37b6-08de88d10ac0"/>
    <s v="[]"/>
    <s v="[]"/>
  </r>
  <r>
    <s v="New Connection"/>
    <n v="2"/>
    <x v="3"/>
    <s v="Gjakova - Qendër"/>
    <s v="DGJ-0"/>
    <n v="2763"/>
    <s v="Arif  Midi  Sylmetaj"/>
    <s v="Fshati Gërçinë , Rruga Imer Agushi"/>
    <s v="1245379125"/>
    <s v=""/>
    <s v="4/02"/>
    <x v="4"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4"/>
    <s v="Drenas"/>
    <s v="DPR-0"/>
    <n v="2762"/>
    <s v="Sylë Krasniqi"/>
    <s v="Fsh.Komoran, Rr.Ibish Hajdini"/>
    <s v="2030229447"/>
    <s v="nr.31"/>
    <s v="4/02"/>
    <x v="8"/>
    <n v="42.616224000000003"/>
    <n v="20.883289000000001"/>
    <s v="2026-07-21T15:08:42.3947844"/>
    <s v="2026-07-21T15:08:42.3947844"/>
    <m/>
    <s v="049-205-553"/>
    <s v="049-260-039"/>
    <b v="0"/>
    <s v="3738b3aa-6093-4e5e-8126-08de93d51634"/>
    <s v="[]"/>
    <s v="[]"/>
  </r>
  <r>
    <s v="New Connection"/>
    <n v="7"/>
    <x v="1"/>
    <s v="Prizreni - Qendër"/>
    <m/>
    <n v="2761"/>
    <s v="Arben Menderes Gashi"/>
    <s v="448 Enver Buçaj"/>
    <s v="C8817161"/>
    <s v="Nr:18"/>
    <s v="4/02"/>
    <x v="2"/>
    <n v="42.241039999999998"/>
    <n v="20.726901999999999"/>
    <s v="2026-07-21T15:06:17.2924577"/>
    <s v="2026-07-21T15:06:17.2924577"/>
    <m/>
    <s v="045391103"/>
    <m/>
    <b v="0"/>
    <s v="c90e9596-f024-4090-37b4-08de88d10ac0"/>
    <s v="[]"/>
    <s v="[]"/>
  </r>
  <r>
    <s v="New Connection"/>
    <n v="2"/>
    <x v="3"/>
    <s v="Gjakova - Qendër"/>
    <s v="DGJ-0"/>
    <n v="2760"/>
    <s v="Lirim  Hamdi Sylmetaj"/>
    <s v="Fshati Gërçinë , Rruga Imer Agushi"/>
    <s v="1245379087"/>
    <s v=""/>
    <s v="4/02"/>
    <x v="7"/>
    <n v="42.295686000000003"/>
    <n v="20.48582"/>
    <s v="2026-07-21T15:04:15.0054825"/>
    <s v="2026-07-21T15:04:15.0054825"/>
    <m/>
    <s v="049-283-950"/>
    <m/>
    <b v="0"/>
    <s v="fecaf7e5-4c97-4b38-37b6-08de88d10ac0"/>
    <s v="[]"/>
    <s v="[]"/>
  </r>
  <r>
    <s v="New Connection"/>
    <n v="3"/>
    <x v="2"/>
    <s v="Viti"/>
    <m/>
    <n v="2759"/>
    <s v="Florim Fatmir Alidemi "/>
    <s v="Pozharan "/>
    <s v="1171559738"/>
    <s v=""/>
    <s v="4/02"/>
    <x v="2"/>
    <n v="42.366767000000003"/>
    <n v="21.333743999999999"/>
    <s v="2026-07-21T15:03:32.2429107"/>
    <s v="2026-07-21T15:03:32.2429107"/>
    <m/>
    <s v="045969418"/>
    <m/>
    <b v="0"/>
    <s v="c90e9596-f024-4090-37b4-08de88d10ac0"/>
    <s v="[]"/>
    <s v="[]"/>
  </r>
  <r>
    <s v="New Connection"/>
    <n v="7"/>
    <x v="1"/>
    <s v="Dragash"/>
    <m/>
    <n v="2758"/>
    <s v="Zudija Fidriz Redzepi"/>
    <s v="Radesh"/>
    <s v="1016217197"/>
    <s v=""/>
    <s v="4/02"/>
    <x v="5"/>
    <n v="42.092587999999999"/>
    <n v="20.675841999999999"/>
    <s v="2026-07-21T14:57:23.4877511"/>
    <s v="2026-07-21T14:57:23.4877511"/>
    <m/>
    <s v="043815014"/>
    <m/>
    <b v="0"/>
    <s v="ec90e595-bfc1-4941-37b7-08de88d10ac0"/>
    <s v="[]"/>
    <s v="[]"/>
  </r>
  <r>
    <s v="New Connection"/>
    <n v="1"/>
    <x v="5"/>
    <s v="Shtërpce"/>
    <s v="DFE-0"/>
    <n v="2757"/>
    <s v="Fadil Haki Rexhepi"/>
    <s v="Vikendice"/>
    <s v="1175542767"/>
    <s v="N/A"/>
    <s v="4/02"/>
    <x v="4"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6"/>
    <s v="Klina"/>
    <s v="DPE-0"/>
    <n v="2756"/>
    <s v="Alush Smajl Gashi"/>
    <s v="Rr.Deshmoret e Kombit Qupevë e Nalt-Kline"/>
    <s v="1172223415"/>
    <s v="0"/>
    <s v="4/02"/>
    <x v="3"/>
    <n v="42.558737999999998"/>
    <n v="20.587202000000001"/>
    <s v="2026-07-21T14:33:14.1593544"/>
    <s v="2026-07-21T14:33:14.1593544"/>
    <m/>
    <s v="048310322"/>
    <m/>
    <b v="0"/>
    <s v="7d9d4689-a417-4ea3-6e66-08de915b8750"/>
    <s v="[]"/>
    <s v="[]"/>
  </r>
  <r>
    <s v="New Connection"/>
    <n v="4"/>
    <x v="0"/>
    <s v="Skenderaj"/>
    <s v="DMI-0"/>
    <n v="2755"/>
    <s v="Nuradin Jetish Kabashi"/>
    <s v="Polac"/>
    <s v="103015501"/>
    <s v="2"/>
    <s v="4/02"/>
    <x v="8"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0"/>
    <s v="Skenderaj"/>
    <s v="DMI-9077956"/>
    <n v="2754"/>
    <s v="Bekim Brahim Asllani"/>
    <s v="Makermal"/>
    <s v="1005224116"/>
    <s v="1"/>
    <s v="4/02"/>
    <x v="4"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6"/>
    <s v="Klina"/>
    <s v="DPE-0"/>
    <n v="2753"/>
    <s v="Qaush Smajl Gashi"/>
    <s v="Rr.Deshmoret e Kombit Qupevë e Nalt-Kline"/>
    <s v="1172224292"/>
    <s v="0"/>
    <s v="4/02"/>
    <x v="3"/>
    <n v="42.560333999999997"/>
    <n v="20.591698999999998"/>
    <s v="2026-07-21T14:10:38.5214252"/>
    <s v="2026-07-21T14:10:38.5214252"/>
    <m/>
    <s v="048310322 049302473"/>
    <m/>
    <b v="0"/>
    <s v="7d9d4689-a417-4ea3-6e66-08de915b8750"/>
    <s v="[]"/>
    <s v="[]"/>
  </r>
  <r>
    <s v="New Connection"/>
    <n v="6"/>
    <x v="4"/>
    <s v="Podujevë"/>
    <m/>
    <n v="2752"/>
    <s v="Gentrit   Hoxha"/>
    <s v="Fsh.Letanc Rr.Hyzri Talla"/>
    <s v="1230282630"/>
    <s v="N/A"/>
    <s v="4/02"/>
    <x v="0"/>
    <n v="42.918475000000001"/>
    <n v="21.187621"/>
    <s v="2026-07-21T14:01:15.8855324"/>
    <s v="2026-07-21T14:01:15.8855324"/>
    <m/>
    <s v="044-200-472"/>
    <m/>
    <b v="0"/>
    <s v="9b3247fe-d5e7-4b36-37b3-08de88d10ac0"/>
    <s v="[]"/>
    <s v="[]"/>
  </r>
  <r>
    <s v="New Connection"/>
    <n v="1"/>
    <x v="5"/>
    <s v="Shtime"/>
    <m/>
    <n v="2751"/>
    <s v="Hajri Habib Xhelili"/>
    <s v="William Walker"/>
    <s v="1013877706"/>
    <s v=""/>
    <s v="4/02"/>
    <x v="0"/>
    <n v="42.431322999999999"/>
    <n v="21.030522999999999"/>
    <s v="2026-07-21T13:59:20.4137532"/>
    <s v="2026-07-21T13:59:20.4137532"/>
    <m/>
    <s v="044-299-110"/>
    <m/>
    <b v="0"/>
    <s v="9b3247fe-d5e7-4b36-37b3-08de88d10ac0"/>
    <s v="[]"/>
    <s v="[]"/>
  </r>
  <r>
    <s v="New Connection"/>
    <n v="3"/>
    <x v="2"/>
    <s v="Viti"/>
    <s v="DGL-0"/>
    <n v="2750"/>
    <s v="Muhabi  Adem Pira"/>
    <s v="Pozharan"/>
    <s v="1012294057"/>
    <s v=""/>
    <s v="4/02"/>
    <x v="7"/>
    <n v="42.364578999999999"/>
    <n v="21.338550999999999"/>
    <s v="2026-07-21T13:42:04.9728095"/>
    <s v="2026-07-21T13:42:04.9728095"/>
    <m/>
    <s v="044616261"/>
    <m/>
    <b v="0"/>
    <s v="fecaf7e5-4c97-4b38-37b6-08de88d10ac0"/>
    <s v="[]"/>
    <s v="[]"/>
  </r>
  <r>
    <s v="New Connection"/>
    <n v="2"/>
    <x v="3"/>
    <s v="Malishevë"/>
    <m/>
    <n v="2749"/>
    <s v="Arben Selman Buzhala"/>
    <s v="Fshati Banjë rruga Ram Dulla"/>
    <s v="1173259847"/>
    <s v=""/>
    <s v="4/02"/>
    <x v="0"/>
    <n v="42.482049000000004"/>
    <n v="20.742336999999999"/>
    <s v="2026-07-21T13:33:45.3514272"/>
    <s v="2026-07-21T13:33:45.3514272"/>
    <m/>
    <s v="049194490"/>
    <m/>
    <b v="0"/>
    <s v="9b3247fe-d5e7-4b36-37b3-08de88d10ac0"/>
    <s v="[]"/>
    <s v="[]"/>
  </r>
  <r>
    <s v="New Connection"/>
    <n v="4"/>
    <x v="0"/>
    <s v="Mitrovicë - Qendër"/>
    <m/>
    <n v="2748"/>
    <s v="Pajtim Shukri Ferati"/>
    <s v="Vaganicë-Rr.Gazmend Zajmi"/>
    <s v="1174660715"/>
    <s v="Nr:134"/>
    <s v="4/02"/>
    <x v="3"/>
    <n v="42.858483"/>
    <n v="20.865973"/>
    <s v="2026-07-21T13:32:41.7439991"/>
    <s v="2026-07-21T13:32:41.7439991"/>
    <m/>
    <s v="049-552 320"/>
    <m/>
    <b v="0"/>
    <s v="7d9d4689-a417-4ea3-6e66-08de915b8750"/>
    <s v="[]"/>
    <s v="[]"/>
  </r>
  <r>
    <s v="New Connection"/>
    <n v="5"/>
    <x v="6"/>
    <s v="Deçan"/>
    <m/>
    <n v="2747"/>
    <s v="Jusuf Demë Kurti"/>
    <s v="Maznik-Rr:Gashi"/>
    <s v="2018227137"/>
    <s v="19"/>
    <s v="4/02"/>
    <x v="5"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1"/>
    <s v="Prizreni - Qendër"/>
    <m/>
    <n v="2746"/>
    <s v="Remzi Rizan Kurtaj"/>
    <s v="Zhur"/>
    <s v="1234411396"/>
    <s v=""/>
    <s v="4/02"/>
    <x v="3"/>
    <n v="42.235097000000003"/>
    <n v="20.739013"/>
    <s v="2026-07-21T13:29:23.1989879"/>
    <s v="2026-07-21T13:29:23.1989879"/>
    <m/>
    <s v="045628832"/>
    <m/>
    <b v="0"/>
    <s v="7d9d4689-a417-4ea3-6e66-08de915b8750"/>
    <s v="[]"/>
    <s v="[]"/>
  </r>
  <r>
    <s v="New Connection"/>
    <n v="4"/>
    <x v="0"/>
    <s v="Vushtrri"/>
    <s v="DMI-0"/>
    <n v="2745"/>
    <s v="Besart Zeka"/>
    <s v="RR.Vellezerit Uka, Vushtrri"/>
    <s v="18078827323"/>
    <s v=""/>
    <s v="4/02"/>
    <x v="4"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4"/>
    <s v="Podujevë"/>
    <m/>
    <n v="2744"/>
    <s v="Gëzim  Rexhepi"/>
    <s v="Rr.Adem Sharbani - Sharban"/>
    <s v="1004280411"/>
    <s v=" "/>
    <s v="4/02"/>
    <x v="0"/>
    <n v="42.666733999999998"/>
    <n v="21.163440000000001"/>
    <s v="2026-07-21T13:23:36.4096286"/>
    <s v="2026-07-21T13:23:36.4096286"/>
    <m/>
    <s v="044-435-897"/>
    <s v="045-843-970"/>
    <b v="0"/>
    <s v="9b3247fe-d5e7-4b36-37b3-08de88d10ac0"/>
    <s v="[]"/>
    <s v="[]"/>
  </r>
  <r>
    <s v="New Connection"/>
    <n v="1"/>
    <x v="5"/>
    <s v="Shtime"/>
    <s v="DFE-0"/>
    <n v="2743"/>
    <s v="Daut Sheremet  Gashi"/>
    <s v="Nekoc"/>
    <s v="1231409404"/>
    <s v=""/>
    <s v="4/02"/>
    <x v="7"/>
    <n v="42.535547999999999"/>
    <n v="20.896777"/>
    <s v="2026-07-21T13:23:18.6261408"/>
    <s v="2026-07-21T13:23:18.6261408"/>
    <m/>
    <s v="045-336-245"/>
    <m/>
    <b v="0"/>
    <s v="fecaf7e5-4c97-4b38-37b6-08de88d10ac0"/>
    <s v="[]"/>
    <s v="[]"/>
  </r>
  <r>
    <s v="New Connection"/>
    <n v="7"/>
    <x v="1"/>
    <s v="Prizreni - Qendër"/>
    <m/>
    <n v="2742"/>
    <s v="Sylejman Ibish Duraj"/>
    <s v="Mazrek"/>
    <s v="1175622736"/>
    <s v=""/>
    <s v="4/02"/>
    <x v="0"/>
    <n v="42.217809000000003"/>
    <n v="20.75412"/>
    <s v="2026-07-21T13:18:24.2631514"/>
    <s v="2026-07-21T13:18:24.2631514"/>
    <m/>
    <s v="044757280"/>
    <m/>
    <b v="0"/>
    <s v="9b3247fe-d5e7-4b36-37b3-08de88d10ac0"/>
    <s v="[]"/>
    <s v="[]"/>
  </r>
  <r>
    <s v="New Connection"/>
    <n v="6"/>
    <x v="4"/>
    <s v="Podujevë"/>
    <m/>
    <n v="2741"/>
    <s v="Fatlum Rexhepi"/>
    <s v="Rr.Adem Sharbani - Sharban"/>
    <s v="1247575657"/>
    <s v=" "/>
    <s v="4/02"/>
    <x v="0"/>
    <n v="42.668754"/>
    <n v="21.160692999999998"/>
    <s v="2026-07-21T13:14:45.2824318"/>
    <s v="2026-07-21T13:14:45.2824318"/>
    <m/>
    <s v="045-814-808"/>
    <s v="044-832-357"/>
    <b v="0"/>
    <s v="9b3247fe-d5e7-4b36-37b3-08de88d10ac0"/>
    <s v="[]"/>
    <s v="[]"/>
  </r>
  <r>
    <s v="New Connection"/>
    <n v="6"/>
    <x v="4"/>
    <s v="Drenas"/>
    <s v="DPR-0"/>
    <n v="2740"/>
    <s v="Rinor Avni  Nishori"/>
    <s v="Komoran,Rr,Imer Alushani"/>
    <s v="1243668022"/>
    <s v="N/A"/>
    <s v="4/02"/>
    <x v="8"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0"/>
    <s v="Vushtrri"/>
    <s v="DMI-9077935"/>
    <n v="2739"/>
    <s v="Hasan  Beqiri"/>
    <s v="Rr.Sabri Beqiri, Pantine- Vushtrri"/>
    <s v="2004137127"/>
    <s v="Nr.11"/>
    <s v="4/02"/>
    <x v="4"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1"/>
    <s v="Dragash"/>
    <m/>
    <n v="2738"/>
    <s v="Feadis Irfan Çoko"/>
    <s v="Restelicë,Rr:Kosharqe"/>
    <s v="2171548627"/>
    <s v="Nr:16"/>
    <s v="4/02"/>
    <x v="2"/>
    <n v="42.071801999999998"/>
    <n v="20.662357"/>
    <s v="2026-07-21T12:04:04.2260012"/>
    <s v="2026-07-21T12:04:04.2260012"/>
    <m/>
    <s v="045886170"/>
    <m/>
    <b v="0"/>
    <s v="c90e9596-f024-4090-37b4-08de88d10ac0"/>
    <s v="[]"/>
    <s v="[]"/>
  </r>
  <r>
    <s v="New Connection"/>
    <n v="1"/>
    <x v="5"/>
    <s v="Ferizaj - Qendër"/>
    <m/>
    <n v="2737"/>
    <s v="Besim  Shahin Shkreta"/>
    <s v="Nekodim"/>
    <s v="200149603"/>
    <s v=""/>
    <s v="4/02"/>
    <x v="0"/>
    <n v="42.349499999999999"/>
    <n v="21.170513"/>
    <s v="2026-07-21T12:02:40.4115897"/>
    <s v="2026-07-21T12:02:40.4115897"/>
    <m/>
    <s v="044-796-313"/>
    <m/>
    <b v="0"/>
    <s v="9b3247fe-d5e7-4b36-37b3-08de88d10ac0"/>
    <s v="[]"/>
    <s v="[]"/>
  </r>
  <r>
    <s v="New Connection"/>
    <n v="6"/>
    <x v="4"/>
    <s v="Prishtina - Veri"/>
    <m/>
    <n v="2736"/>
    <s v="Ardita  Terholli"/>
    <s v="Rr Mihajl Popin"/>
    <s v="1174895631"/>
    <s v="Nr 36"/>
    <s v="4/02"/>
    <x v="0"/>
    <n v="42.654896000000001"/>
    <n v="21.14902"/>
    <s v="2026-07-21T11:57:53.3097745"/>
    <s v="2026-07-21T11:57:53.3097745"/>
    <m/>
    <s v="044949656"/>
    <m/>
    <b v="0"/>
    <s v="9b3247fe-d5e7-4b36-37b3-08de88d10ac0"/>
    <s v="[]"/>
    <s v="[]"/>
  </r>
  <r>
    <s v="New Connection"/>
    <n v="7"/>
    <x v="1"/>
    <s v="Prizreni - Qendër"/>
    <m/>
    <n v="2735"/>
    <s v="Misin Sadri Temaj"/>
    <s v="464 Osman Rexhepi"/>
    <s v="1030361667"/>
    <s v="Nr:24"/>
    <s v="4/02"/>
    <x v="2"/>
    <n v="42.219686000000003"/>
    <n v="20.724155"/>
    <s v="2026-07-21T11:56:55.4551974"/>
    <s v="2026-07-21T11:56:55.4551974"/>
    <m/>
    <s v="049198797"/>
    <m/>
    <b v="0"/>
    <s v="c90e9596-f024-4090-37b4-08de88d10ac0"/>
    <s v="[]"/>
    <s v="[]"/>
  </r>
  <r>
    <s v="New Connection"/>
    <n v="1"/>
    <x v="5"/>
    <s v="Shtërpce"/>
    <s v="DFE-9089782"/>
    <n v="2734"/>
    <s v="Vinko Dragutin Cumpalević"/>
    <s v="Sevce"/>
    <s v="1502075469"/>
    <s v="N/A"/>
    <s v="4/02"/>
    <x v="4"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3"/>
    <s v="Rahovec"/>
    <m/>
    <n v="2733"/>
    <s v="Bujar Husamedin Cena"/>
    <s v="Rruga Dalip Behra"/>
    <s v="1002303732"/>
    <s v=""/>
    <s v="4/02"/>
    <x v="3"/>
    <n v="42.395226999999998"/>
    <n v="20.666806000000001"/>
    <s v="2026-07-21T11:52:18.4172127"/>
    <s v="2026-07-21T11:52:18.4172127"/>
    <m/>
    <s v="044230563"/>
    <m/>
    <b v="0"/>
    <s v="7d9d4689-a417-4ea3-6e66-08de915b8750"/>
    <s v="[]"/>
    <s v="[]"/>
  </r>
  <r>
    <s v="New Connection"/>
    <n v="7"/>
    <x v="1"/>
    <s v="Prizreni - Qendër"/>
    <m/>
    <n v="2732"/>
    <s v="Driton Kamer Bytyqi"/>
    <s v="Lubizhdë,Rr:13 Shtatori"/>
    <s v="1234637327"/>
    <s v="Pn"/>
    <s v="4/02"/>
    <x v="3"/>
    <n v="42.229855999999998"/>
    <n v="20.733768000000001"/>
    <s v="2026-07-21T11:51:23.8846292"/>
    <s v="2026-07-21T11:51:23.8846292"/>
    <m/>
    <s v="045439691"/>
    <m/>
    <b v="0"/>
    <s v="7d9d4689-a417-4ea3-6e66-08de915b8750"/>
    <s v="[]"/>
    <s v="[]"/>
  </r>
  <r>
    <s v="New Connection"/>
    <n v="4"/>
    <x v="0"/>
    <s v="Skenderaj"/>
    <s v="DMI-9078261"/>
    <n v="2731"/>
    <s v="Ekrem Man Aliu"/>
    <s v="Likovcë-Spitali i Uqkës"/>
    <s v="1005223748"/>
    <s v=""/>
    <s v="4/02"/>
    <x v="4"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2"/>
    <s v="Viti"/>
    <m/>
    <n v="2730"/>
    <s v="Nijazi  Raif Dalipi "/>
    <s v="Lubishte"/>
    <s v="1172632609"/>
    <s v=""/>
    <s v="4/02"/>
    <x v="2"/>
    <n v="42.294525999999998"/>
    <n v="21.407902"/>
    <s v="2026-07-21T11:43:28.4598299"/>
    <s v="2026-07-21T11:43:28.4598299"/>
    <m/>
    <s v="044194226   045569530"/>
    <m/>
    <b v="0"/>
    <s v="c90e9596-f024-4090-37b4-08de88d10ac0"/>
    <s v="[]"/>
    <s v="[]"/>
  </r>
  <r>
    <s v="New Connection"/>
    <n v="6"/>
    <x v="4"/>
    <s v="Podujevë"/>
    <m/>
    <n v="2729"/>
    <s v="Ndriqimi Publik"/>
    <s v="Fsh.Dumnicë e Poshtme Rr.Ukë Tovërlani"/>
    <s v="600534946"/>
    <s v="N/A"/>
    <s v="8/01"/>
    <x v="0"/>
    <n v="42.981065000000001"/>
    <n v="21.217454"/>
    <s v="2026-07-21T11:40:47.1862831"/>
    <s v="2026-07-21T11:40:47.1862831"/>
    <m/>
    <s v="044-162-393"/>
    <m/>
    <b v="0"/>
    <s v="9b3247fe-d5e7-4b36-37b3-08de88d10ac0"/>
    <s v="[]"/>
    <s v="[]"/>
  </r>
  <r>
    <s v="New Connection"/>
    <n v="2"/>
    <x v="3"/>
    <s v="Rahovec"/>
    <m/>
    <n v="2728"/>
    <s v="Blerim Ramadan Morina"/>
    <s v="Fshati Ratkoc"/>
    <s v="1007310818"/>
    <s v=""/>
    <s v="4/02"/>
    <x v="3"/>
    <n v="42.393875000000001"/>
    <n v="20.655819999999999"/>
    <s v="2026-07-21T11:36:20.4418703"/>
    <s v="2026-07-21T11:36:20.4418703"/>
    <m/>
    <s v="049445429"/>
    <m/>
    <b v="0"/>
    <s v="7d9d4689-a417-4ea3-6e66-08de915b8750"/>
    <s v="[]"/>
    <s v="[]"/>
  </r>
  <r>
    <s v="New Connection"/>
    <n v="5"/>
    <x v="6"/>
    <s v="Peja - Qendër"/>
    <m/>
    <n v="2727"/>
    <s v="Qel Shaban Husaj"/>
    <s v="Ibish Husi-Nabergjan-Pejë"/>
    <s v="2009458797"/>
    <s v=""/>
    <s v="4/02"/>
    <x v="0"/>
    <n v="42.671315999999997"/>
    <n v="20.401008000000001"/>
    <s v="2026-07-21T11:29:18.1885979"/>
    <s v="2026-07-21T11:29:18.1885979"/>
    <m/>
    <s v="044267836"/>
    <m/>
    <b v="0"/>
    <s v="9b3247fe-d5e7-4b36-37b3-08de88d10ac0"/>
    <s v="[]"/>
    <s v="[]"/>
  </r>
  <r>
    <s v="New Connection"/>
    <n v="6"/>
    <x v="4"/>
    <s v="Podujevë"/>
    <m/>
    <n v="2726"/>
    <s v="Ndriqimi  Publik"/>
    <s v="Fsh.Merdar Rr.Sahit Shajkofci"/>
    <s v="600534946"/>
    <s v="N/A"/>
    <s v="8/01"/>
    <x v="0"/>
    <n v="42.924542000000002"/>
    <n v="21.246275000000001"/>
    <s v="2026-07-21T11:26:53.5925468"/>
    <s v="2026-07-21T11:26:53.5925468"/>
    <m/>
    <s v="044-162-393"/>
    <m/>
    <b v="0"/>
    <s v="9b3247fe-d5e7-4b36-37b3-08de88d10ac0"/>
    <s v="[]"/>
    <s v="[]"/>
  </r>
  <r>
    <s v="New Connection"/>
    <n v="3"/>
    <x v="2"/>
    <s v="Gjilani - Qendër"/>
    <m/>
    <n v="2725"/>
    <s v="Sokol Nuhi Zeqiri"/>
    <s v="Fshati Velekincë"/>
    <s v="2172049187"/>
    <s v=""/>
    <s v="4/02"/>
    <x v="5"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5"/>
    <s v="Lipjan"/>
    <m/>
    <n v="2724"/>
    <s v="Blerim Hasan  Potera"/>
    <s v="Magj-Ferizaj-Prishtinë"/>
    <s v="1014612498"/>
    <s v=""/>
    <s v="4/02"/>
    <x v="2"/>
    <n v="42.579881999999998"/>
    <n v="21.130047999999999"/>
    <s v="2026-07-21T11:18:03.0085308"/>
    <s v="2026-07-21T11:18:03.0085308"/>
    <m/>
    <s v="048-444-111"/>
    <s v="048-317-999"/>
    <b v="0"/>
    <s v="c90e9596-f024-4090-37b4-08de88d10ac0"/>
    <s v="[]"/>
    <s v="[]"/>
  </r>
  <r>
    <s v="New Connection"/>
    <n v="1"/>
    <x v="5"/>
    <s v="Lipjan"/>
    <m/>
    <n v="2723"/>
    <s v="Blerim Hasan  Potera"/>
    <s v="Magj-Ferizaj-Prishtinë"/>
    <s v="1014612498"/>
    <s v=""/>
    <s v="4/02"/>
    <x v="2"/>
    <n v="42.579881999999998"/>
    <n v="21.130047999999999"/>
    <s v="2026-07-21T11:18:03.0075308"/>
    <s v="2026-07-21T11:18:03.0075308"/>
    <m/>
    <s v="048-444-111"/>
    <s v="048-317-999"/>
    <b v="0"/>
    <s v="c90e9596-f024-4090-37b4-08de88d10ac0"/>
    <s v="[]"/>
    <s v="[]"/>
  </r>
  <r>
    <s v="New Connection"/>
    <n v="1"/>
    <x v="5"/>
    <s v="Lipjan"/>
    <m/>
    <n v="2722"/>
    <s v="Blerim Hasan  Potera"/>
    <s v="Magj-Ferizaj-Prishtinë"/>
    <s v="1014612498"/>
    <s v=""/>
    <s v="4/02"/>
    <x v="2"/>
    <n v="42.579881999999998"/>
    <n v="21.130047999999999"/>
    <s v="2026-07-21T11:18:03.0065308"/>
    <s v="2026-07-21T11:18:03.0065308"/>
    <m/>
    <s v="048-444-111"/>
    <s v="048-317-999"/>
    <b v="0"/>
    <s v="c90e9596-f024-4090-37b4-08de88d10ac0"/>
    <s v="[]"/>
    <s v="[]"/>
  </r>
  <r>
    <s v="New Connection"/>
    <n v="1"/>
    <x v="5"/>
    <s v="Lipjan"/>
    <m/>
    <n v="2721"/>
    <s v="Blerim Hasan  Potera"/>
    <s v="Magj-Ferizaj-Prishtinë"/>
    <s v="1014612498"/>
    <s v=""/>
    <s v="4/02"/>
    <x v="2"/>
    <n v="42.579881999999998"/>
    <n v="21.130047999999999"/>
    <s v="2026-07-21T11:18:03.0055308"/>
    <s v="2026-07-21T11:18:03.0055308"/>
    <m/>
    <s v="048-444-111"/>
    <s v="048-317-999"/>
    <b v="0"/>
    <s v="c90e9596-f024-4090-37b4-08de88d10ac0"/>
    <s v="[]"/>
    <s v="[]"/>
  </r>
  <r>
    <s v="New Connection"/>
    <n v="7"/>
    <x v="1"/>
    <s v="Prizreni - Qendër"/>
    <m/>
    <n v="2720"/>
    <s v="Zecir  Becir Gorani "/>
    <s v="Nënë Tereza"/>
    <s v="1234416797"/>
    <s v=""/>
    <s v="4/02"/>
    <x v="0"/>
    <n v="42.244247000000001"/>
    <n v="20.708801000000001"/>
    <s v="2026-07-21T11:16:48.2233864"/>
    <s v="2026-07-21T11:16:48.2233864"/>
    <m/>
    <s v="044187528"/>
    <m/>
    <b v="0"/>
    <s v="9b3247fe-d5e7-4b36-37b3-08de88d10ac0"/>
    <s v="[]"/>
    <s v="[]"/>
  </r>
  <r>
    <s v="New Connection"/>
    <n v="2"/>
    <x v="3"/>
    <s v="Rahovec"/>
    <m/>
    <n v="2719"/>
    <s v="Kosovare  Rexha Hoti"/>
    <s v="Fshati Ratkoc Rruga Fazli Hoti"/>
    <s v="1007841791"/>
    <s v=""/>
    <s v="4/02"/>
    <x v="5"/>
    <n v="42.393537000000002"/>
    <n v="20.647580000000001"/>
    <s v="2026-07-21T11:12:18.6915684"/>
    <s v="2026-07-21T11:12:18.6915684"/>
    <m/>
    <s v="045396863"/>
    <m/>
    <b v="0"/>
    <s v="ec90e595-bfc1-4941-37b7-08de88d10ac0"/>
    <s v="[]"/>
    <s v="[]"/>
  </r>
  <r>
    <s v="New Connection"/>
    <n v="4"/>
    <x v="0"/>
    <s v="Mitrovicë - Qendër"/>
    <s v="DMI-0"/>
    <n v="2718"/>
    <s v="Xhevdet Mursel Tahiri"/>
    <s v="Shupkovcë"/>
    <s v="1004792587"/>
    <s v=""/>
    <s v="4/02"/>
    <x v="4"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5"/>
    <s v="Ferizaj - Qendër"/>
    <m/>
    <n v="2717"/>
    <s v="Faton Beqir Vrella"/>
    <s v="Talinoc i Muhaxherëve "/>
    <s v="1000911905"/>
    <s v=""/>
    <s v="7/02"/>
    <x v="0"/>
    <n v="42.391787999999998"/>
    <n v="21.178356999999998"/>
    <s v="2026-07-21T11:06:52.6789284"/>
    <s v="2026-07-21T11:06:52.6789284"/>
    <m/>
    <s v="044-128-095"/>
    <s v="049-128-095"/>
    <b v="0"/>
    <s v="9b3247fe-d5e7-4b36-37b3-08de88d10ac0"/>
    <s v="[]"/>
    <s v="[]"/>
  </r>
  <r>
    <s v="New Connection"/>
    <n v="1"/>
    <x v="5"/>
    <s v="Shtime"/>
    <m/>
    <n v="2716"/>
    <s v="Kushtrim Shefshet  Shabani"/>
    <s v="Davidoc"/>
    <s v="1013871767"/>
    <s v=""/>
    <s v="4/02"/>
    <x v="5"/>
    <n v="42.446696000000003"/>
    <n v="21.062431"/>
    <s v="2026-07-21T11:00:06.9273955"/>
    <s v="2026-07-21T11:00:06.9273955"/>
    <m/>
    <s v="045-256-766"/>
    <m/>
    <b v="0"/>
    <s v="ec90e595-bfc1-4941-37b7-08de88d10ac0"/>
    <s v="[]"/>
    <s v="[]"/>
  </r>
  <r>
    <s v="New Connection"/>
    <n v="2"/>
    <x v="3"/>
    <s v="Rahovec"/>
    <s v="DGJ-0"/>
    <n v="2715"/>
    <s v="Naser  Musli Shala"/>
    <s v="Fshati Ratkoc"/>
    <s v="1002859536"/>
    <s v=""/>
    <s v="4/02"/>
    <x v="4"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0"/>
    <s v="Vushtrri"/>
    <s v="DMI-0"/>
    <n v="2714"/>
    <s v="Mehdi Basholli"/>
    <s v="Samadrexhe, Vushtrri"/>
    <s v="1176572031"/>
    <s v=""/>
    <s v="4/02"/>
    <x v="7"/>
    <n v="42.823991999999997"/>
    <n v="21.050473"/>
    <s v="2026-07-21T10:49:35.8650185"/>
    <s v="2026-07-21T10:49:35.8650185"/>
    <m/>
    <s v="044-713-331"/>
    <m/>
    <b v="0"/>
    <s v="fecaf7e5-4c97-4b38-37b6-08de88d10ac0"/>
    <s v="[]"/>
    <s v="[]"/>
  </r>
  <r>
    <s v="New Connection"/>
    <n v="4"/>
    <x v="0"/>
    <s v="Vushtrri"/>
    <s v="DMI-0"/>
    <n v="2713"/>
    <s v="Mehdi Basholli"/>
    <s v="Samadrexhe, Vushtrri"/>
    <s v="1176572031"/>
    <s v=""/>
    <s v="4/02"/>
    <x v="7"/>
    <n v="42.823991999999997"/>
    <n v="21.050473"/>
    <s v="2026-07-21T10:49:35.8640185"/>
    <s v="2026-07-21T10:49:35.8640185"/>
    <m/>
    <s v="044-713-331"/>
    <m/>
    <b v="0"/>
    <s v="fecaf7e5-4c97-4b38-37b6-08de88d10ac0"/>
    <s v="[]"/>
    <s v="[]"/>
  </r>
  <r>
    <s v="New Connection"/>
    <n v="3"/>
    <x v="2"/>
    <s v="Gjilani - Qendër"/>
    <m/>
    <n v="2712"/>
    <s v="Driton  Ramiz Maliqi"/>
    <s v="Gjilan Dobërqan rr.Nystret Hajdari "/>
    <s v="1173897495"/>
    <s v="211"/>
    <s v="4/02"/>
    <x v="0"/>
    <n v="42.472529999999999"/>
    <n v="21.579688000000001"/>
    <s v="2026-07-21T10:48:56.3051209"/>
    <s v="2026-07-21T10:48:56.3051209"/>
    <m/>
    <s v="044408879"/>
    <m/>
    <b v="0"/>
    <s v="9b3247fe-d5e7-4b36-37b3-08de88d10ac0"/>
    <s v="[]"/>
    <s v="[]"/>
  </r>
  <r>
    <s v="New Connection"/>
    <n v="5"/>
    <x v="6"/>
    <s v="Peja - Qendër"/>
    <m/>
    <n v="2711"/>
    <s v="Isen Hajredin Morina"/>
    <s v="Rruga Per Bogë-Bogë-Pejë"/>
    <s v="1005709683"/>
    <s v=""/>
    <s v="4/02"/>
    <x v="0"/>
    <n v="42.736705000000001"/>
    <n v="20.056971000000001"/>
    <s v="2026-07-21T10:46:11.9649022"/>
    <s v="2026-07-21T10:46:11.9649022"/>
    <m/>
    <s v="048113777"/>
    <m/>
    <b v="0"/>
    <s v="9b3247fe-d5e7-4b36-37b3-08de88d10ac0"/>
    <s v="[]"/>
    <s v="[]"/>
  </r>
  <r>
    <s v="New Connection"/>
    <n v="5"/>
    <x v="6"/>
    <s v="Peja - Qendër"/>
    <m/>
    <n v="2710"/>
    <s v="Isen Hajredin Morina"/>
    <s v="Rruga Per Bogë-Bogë-Pejë"/>
    <s v="1005709683"/>
    <s v=""/>
    <s v="4/02"/>
    <x v="0"/>
    <n v="42.736705000000001"/>
    <n v="20.056971000000001"/>
    <s v="2026-07-21T10:46:11.9639022"/>
    <s v="2026-07-21T10:46:11.9639022"/>
    <m/>
    <s v="048113777"/>
    <m/>
    <b v="0"/>
    <s v="9b3247fe-d5e7-4b36-37b3-08de88d10ac0"/>
    <s v="[]"/>
    <s v="[]"/>
  </r>
  <r>
    <s v="New Connection"/>
    <n v="5"/>
    <x v="6"/>
    <s v="Peja - Qendër"/>
    <m/>
    <n v="2709"/>
    <s v="Isen Hajredin Morina"/>
    <s v="Rruga Per Bogë-Bogë-Pejë"/>
    <s v="1005709683"/>
    <s v=""/>
    <s v="4/02"/>
    <x v="0"/>
    <n v="42.736705000000001"/>
    <n v="20.056971000000001"/>
    <s v="2026-07-21T10:46:11.9629022"/>
    <s v="2026-07-21T10:46:11.9629022"/>
    <m/>
    <s v="048113777"/>
    <m/>
    <b v="0"/>
    <s v="9b3247fe-d5e7-4b36-37b3-08de88d10ac0"/>
    <s v="[]"/>
    <s v="[]"/>
  </r>
  <r>
    <s v="New Connection"/>
    <n v="5"/>
    <x v="6"/>
    <s v="Peja - Qendër"/>
    <m/>
    <n v="2708"/>
    <s v="Hajrullah Januz Cena"/>
    <s v="Rr.12 Qershori Maja e Zeze-Pejë"/>
    <s v="1018900978"/>
    <s v="0"/>
    <s v="4/02"/>
    <x v="0"/>
    <n v="42.656703"/>
    <n v="20.297225999999998"/>
    <s v="2026-07-21T10:43:45.3357953"/>
    <s v="2026-07-21T10:43:45.3357953"/>
    <m/>
    <s v="049139233"/>
    <m/>
    <b v="0"/>
    <s v="9b3247fe-d5e7-4b36-37b3-08de88d10ac0"/>
    <s v="[]"/>
    <s v="[]"/>
  </r>
  <r>
    <s v="New Connection"/>
    <n v="1"/>
    <x v="5"/>
    <s v="Ferizaj - Qendër"/>
    <m/>
    <n v="2707"/>
    <s v="Donart Nazim Krasniqi"/>
    <s v="Maxh Ferizaj-Kaçanik"/>
    <s v="1174286899"/>
    <s v=""/>
    <s v="4/02"/>
    <x v="0"/>
    <n v="42.357028"/>
    <n v="21.187401000000001"/>
    <s v="2026-07-21T10:43:18.8526805"/>
    <s v="2026-07-21T10:43:18.8526805"/>
    <m/>
    <s v="044 227 588"/>
    <m/>
    <b v="0"/>
    <s v="9b3247fe-d5e7-4b36-37b3-08de88d10ac0"/>
    <s v="[]"/>
    <s v="[]"/>
  </r>
  <r>
    <s v="New Connection"/>
    <n v="6"/>
    <x v="4"/>
    <s v="Obiliq"/>
    <m/>
    <n v="2706"/>
    <s v="Fitim Selmon Haxholli"/>
    <s v="Alush Hoti-Shkabaj"/>
    <s v="1001036340"/>
    <s v=" "/>
    <s v="4/02"/>
    <x v="0"/>
    <n v="42.668801000000002"/>
    <n v="21.173052999999999"/>
    <s v="2026-07-21T10:37:26.4027825"/>
    <s v="2026-07-21T10:37:26.4027825"/>
    <m/>
    <s v="044-784-268"/>
    <m/>
    <b v="0"/>
    <s v="9b3247fe-d5e7-4b36-37b3-08de88d10ac0"/>
    <s v="[]"/>
    <s v="[]"/>
  </r>
  <r>
    <s v="New Connection"/>
    <n v="2"/>
    <x v="3"/>
    <s v="Gjakova - Qendër"/>
    <m/>
    <n v="2705"/>
    <s v="Burim  Ramadan  Morina"/>
    <s v="Rruga Pashko Vasa"/>
    <s v="1175699348"/>
    <s v=""/>
    <s v="4/02"/>
    <x v="5"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6"/>
    <s v="Peja - Qendër"/>
    <m/>
    <n v="2704"/>
    <s v="Agim Ramadan Sada"/>
    <s v="Antigona Dedushaj-Vitomericë"/>
    <s v="1234161764"/>
    <s v=""/>
    <s v="4/02"/>
    <x v="0"/>
    <n v="42.691167"/>
    <n v="20.324418000000001"/>
    <s v="2026-07-21T10:29:09.8732345"/>
    <s v="2026-07-21T10:29:09.8732345"/>
    <m/>
    <s v="043843340"/>
    <s v="048774170"/>
    <b v="0"/>
    <s v="9b3247fe-d5e7-4b36-37b3-08de88d10ac0"/>
    <s v="[]"/>
    <s v="[]"/>
  </r>
  <r>
    <s v="New Connection"/>
    <n v="6"/>
    <x v="4"/>
    <s v="Fushë Kosovë"/>
    <m/>
    <n v="2703"/>
    <s v="Leonard Smajl Spahiu"/>
    <s v="Hamdi Grajqevci "/>
    <s v="1176440372"/>
    <s v=" "/>
    <s v="7/02"/>
    <x v="5"/>
    <n v="42.673850000000002"/>
    <n v="21.163440000000001"/>
    <s v="2026-07-21T10:27:10.8861892"/>
    <s v="2026-07-21T10:27:10.8861892"/>
    <m/>
    <s v="049-577-008"/>
    <m/>
    <b v="0"/>
    <s v="ec90e595-bfc1-4941-37b7-08de88d10ac0"/>
    <s v="[]"/>
    <s v="[]"/>
  </r>
  <r>
    <s v="New Connection"/>
    <n v="6"/>
    <x v="4"/>
    <s v="Podujevë"/>
    <m/>
    <n v="2702"/>
    <s v="Shkumbin  Vuthaj"/>
    <s v="Fsh.Sfeqël Rr.Çeta Llapit"/>
    <s v="1244999375"/>
    <s v="N/A"/>
    <s v="4/02"/>
    <x v="5"/>
    <n v="42.868946999999999"/>
    <n v="21.221796000000001"/>
    <s v="2026-07-21T10:23:34.7160684"/>
    <s v="2026-07-21T10:23:34.7160684"/>
    <m/>
    <s v="044339-161"/>
    <m/>
    <b v="0"/>
    <s v="ec90e595-bfc1-4941-37b7-08de88d10ac0"/>
    <s v="[]"/>
    <s v="[]"/>
  </r>
  <r>
    <s v="New Connection"/>
    <n v="1"/>
    <x v="5"/>
    <s v="Ferizaj - Qendër"/>
    <m/>
    <n v="2701"/>
    <s v="Misret Muharrem Vrella"/>
    <s v="Talinovcë i Muhaxherve"/>
    <s v="1030280896"/>
    <s v=""/>
    <s v="4/02"/>
    <x v="0"/>
    <n v="42.395104000000003"/>
    <n v="21.180706000000001"/>
    <s v="2026-07-21T10:15:19.6888284"/>
    <s v="2026-07-21T10:15:19.6888284"/>
    <m/>
    <s v="044 480 206"/>
    <m/>
    <b v="0"/>
    <s v="9b3247fe-d5e7-4b36-37b3-08de88d10ac0"/>
    <s v="[]"/>
    <s v="[]"/>
  </r>
  <r>
    <s v="New Connection"/>
    <n v="6"/>
    <x v="4"/>
    <s v="Fushë Kosovë"/>
    <m/>
    <n v="2700"/>
    <s v="Jusuf Brestofci"/>
    <s v="Fsh Vragoli"/>
    <s v="1019849968"/>
    <s v="Nr 9 Prilli"/>
    <s v="4/02"/>
    <x v="0"/>
    <n v="42.682160000000003"/>
    <n v="21.15314"/>
    <s v="2026-07-21T10:13:45.1478054"/>
    <s v="2026-07-21T10:13:45.1478054"/>
    <m/>
    <s v="044417809"/>
    <m/>
    <b v="0"/>
    <s v="9b3247fe-d5e7-4b36-37b3-08de88d10ac0"/>
    <s v="[]"/>
    <s v="[]"/>
  </r>
  <r>
    <s v="New Connection"/>
    <n v="5"/>
    <x v="6"/>
    <s v="Peja - Qendër"/>
    <m/>
    <n v="2699"/>
    <s v="Alberita Skender Shabanaj"/>
    <s v="Ali Hysvukaj-Pejë"/>
    <s v="1170512088"/>
    <s v="19"/>
    <s v="4/02"/>
    <x v="0"/>
    <n v="42.655500000000004"/>
    <n v="20.328218"/>
    <s v="2026-07-21T10:10:04.0580082"/>
    <s v="2026-07-21T10:10:04.0580082"/>
    <m/>
    <s v="044282666"/>
    <m/>
    <b v="0"/>
    <s v="9b3247fe-d5e7-4b36-37b3-08de88d10ac0"/>
    <s v="[]"/>
    <s v="[]"/>
  </r>
  <r>
    <s v="New Connection"/>
    <n v="6"/>
    <x v="4"/>
    <s v="Podujevë"/>
    <m/>
    <n v="2698"/>
    <s v="Imer   Podvorica"/>
    <s v="Fsh.Dumosh"/>
    <s v="1171971221"/>
    <s v="N/A"/>
    <s v="4/02"/>
    <x v="5"/>
    <n v="42.856335000000001"/>
    <n v="21.218271000000001"/>
    <s v="2026-07-21T10:07:49.4055902"/>
    <s v="2026-07-21T10:07:49.4055902"/>
    <m/>
    <s v="044-638-152"/>
    <m/>
    <b v="0"/>
    <s v="ec90e595-bfc1-4941-37b7-08de88d10ac0"/>
    <s v="[]"/>
    <s v="[]"/>
  </r>
  <r>
    <s v="New Connection"/>
    <n v="3"/>
    <x v="2"/>
    <s v="Gjilani - Qendër"/>
    <m/>
    <n v="2697"/>
    <s v="Jeton Skender Hajdini"/>
    <s v="Fshati Livoq i Epërm"/>
    <s v="1173627471"/>
    <s v="13"/>
    <s v="4/02"/>
    <x v="0"/>
    <n v="42.464697000000001"/>
    <n v="21.424216000000001"/>
    <s v="2026-07-21T10:02:42.6552683"/>
    <s v="2026-07-21T10:02:42.6552683"/>
    <m/>
    <s v="048679884"/>
    <m/>
    <b v="0"/>
    <s v="9b3247fe-d5e7-4b36-37b3-08de88d10ac0"/>
    <s v="[]"/>
    <s v="[]"/>
  </r>
  <r>
    <s v="New Connection"/>
    <n v="5"/>
    <x v="6"/>
    <s v="Peja - Qendër"/>
    <m/>
    <n v="2696"/>
    <s v="Gjuljeta Halil Gashi"/>
    <s v="Deshmoret E Lubeniq-Lubeniq-Pejë"/>
    <s v="1251803737"/>
    <s v=""/>
    <s v="4/02"/>
    <x v="0"/>
    <n v="42.596989999999998"/>
    <n v="20.292034999999998"/>
    <s v="2026-07-21T10:00:57.2238707"/>
    <s v="2026-07-21T10:00:57.2238707"/>
    <m/>
    <s v="045691430"/>
    <m/>
    <b v="0"/>
    <s v="9b3247fe-d5e7-4b36-37b3-08de88d10ac0"/>
    <s v="[]"/>
    <s v="[]"/>
  </r>
  <r>
    <s v="New Connection"/>
    <n v="3"/>
    <x v="2"/>
    <s v="Gjilani - Qendër"/>
    <m/>
    <n v="2695"/>
    <s v="Driton Alush  Lakna"/>
    <s v="Gjilan Vëllezërit Xhakli "/>
    <s v="1174119852"/>
    <s v=""/>
    <s v="4/02"/>
    <x v="0"/>
    <n v="42.455291000000003"/>
    <n v="21.443714"/>
    <s v="2026-07-21T09:59:01.8502224"/>
    <s v="2026-07-21T09:59:01.8502224"/>
    <m/>
    <s v="044992091"/>
    <m/>
    <b v="0"/>
    <s v="9b3247fe-d5e7-4b36-37b3-08de88d10ac0"/>
    <s v="[]"/>
    <s v="[]"/>
  </r>
  <r>
    <s v="New Connection"/>
    <n v="5"/>
    <x v="6"/>
    <s v="Klina"/>
    <s v="DPE-0"/>
    <n v="2694"/>
    <s v="Shpejtim Avdyl  Bashotaj"/>
    <s v="17 Shkurti-Caravik-Klinë"/>
    <s v="1173151841"/>
    <s v=""/>
    <s v="4/02"/>
    <x v="8"/>
    <n v="42.585790000000003"/>
    <n v="20.733108999999999"/>
    <s v="2026-07-21T09:50:53.0412458"/>
    <s v="2026-07-21T09:50:53.0412458"/>
    <m/>
    <s v="049115248"/>
    <m/>
    <b v="0"/>
    <s v="3738b3aa-6093-4e5e-8126-08de93d51634"/>
    <s v="[]"/>
    <s v="[]"/>
  </r>
  <r>
    <s v="New Connection"/>
    <n v="6"/>
    <x v="4"/>
    <s v="Obiliq"/>
    <m/>
    <n v="2693"/>
    <s v="Mahmut Jashanica"/>
    <s v="Fsh Vranidoll"/>
    <s v="1014713766"/>
    <s v="P A "/>
    <s v="4/02"/>
    <x v="0"/>
    <n v="42.692255000000003"/>
    <n v="21.143526999999999"/>
    <s v="2026-07-21T09:45:21.6327088"/>
    <s v="2026-07-21T09:45:21.6327088"/>
    <m/>
    <s v="044783900"/>
    <m/>
    <b v="0"/>
    <s v="9b3247fe-d5e7-4b36-37b3-08de88d10ac0"/>
    <s v="[]"/>
    <s v="[]"/>
  </r>
  <r>
    <s v="New Connection"/>
    <n v="1"/>
    <x v="5"/>
    <s v="Kaçanik"/>
    <s v="DFE-0"/>
    <n v="2692"/>
    <s v="Elez Faik Dullovi"/>
    <s v="Biqec"/>
    <s v="1230188412"/>
    <s v=""/>
    <s v="4/02"/>
    <x v="4"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5"/>
    <s v="Ferizaj - Qendër"/>
    <m/>
    <n v="2691"/>
    <s v="Hatixhe  Elfi Asllani"/>
    <s v="Jezerc"/>
    <s v="1170837777"/>
    <s v=""/>
    <s v="4/02"/>
    <x v="0"/>
    <n v="42.361141000000003"/>
    <n v="20.992031000000001"/>
    <s v="2026-07-21T09:43:28.8051471"/>
    <s v="2026-07-21T09:43:28.8051471"/>
    <m/>
    <s v="045-458-981"/>
    <m/>
    <b v="0"/>
    <s v="9b3247fe-d5e7-4b36-37b3-08de88d10ac0"/>
    <s v="[]"/>
    <s v="[]"/>
  </r>
  <r>
    <s v="New Connection"/>
    <n v="6"/>
    <x v="4"/>
    <s v="Obiliq"/>
    <m/>
    <n v="2690"/>
    <s v="Mahmut Jashanica"/>
    <s v="Fsh Vranidoll"/>
    <s v="1014713766"/>
    <s v="N/A"/>
    <s v="4/02"/>
    <x v="0"/>
    <n v="42.696292"/>
    <n v="21.138034000000001"/>
    <s v="2026-07-21T09:41:56.2538251"/>
    <s v="2026-07-21T09:41:56.2538251"/>
    <m/>
    <s v="044783900"/>
    <m/>
    <b v="0"/>
    <s v="9b3247fe-d5e7-4b36-37b3-08de88d10ac0"/>
    <s v="[]"/>
    <s v="[]"/>
  </r>
  <r>
    <s v="New Connection"/>
    <n v="3"/>
    <x v="2"/>
    <s v="Gjilani - Qendër"/>
    <m/>
    <n v="2689"/>
    <s v="Isah Gani Shabiu"/>
    <s v="Gjilan  rr.Isuf Kiki"/>
    <s v="1030839222"/>
    <s v=""/>
    <s v="4/02"/>
    <x v="3"/>
    <n v="42.468394000000004"/>
    <n v="21.462806"/>
    <s v="2026-07-21T09:40:01.2638328"/>
    <s v="2026-07-21T09:40:01.2638328"/>
    <m/>
    <s v="045388430"/>
    <m/>
    <b v="0"/>
    <s v="7d9d4689-a417-4ea3-6e66-08de915b8750"/>
    <s v="[]"/>
    <s v="[]"/>
  </r>
  <r>
    <s v="New Connection"/>
    <n v="1"/>
    <x v="5"/>
    <s v="Lipjan"/>
    <m/>
    <n v="2688"/>
    <s v="Gxim  Arif Kozhani"/>
    <s v="Hamdi Bislimi"/>
    <s v="1171992555"/>
    <s v=""/>
    <s v="4/02"/>
    <x v="0"/>
    <n v="42.510866"/>
    <n v="21.128691"/>
    <s v="2026-07-21T09:38:35.3013074"/>
    <s v="2026-07-21T09:38:35.3013074"/>
    <m/>
    <s v="044-411-351"/>
    <s v="044-416-783"/>
    <b v="0"/>
    <s v="9b3247fe-d5e7-4b36-37b3-08de88d10ac0"/>
    <s v="[]"/>
    <s v="[]"/>
  </r>
  <r>
    <s v="New Connection"/>
    <n v="6"/>
    <x v="4"/>
    <s v="Obiliq"/>
    <m/>
    <n v="2687"/>
    <s v="Arsim Milaim Krasniqi"/>
    <s v="Shkabaj-Zef Skroj"/>
    <s v="1004180999"/>
    <s v=" "/>
    <s v="4/02"/>
    <x v="0"/>
    <n v="42.670820999999997"/>
    <n v="21.160692999999998"/>
    <s v="2026-07-21T09:32:18.8189311"/>
    <s v="2026-07-21T09:32:18.8189311"/>
    <m/>
    <s v="044-307-015"/>
    <m/>
    <b v="0"/>
    <s v="9b3247fe-d5e7-4b36-37b3-08de88d10ac0"/>
    <s v="[]"/>
    <s v="[]"/>
  </r>
  <r>
    <s v="New Connection"/>
    <n v="1"/>
    <x v="5"/>
    <s v="Shtime"/>
    <m/>
    <n v="2686"/>
    <s v="Nuhi Smajl Xhema"/>
    <s v="Koshare"/>
    <s v="9030747271"/>
    <s v=""/>
    <s v="4/02"/>
    <x v="2"/>
    <n v="42.412343"/>
    <n v="21.105861999999998"/>
    <s v="2026-07-21T09:23:13.626989"/>
    <s v="2026-07-21T09:23:13.626989"/>
    <m/>
    <s v="044 347 331"/>
    <m/>
    <b v="0"/>
    <s v="c90e9596-f024-4090-37b4-08de88d10ac0"/>
    <s v="[]"/>
    <s v="[]"/>
  </r>
  <r>
    <s v="New Connection"/>
    <n v="6"/>
    <x v="4"/>
    <s v="Prishtina - Veri"/>
    <m/>
    <n v="2685"/>
    <s v="Ramadan  Ramadani"/>
    <s v="Rr.Toni Bler, 100 - Arbëri"/>
    <s v="1030662594"/>
    <s v=" "/>
    <s v="7/02"/>
    <x v="3"/>
    <n v="42.659664999999997"/>
    <n v="21.166187000000001"/>
    <s v="2026-07-21T09:19:24.8143841"/>
    <s v="2026-07-21T09:19:24.8143841"/>
    <m/>
    <s v="044-286-799"/>
    <s v="049-286-799"/>
    <b v="0"/>
    <s v="7d9d4689-a417-4ea3-6e66-08de915b8750"/>
    <s v="[]"/>
    <s v="[]"/>
  </r>
  <r>
    <s v="New Connection"/>
    <n v="6"/>
    <x v="4"/>
    <s v="Drenas"/>
    <m/>
    <n v="2684"/>
    <s v="Florim  Kamer Hajdari"/>
    <s v="Dobroshec,Rr,Martiret e Dritanit"/>
    <s v="1014746427"/>
    <s v="Nr.138"/>
    <s v="4/02"/>
    <x v="5"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5"/>
    <s v="Ferizaj - Qendër"/>
    <m/>
    <n v="2683"/>
    <s v="Nazim Muhamet Zariqi"/>
    <s v="Rahovicë"/>
    <s v="2006722594"/>
    <s v=""/>
    <s v="4/02"/>
    <x v="3"/>
    <n v="42.423273999999999"/>
    <n v="21.236848999999999"/>
    <s v="2026-07-21T08:58:32.4826844"/>
    <s v="2026-07-21T08:58:32.4826844"/>
    <m/>
    <s v="049 822 674"/>
    <m/>
    <b v="0"/>
    <s v="7d9d4689-a417-4ea3-6e66-08de915b8750"/>
    <s v="[]"/>
    <s v="[]"/>
  </r>
  <r>
    <s v="New Connection"/>
    <n v="5"/>
    <x v="6"/>
    <s v="Deçan"/>
    <s v="DPE-0"/>
    <n v="2682"/>
    <s v="Zhujë Selmon Ibërhysaj"/>
    <s v="Luan Hadradinaj"/>
    <s v="1030753212"/>
    <s v="155"/>
    <s v="4/02"/>
    <x v="4"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6"/>
    <s v="Deçan"/>
    <s v="DPE-0"/>
    <n v="2681"/>
    <s v="Lavdim Selmon Iberhysaj"/>
    <s v="Luan Haradinaj"/>
    <s v="1173681964"/>
    <s v="155"/>
    <s v="4/02"/>
    <x v="4"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4"/>
    <s v="Drenas"/>
    <s v="DPR-0"/>
    <n v="2680"/>
    <s v="Arsim  Asllan Berisha"/>
    <s v="Berisha,Rr,Guri I Gradines"/>
    <s v="1014731608"/>
    <s v="N/A"/>
    <s v="4/02"/>
    <x v="8"/>
    <n v="42.519787000000001"/>
    <n v="20.853397999999999"/>
    <s v="2026-07-21T08:50:08.1638026"/>
    <s v="2026-07-21T08:50:08.1638026"/>
    <m/>
    <s v="045-341-314"/>
    <m/>
    <b v="0"/>
    <s v="3738b3aa-6093-4e5e-8126-08de93d51634"/>
    <s v="[]"/>
    <s v="[]"/>
  </r>
  <r>
    <s v="New Connection"/>
    <n v="6"/>
    <x v="4"/>
    <s v="Drenas"/>
    <m/>
    <n v="2679"/>
    <s v="Hajdar Islami"/>
    <s v="Rr.Fatmir Isufi, Drenas"/>
    <s v="1172793114"/>
    <s v=" "/>
    <s v="4/02"/>
    <x v="4"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6"/>
    <s v="Peja - Qendër"/>
    <m/>
    <n v="2678"/>
    <s v="Bekim Demë Qufaj"/>
    <s v="Rr.Hida Halimi-Pejë"/>
    <s v="1170322742"/>
    <s v="0"/>
    <s v="4/02"/>
    <x v="0"/>
    <n v="42.659301999999997"/>
    <n v="20.289317"/>
    <s v="2026-07-21T08:48:47.2131837"/>
    <s v="2026-07-21T08:48:47.2131837"/>
    <m/>
    <s v="043570097"/>
    <m/>
    <b v="0"/>
    <s v="9b3247fe-d5e7-4b36-37b3-08de88d10ac0"/>
    <s v="[]"/>
    <s v="[]"/>
  </r>
  <r>
    <s v="New Connection"/>
    <n v="6"/>
    <x v="4"/>
    <s v="Obiliq"/>
    <m/>
    <n v="2677"/>
    <s v="Ylber Selman Bislimi"/>
    <s v="Edi Durhan"/>
    <s v="1172424593"/>
    <s v=" 16"/>
    <s v="4/02"/>
    <x v="3"/>
    <n v="42.67183"/>
    <n v="21.173052999999999"/>
    <s v="2026-07-21T08:47:53.9641068"/>
    <s v="2026-07-21T08:47:53.9641068"/>
    <m/>
    <s v="048-651-610"/>
    <m/>
    <b v="0"/>
    <s v="7d9d4689-a417-4ea3-6e66-08de915b8750"/>
    <s v="[]"/>
    <s v="[]"/>
  </r>
  <r>
    <s v="New Connection"/>
    <n v="6"/>
    <x v="4"/>
    <s v="Prishtina - Veri"/>
    <m/>
    <n v="2676"/>
    <s v="Defrim  Demi"/>
    <s v="Rr.Agim Zeneli - Kolovicë e re"/>
    <s v="1170868672"/>
    <s v=" "/>
    <s v="4/02"/>
    <x v="0"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4"/>
    <s v="Prishtina - Veri"/>
    <m/>
    <n v="2675"/>
    <s v="Ejup Ruhani"/>
    <s v="Rr.Ujmiri-Bardhosh"/>
    <s v="1231072035"/>
    <s v="N/A"/>
    <s v="4/02"/>
    <x v="0"/>
    <n v="42.712535000000003"/>
    <n v="21.146000000000001"/>
    <s v="2026-07-20T16:37:40.8246617"/>
    <s v="2026-07-20T16:37:40.8246617"/>
    <m/>
    <s v="045-241-609   045-565-550"/>
    <m/>
    <b v="0"/>
    <s v="9b3247fe-d5e7-4b36-37b3-08de88d10ac0"/>
    <s v="[]"/>
    <s v="[]"/>
  </r>
  <r>
    <s v="New Connection"/>
    <n v="6"/>
    <x v="4"/>
    <s v="Prishtina - Qendër"/>
    <m/>
    <n v="2674"/>
    <s v="Amar  Driton Shuki"/>
    <s v="Rr.Isuf Sokoli - Prishtinë"/>
    <s v="1174129122"/>
    <s v="N/A"/>
    <s v="4/02"/>
    <x v="3"/>
    <n v="42.645811999999999"/>
    <n v="21.189352"/>
    <s v="2026-07-20T16:26:17.9599697"/>
    <s v="2026-07-20T16:26:17.9599697"/>
    <m/>
    <s v="049-325-712"/>
    <m/>
    <b v="0"/>
    <s v="7d9d4689-a417-4ea3-6e66-08de915b8750"/>
    <s v="[]"/>
    <s v="[]"/>
  </r>
  <r>
    <s v="New Connection"/>
    <n v="2"/>
    <x v="3"/>
    <s v="Gjakova - Qendër"/>
    <m/>
    <n v="2673"/>
    <s v="Lulzim  Pren  Nrejaj"/>
    <s v="Fshati Jahoc, Rruga Gjon Belushi"/>
    <s v="GA1029418"/>
    <s v=""/>
    <s v="4/02"/>
    <x v="3"/>
    <n v="42.384799000000001"/>
    <n v="20.435407000000001"/>
    <s v="2026-07-20T16:20:41.1631446"/>
    <s v="2026-07-20T16:20:41.1631446"/>
    <m/>
    <s v="043-554-913"/>
    <m/>
    <b v="0"/>
    <s v="7d9d4689-a417-4ea3-6e66-08de915b8750"/>
    <s v="[]"/>
    <s v="[]"/>
  </r>
  <r>
    <s v="New Connection"/>
    <n v="3"/>
    <x v="2"/>
    <s v="Gjilani - Qendër"/>
    <m/>
    <n v="2672"/>
    <s v="Fatlum Veli Isufi"/>
    <s v="Gjilan Zheger "/>
    <s v="1170916464"/>
    <s v=""/>
    <s v="4/02"/>
    <x v="2"/>
    <n v="42.468884000000003"/>
    <n v="21.607374"/>
    <s v="2026-07-20T16:03:25.8126286"/>
    <s v="2026-07-20T16:03:25.8126286"/>
    <m/>
    <s v="044575625"/>
    <m/>
    <b v="0"/>
    <s v="c90e9596-f024-4090-37b4-08de88d10ac0"/>
    <s v="[]"/>
    <s v="[]"/>
  </r>
  <r>
    <s v="New Connection"/>
    <n v="1"/>
    <x v="5"/>
    <s v="Kaçanik"/>
    <s v="DFE-0"/>
    <n v="2671"/>
    <s v="Skender  Xhili  Vishi"/>
    <s v="Dubravë "/>
    <s v="1005971841"/>
    <s v=""/>
    <s v="4/02"/>
    <x v="4"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4"/>
    <s v="Obiliq"/>
    <m/>
    <n v="2670"/>
    <s v="Ragip Bllaca"/>
    <s v="Lumi I Madh, Obiliq"/>
    <s v="1030040429"/>
    <s v="N/A"/>
    <s v="4/02"/>
    <x v="0"/>
    <n v="42.684964999999998"/>
    <n v="21.068650999999999"/>
    <s v="2026-07-20T15:57:55.1070071"/>
    <s v="2026-07-20T15:57:55.1070071"/>
    <m/>
    <s v="123456"/>
    <m/>
    <b v="0"/>
    <s v="9b3247fe-d5e7-4b36-37b3-08de88d10ac0"/>
    <s v="[]"/>
    <s v="[]"/>
  </r>
  <r>
    <s v="New Connection"/>
    <n v="4"/>
    <x v="0"/>
    <s v="Skenderaj"/>
    <s v="DMI-9078270"/>
    <n v="2669"/>
    <s v="Sahit  Ali Rushiti"/>
    <s v="Martiret Mehmeti-Krasmiroc"/>
    <s v="1004230619"/>
    <s v="4"/>
    <s v="4/02"/>
    <x v="4"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5"/>
    <s v="Shtime"/>
    <s v="DFE-0"/>
    <n v="2668"/>
    <s v="Kadri Habib Xhelili"/>
    <s v="William Wollker"/>
    <s v="1013754817"/>
    <s v=""/>
    <s v="4/02"/>
    <x v="4"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4"/>
    <s v="Prishtina - Qendër"/>
    <m/>
    <n v="2667"/>
    <s v="Nexhat Gashi"/>
    <s v="Rr.Gani Bala, Prishtine"/>
    <s v="1014596255"/>
    <s v="56"/>
    <s v="4/02"/>
    <x v="0"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0"/>
    <s v="Vushtrri"/>
    <s v="DMI-9077985"/>
    <n v="2666"/>
    <s v="Muhamet Bilalli"/>
    <s v="Pasome, Vushtrri"/>
    <s v="1234175404"/>
    <s v=""/>
    <s v="4/02"/>
    <x v="4"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4"/>
    <s v="Drenas"/>
    <m/>
    <n v="2665"/>
    <s v="Shemsi Morina"/>
    <s v="Drenas, Fsh. Qikatovë e Vjetër"/>
    <s v="1176509259"/>
    <s v=" "/>
    <s v="4/02"/>
    <x v="6"/>
    <n v="42.618293000000001"/>
    <n v="20.883289000000001"/>
    <s v="2026-07-20T15:41:24.7880027"/>
    <s v="2026-07-20T15:41:24.7880027"/>
    <m/>
    <s v="049-141-312"/>
    <m/>
    <b v="0"/>
    <s v="9c9b94ec-c4d7-4655-37b5-08de88d10ac0"/>
    <s v="[]"/>
    <s v="[]"/>
  </r>
  <r>
    <s v="New Connection"/>
    <n v="1"/>
    <x v="5"/>
    <s v="Shtime"/>
    <m/>
    <n v="2664"/>
    <s v="Bashkim Fejzullah Reçica"/>
    <s v="Komandant Kumanova"/>
    <s v="1015158774"/>
    <s v=""/>
    <s v="4/02"/>
    <x v="0"/>
    <n v="42.432872000000003"/>
    <n v="21.040865"/>
    <s v="2026-07-20T15:38:50.20441"/>
    <s v="2026-07-20T15:38:50.20441"/>
    <m/>
    <s v="044-404-581"/>
    <m/>
    <b v="0"/>
    <s v="9b3247fe-d5e7-4b36-37b3-08de88d10ac0"/>
    <s v="[]"/>
    <s v="[]"/>
  </r>
  <r>
    <s v="New Connection"/>
    <n v="6"/>
    <x v="4"/>
    <s v="Prishtina - Qendër"/>
    <m/>
    <n v="2663"/>
    <s v="Erlind Avdullahu"/>
    <s v="Prishtinë, Rr.Xhemë Gostivari"/>
    <s v="1241158663"/>
    <s v="4"/>
    <s v="4/02"/>
    <x v="0"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0"/>
    <s v="Skenderaj"/>
    <s v="DMI-0"/>
    <n v="2662"/>
    <s v="Qendrim Ismat Haliti"/>
    <s v="Syrigan -Skenderaj"/>
    <s v="1232891854"/>
    <s v="9"/>
    <s v="4/02"/>
    <x v="3"/>
    <n v="42.814565000000002"/>
    <n v="20.649730000000002"/>
    <s v="2026-07-20T15:37:29.0764024"/>
    <s v="2026-07-20T15:37:29.0764024"/>
    <m/>
    <s v="044-345-441"/>
    <m/>
    <b v="0"/>
    <s v="7d9d4689-a417-4ea3-6e66-08de915b8750"/>
    <s v="[]"/>
    <s v="[]"/>
  </r>
  <r>
    <s v="New Connection"/>
    <n v="2"/>
    <x v="3"/>
    <s v="Gjakova - Qendër"/>
    <m/>
    <n v="2661"/>
    <s v="Vebija  Halit Morina"/>
    <s v="Rruga Fehmi Agani"/>
    <s v="1500639861"/>
    <s v=""/>
    <s v="4/02"/>
    <x v="3"/>
    <n v="42.382770000000001"/>
    <n v="20.435407000000001"/>
    <s v="2026-07-20T15:27:48.2934918"/>
    <s v="2026-07-20T15:27:48.2934918"/>
    <m/>
    <s v="048-601-304"/>
    <m/>
    <b v="0"/>
    <s v="7d9d4689-a417-4ea3-6e66-08de915b8750"/>
    <s v="[]"/>
    <s v="[]"/>
  </r>
  <r>
    <s v="New Connection"/>
    <n v="5"/>
    <x v="6"/>
    <s v="Klina"/>
    <m/>
    <n v="2660"/>
    <s v="Idriz Bekë Hoti"/>
    <s v="Valbona-Dollovë-Klinë"/>
    <s v="1030942619"/>
    <s v=""/>
    <s v="4/02"/>
    <x v="6"/>
    <n v="42.567270999999998"/>
    <n v="20.560191"/>
    <s v="2026-07-20T15:26:29.3698517"/>
    <s v="2026-07-20T15:26:29.3698517"/>
    <m/>
    <s v="044958763"/>
    <m/>
    <b v="0"/>
    <s v="9c9b94ec-c4d7-4655-37b5-08de88d10ac0"/>
    <s v="[]"/>
    <s v="[]"/>
  </r>
  <r>
    <s v="New Connection"/>
    <n v="5"/>
    <x v="6"/>
    <s v="Peja - Qendër"/>
    <m/>
    <n v="2659"/>
    <s v="Metë  Regjep  Nimoni"/>
    <s v="Rr. Malsoret Gllaviqic-Pejë"/>
    <s v="1003716143"/>
    <s v="0"/>
    <s v="4/02"/>
    <x v="0"/>
    <n v="42.637912"/>
    <n v="20.424310999999999"/>
    <s v="2026-07-20T15:23:41.6281898"/>
    <s v="2026-07-20T15:23:41.6281898"/>
    <m/>
    <s v="044267689 049883553"/>
    <m/>
    <b v="0"/>
    <s v="9b3247fe-d5e7-4b36-37b3-08de88d10ac0"/>
    <s v="[]"/>
    <s v="[]"/>
  </r>
  <r>
    <s v="New Connection"/>
    <n v="5"/>
    <x v="6"/>
    <s v="Deçan"/>
    <s v="DPE-0"/>
    <n v="2658"/>
    <s v="Visar Hazir Pepaj"/>
    <s v="Kodrali-Rr: Sali Ferizi"/>
    <s v="1171113438"/>
    <s v=""/>
    <s v="4/02"/>
    <x v="4"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6"/>
    <s v="Istog"/>
    <m/>
    <n v="2657"/>
    <s v="Mirela  Smajl  Balaj"/>
    <s v="Istog, Rr.Shaban Manaj "/>
    <s v="1249468203"/>
    <s v=""/>
    <s v="7/02"/>
    <x v="5"/>
    <n v="42.782609999999998"/>
    <n v="20.489214"/>
    <s v="2026-07-20T15:18:22.3389308"/>
    <s v="2026-07-20T15:18:22.3389308"/>
    <m/>
    <s v="048410205"/>
    <m/>
    <b v="0"/>
    <s v="ec90e595-bfc1-4941-37b7-08de88d10ac0"/>
    <s v="[]"/>
    <s v="[]"/>
  </r>
  <r>
    <s v="New Connection"/>
    <n v="3"/>
    <x v="2"/>
    <s v="Gjilani - Qendër"/>
    <m/>
    <n v="2656"/>
    <s v="Adnan  Zejnë Haliti"/>
    <s v="Gjilan  Rr.Bujanocit"/>
    <s v="1013334320"/>
    <s v=""/>
    <s v="7/02"/>
    <x v="6"/>
    <n v="42.480378000000002"/>
    <n v="21.492552"/>
    <s v="2026-07-20T15:14:53.3481842"/>
    <s v="2026-07-20T15:14:53.3481842"/>
    <m/>
    <s v="044549712"/>
    <m/>
    <b v="0"/>
    <s v="9c9b94ec-c4d7-4655-37b5-08de88d10ac0"/>
    <s v="[]"/>
    <s v="[]"/>
  </r>
  <r>
    <s v="New Connection"/>
    <n v="1"/>
    <x v="5"/>
    <s v="Kaçanik"/>
    <s v="DFE-9089783"/>
    <n v="2655"/>
    <s v="Qëndrim  Mehmet Burrniku"/>
    <s v="Kovaçec "/>
    <s v="1249983744"/>
    <s v=""/>
    <s v="4/02"/>
    <x v="4"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4"/>
    <s v="Prishtina - Jug"/>
    <s v="DPR-0"/>
    <n v="2654"/>
    <s v="Fetah  Sopi"/>
    <s v="Rr.Njësiti Kullaj - Fsh Busi"/>
    <s v="1004046257"/>
    <s v=" "/>
    <s v="4/02"/>
    <x v="7"/>
    <n v="42.657693000000002"/>
    <n v="21.153827"/>
    <s v="2026-07-20T15:10:36.0210071"/>
    <s v="2026-07-20T15:10:36.0210071"/>
    <m/>
    <s v="044-247-280"/>
    <m/>
    <b v="0"/>
    <s v="fecaf7e5-4c97-4b38-37b6-08de88d10ac0"/>
    <s v="[]"/>
    <s v="[]"/>
  </r>
  <r>
    <s v="New Connection"/>
    <n v="6"/>
    <x v="4"/>
    <s v="Podujevë"/>
    <m/>
    <n v="2653"/>
    <s v="Hysen   Mahmuti"/>
    <s v="Fsh Siboc I epërm Rr.Skender Mexhuani"/>
    <s v="1171358694"/>
    <s v="N/A"/>
    <s v="4/02"/>
    <x v="3"/>
    <n v="42.856067000000003"/>
    <n v="21.191161000000001"/>
    <s v="2026-07-20T15:01:10.94599"/>
    <s v="2026-07-20T15:01:10.94599"/>
    <m/>
    <s v="048-295-206"/>
    <m/>
    <b v="0"/>
    <s v="7d9d4689-a417-4ea3-6e66-08de915b8750"/>
    <s v="[]"/>
    <s v="[]"/>
  </r>
  <r>
    <s v="New Connection"/>
    <n v="2"/>
    <x v="3"/>
    <s v="Gjakova - Qendër"/>
    <s v="DGJ-0"/>
    <n v="2652"/>
    <s v="Ndriqimi i Përbashkt Blerim Mulliqi"/>
    <s v="Rruga Faik Konica"/>
    <s v="1003024217"/>
    <s v=""/>
    <s v="4/02"/>
    <x v="4"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6"/>
    <s v="Deçan"/>
    <m/>
    <n v="2651"/>
    <s v="Visar Selim Mehaj"/>
    <s v="Isniq- Rr: Pavarsia"/>
    <s v="1009955026"/>
    <s v="10"/>
    <s v="4/02"/>
    <x v="5"/>
    <n v="42.554493999999998"/>
    <n v="20.304527"/>
    <s v="2026-07-20T14:59:25.6893997"/>
    <s v="2026-07-20T14:59:25.6893997"/>
    <m/>
    <s v="043977894"/>
    <m/>
    <b v="0"/>
    <s v="ec90e595-bfc1-4941-37b7-08de88d10ac0"/>
    <s v="[]"/>
    <s v="[]"/>
  </r>
  <r>
    <s v="New Connection"/>
    <n v="2"/>
    <x v="3"/>
    <s v="Gjakova - Qendër"/>
    <s v="DGJ-9063918"/>
    <n v="2650"/>
    <s v="Nehat  Batusha"/>
    <s v="Fshati Batushë ,  Rruga Haki Batusha"/>
    <s v="1500058494"/>
    <s v=""/>
    <s v="4/02"/>
    <x v="4"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4"/>
    <s v="Podujevë"/>
    <m/>
    <n v="2649"/>
    <s v="Hysen   Mahmuti"/>
    <s v="Fsh Siboc I epërm Rr.Skender Mexhuani"/>
    <s v="1171358694"/>
    <s v="N/A"/>
    <s v="4/02"/>
    <x v="3"/>
    <n v="42.856102999999997"/>
    <n v="21.191226"/>
    <s v="2026-07-20T14:58:10.7612132"/>
    <s v="2026-07-20T14:58:10.7612132"/>
    <m/>
    <s v="048-295-206"/>
    <m/>
    <b v="0"/>
    <s v="7d9d4689-a417-4ea3-6e66-08de915b8750"/>
    <s v="[]"/>
    <s v="[]"/>
  </r>
  <r>
    <s v="New Connection"/>
    <n v="4"/>
    <x v="0"/>
    <s v="Vushtrri"/>
    <s v="DMI-9078258"/>
    <n v="2648"/>
    <s v="Valdet Zymeri"/>
    <s v="Rr.Shote Galica, Vushtrri"/>
    <s v="1231145652"/>
    <s v=""/>
    <s v="4/02"/>
    <x v="4"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6"/>
    <s v="Istog"/>
    <s v="DPE-0"/>
    <n v="2647"/>
    <s v="Musa  Qerim  Ukaj "/>
    <s v="Istog, Kaliqan, Rr.&quot;Beqir Ukaj "/>
    <s v="1003648083"/>
    <s v=""/>
    <s v="4/02"/>
    <x v="7"/>
    <n v="42.751752000000003"/>
    <n v="20.35727"/>
    <s v="2026-07-20T14:49:22.3392865"/>
    <s v="2026-07-20T14:49:22.3392865"/>
    <m/>
    <s v="045351034"/>
    <m/>
    <b v="0"/>
    <s v="fecaf7e5-4c97-4b38-37b6-08de88d10ac0"/>
    <s v="[]"/>
    <s v="[]"/>
  </r>
  <r>
    <s v="New Connection"/>
    <n v="5"/>
    <x v="6"/>
    <s v="Deçan"/>
    <m/>
    <n v="2646"/>
    <s v="Fatos Nezir Avdimetaj"/>
    <s v="Haki Povataj"/>
    <s v="1230814593"/>
    <s v=""/>
    <s v="4/02"/>
    <x v="5"/>
    <n v="42.542602000000002"/>
    <n v="20.281676000000001"/>
    <s v="2026-07-20T14:48:37.6869546"/>
    <s v="2026-07-20T14:48:37.6869546"/>
    <m/>
    <s v="048515399"/>
    <m/>
    <b v="0"/>
    <s v="ec90e595-bfc1-4941-37b7-08de88d10ac0"/>
    <s v="[]"/>
    <s v="[]"/>
  </r>
  <r>
    <s v="New Connection"/>
    <n v="1"/>
    <x v="5"/>
    <s v="Shtërpce"/>
    <s v="DFE-0"/>
    <n v="2645"/>
    <s v="Halim  Murtez Rrahmani"/>
    <s v="Brod"/>
    <s v="2172452577"/>
    <s v="N/A"/>
    <s v="4/02"/>
    <x v="2"/>
    <n v="42.265661000000001"/>
    <n v="21.118295"/>
    <s v="2026-07-20T14:35:43.5453295"/>
    <s v="2026-07-20T14:35:43.5453295"/>
    <m/>
    <s v="044406249"/>
    <m/>
    <b v="0"/>
    <s v="c90e9596-f024-4090-37b4-08de88d10ac0"/>
    <s v="[]"/>
    <s v="[]"/>
  </r>
  <r>
    <s v="New Connection"/>
    <n v="7"/>
    <x v="1"/>
    <s v="Suharekë"/>
    <m/>
    <n v="2644"/>
    <s v="Besnik Ismet  Kroni"/>
    <s v="Bllace Rr Kroni Shelqes"/>
    <s v="2016181407"/>
    <s v=""/>
    <s v="4/02"/>
    <x v="3"/>
    <n v="42.426943999999999"/>
    <n v="20.856324999999998"/>
    <s v="2026-07-20T14:29:33.3213287"/>
    <s v="2026-07-20T14:29:33.3213287"/>
    <m/>
    <s v="045393198"/>
    <m/>
    <b v="0"/>
    <s v="7d9d4689-a417-4ea3-6e66-08de915b8750"/>
    <s v="[]"/>
    <s v="[]"/>
  </r>
  <r>
    <s v="New Connection"/>
    <n v="1"/>
    <x v="5"/>
    <s v="Shtërpce"/>
    <s v="DFE-0"/>
    <n v="2643"/>
    <s v="Bahrije Avdula Ameti"/>
    <s v="Firaja"/>
    <s v="1001312088"/>
    <s v="N/A"/>
    <s v="4/02"/>
    <x v="4"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5"/>
    <s v="Shtime"/>
    <m/>
    <n v="2642"/>
    <s v="Lulzim Nazif  Rizahu"/>
    <s v="Adem Jashari"/>
    <s v="1173121594"/>
    <s v=""/>
    <s v="4/02"/>
    <x v="3"/>
    <n v="42.439517000000002"/>
    <n v="21.041864"/>
    <s v="2026-07-20T14:22:52.8178998"/>
    <s v="2026-07-20T14:22:52.8178998"/>
    <m/>
    <s v="044-353-693"/>
    <s v="045-365-201"/>
    <b v="0"/>
    <s v="7d9d4689-a417-4ea3-6e66-08de915b8750"/>
    <s v="[]"/>
    <s v="[]"/>
  </r>
  <r>
    <s v="New Connection"/>
    <n v="3"/>
    <x v="2"/>
    <s v="Gjilani - Qendër"/>
    <m/>
    <n v="2641"/>
    <s v="Besim  Hamdi Shkodra"/>
    <s v="Gjilan  Motrat Qiriazi"/>
    <s v="1500161813"/>
    <s v=""/>
    <s v="4/02"/>
    <x v="2"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4"/>
    <s v="Podujevë"/>
    <m/>
    <n v="2640"/>
    <s v="Xhevdet   Berisha"/>
    <s v="Fsh.Zakut Rr Bajram Berisha"/>
    <s v="1170310370"/>
    <s v="N/A"/>
    <s v="4/02"/>
    <x v="3"/>
    <n v="42.984293999999998"/>
    <n v="21.145710000000001"/>
    <s v="2026-07-20T14:02:42.8230969"/>
    <s v="2026-07-20T14:02:42.8230969"/>
    <m/>
    <s v="045-224-828"/>
    <m/>
    <b v="0"/>
    <s v="7d9d4689-a417-4ea3-6e66-08de915b8750"/>
    <s v="[]"/>
    <s v="[]"/>
  </r>
  <r>
    <s v="New Connection"/>
    <n v="7"/>
    <x v="1"/>
    <s v="Dragash"/>
    <s v="DPZ-0"/>
    <n v="2639"/>
    <s v="Hadi Ismet Ramadani"/>
    <s v="Blaç,Rr:2 Prilli"/>
    <s v="1005327322"/>
    <s v="Pn"/>
    <s v="4/02"/>
    <x v="4"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1"/>
    <s v="Dragash"/>
    <s v="DPZ-0"/>
    <n v="2638"/>
    <s v="Hadi Ismet Ramadani"/>
    <s v="Blaç,Rr:2 Prilli"/>
    <s v="1005327322"/>
    <s v="Pn"/>
    <s v="4/02"/>
    <x v="4"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1"/>
    <s v="Dragash"/>
    <s v="DPZ-0"/>
    <n v="2637"/>
    <s v="Hadi Ismet Ramadani"/>
    <s v="Blaç,Rr:2 Prilli"/>
    <s v="1005327322"/>
    <s v="Pn"/>
    <s v="4/02"/>
    <x v="4"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2"/>
    <s v="Gjilani - Qendër"/>
    <m/>
    <n v="2636"/>
    <s v="Bekim  Hamdi Shkodra"/>
    <s v="Gjilan Motrat Qiriazi"/>
    <s v="1003554119"/>
    <s v=""/>
    <s v="4/02"/>
    <x v="2"/>
    <n v="42.460627000000002"/>
    <n v="21.450526"/>
    <s v="2026-07-20T13:56:31.5339442"/>
    <s v="2026-07-20T13:56:31.5339442"/>
    <m/>
    <s v="048132248"/>
    <m/>
    <b v="0"/>
    <s v="c90e9596-f024-4090-37b4-08de88d10ac0"/>
    <s v="[]"/>
    <s v="[]"/>
  </r>
  <r>
    <s v="New Connection"/>
    <n v="1"/>
    <x v="5"/>
    <s v="Kaçanik"/>
    <s v="DFE-0"/>
    <n v="2635"/>
    <s v="Gazmend Sali Bajra"/>
    <s v="Avdurrahim shehu"/>
    <s v="1004950760"/>
    <s v=""/>
    <s v="4/02"/>
    <x v="4"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5"/>
    <s v="Kaçanik"/>
    <s v="DFE-0"/>
    <n v="2634"/>
    <s v="Gazmend Sali Bajra"/>
    <s v="Avdurrahim shehu"/>
    <s v="1004950760"/>
    <s v=""/>
    <s v="4/02"/>
    <x v="4"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5"/>
    <s v="Kaçanik"/>
    <s v="DFE-0"/>
    <n v="2633"/>
    <s v="Gazmend Sali Bajra"/>
    <s v="Avdurrahim shehu"/>
    <s v="1004950760"/>
    <s v=""/>
    <s v="4/02"/>
    <x v="4"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5"/>
    <s v="Kaçanik"/>
    <s v="DFE-0"/>
    <n v="2632"/>
    <s v="Gazmend Sali Bajra"/>
    <s v="Avdurrahim shehu"/>
    <s v="1004950760"/>
    <s v=""/>
    <s v="4/02"/>
    <x v="4"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4"/>
    <s v="Podujevë"/>
    <m/>
    <n v="2631"/>
    <s v="Naime  Brahimi"/>
    <s v="Fsh.Prapshticë"/>
    <s v="1014685355"/>
    <s v="N/A"/>
    <s v="4/02"/>
    <x v="0"/>
    <n v="42.727592000000001"/>
    <n v="21.388746000000001"/>
    <s v="2026-07-20T13:54:07.0246557"/>
    <s v="2026-07-20T13:54:07.0246557"/>
    <m/>
    <s v="044-372-836"/>
    <m/>
    <b v="0"/>
    <s v="9b3247fe-d5e7-4b36-37b3-08de88d10ac0"/>
    <s v="[]"/>
    <s v="[]"/>
  </r>
  <r>
    <s v="New Connection"/>
    <n v="4"/>
    <x v="0"/>
    <s v="Vushtrri"/>
    <s v="DMI-0"/>
    <n v="2630"/>
    <s v="Lulzim Hyseni"/>
    <s v="Rr.Ekrem Iusfi, Vushtrri"/>
    <s v="1232011226"/>
    <s v="Nr.25"/>
    <s v="4/02"/>
    <x v="4"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3"/>
    <s v="Gjakova - Qendër"/>
    <s v="DGJ-9063898"/>
    <n v="2629"/>
    <s v="Flamur  Agim  Dervishaj "/>
    <s v="Rruga Orize "/>
    <s v="2170006367"/>
    <s v=""/>
    <s v="4/02"/>
    <x v="4"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5"/>
    <s v="Ferizaj - Qendër"/>
    <m/>
    <n v="2628"/>
    <s v="Veton Sadri Haliti"/>
    <s v="Dramjak"/>
    <s v="L7MR310XK"/>
    <s v=""/>
    <s v="4/02"/>
    <x v="0"/>
    <n v="42.390165000000003"/>
    <n v="21.072558999999998"/>
    <s v="2026-07-20T13:34:58.247975"/>
    <s v="2026-07-20T13:34:58.247975"/>
    <m/>
    <s v="044-264-498"/>
    <m/>
    <b v="0"/>
    <s v="9b3247fe-d5e7-4b36-37b3-08de88d10ac0"/>
    <s v="[]"/>
    <s v="[]"/>
  </r>
  <r>
    <s v="New Connection"/>
    <n v="6"/>
    <x v="4"/>
    <s v="Drenas"/>
    <s v="DPR-90210602"/>
    <n v="2627"/>
    <s v="Arben  Ilaz Krasniqi"/>
    <s v="Tërpezë-Rr,Nuhi Krasniqi"/>
    <s v="L2YTNVWR6"/>
    <s v="N/A"/>
    <s v="4/02"/>
    <x v="4"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4"/>
    <s v="Drenas"/>
    <s v="DPR-90210601"/>
    <n v="2626"/>
    <s v="Kushtrim  Ilaz  Krasniqi"/>
    <s v="Tërpezë-Rr,Nuhi Krasniqi"/>
    <s v="1500288384"/>
    <s v="N/A"/>
    <s v="4/02"/>
    <x v="4"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1"/>
    <s v="Prizreni - Qendër"/>
    <m/>
    <n v="2625"/>
    <s v="Abida Abib Bajsini"/>
    <s v="Lubizhde,Rr:13 Shtatori"/>
    <s v="2006303712"/>
    <s v="Pn"/>
    <s v="4/02"/>
    <x v="5"/>
    <n v="42.218556"/>
    <n v="20.759861000000001"/>
    <s v="2026-07-20T13:21:01.6991873"/>
    <s v="2026-07-20T13:21:01.6991873"/>
    <m/>
    <s v="044146531"/>
    <m/>
    <b v="0"/>
    <s v="ec90e595-bfc1-4941-37b7-08de88d10ac0"/>
    <s v="[]"/>
    <s v="[]"/>
  </r>
  <r>
    <s v="New Connection"/>
    <n v="7"/>
    <x v="1"/>
    <s v="Suharekë"/>
    <m/>
    <n v="2624"/>
    <s v="Avni Musli Musaj"/>
    <s v="Samadrexhe Pn"/>
    <s v="1016501910"/>
    <s v=""/>
    <s v="4/02"/>
    <x v="2"/>
    <n v="42.366895"/>
    <n v="20.743207000000002"/>
    <s v="2026-07-20T13:18:14.4029223"/>
    <s v="2026-07-20T13:18:14.4029223"/>
    <m/>
    <s v="044486095"/>
    <m/>
    <b v="0"/>
    <s v="c90e9596-f024-4090-37b4-08de88d10ac0"/>
    <s v="[]"/>
    <s v="[]"/>
  </r>
  <r>
    <s v="New Connection"/>
    <n v="6"/>
    <x v="4"/>
    <s v="Podujevë"/>
    <m/>
    <n v="2623"/>
    <s v="Gëzim   Rexhepi"/>
    <s v="Fsh.Metehi Rexhë Rexhaj"/>
    <s v="1014544310"/>
    <s v=""/>
    <s v="4/02"/>
    <x v="5"/>
    <n v="43.013021000000002"/>
    <n v="21.140428"/>
    <s v="2026-07-20T13:17:28.5911202"/>
    <s v="2026-07-20T13:17:28.5911202"/>
    <m/>
    <s v="044-241-657"/>
    <m/>
    <b v="0"/>
    <s v="ec90e595-bfc1-4941-37b7-08de88d10ac0"/>
    <s v="[]"/>
    <s v="[]"/>
  </r>
  <r>
    <s v="New Connection"/>
    <n v="7"/>
    <x v="1"/>
    <s v="Suharekë"/>
    <m/>
    <n v="2622"/>
    <s v="Raif Shaban Zenelaj"/>
    <s v="Gjinoc Pn"/>
    <s v="1234001708"/>
    <s v=""/>
    <s v="4/02"/>
    <x v="5"/>
    <n v="42.316428000000002"/>
    <n v="20.815721"/>
    <s v="2026-07-20T13:14:32.8063286"/>
    <s v="2026-07-20T13:14:32.8063286"/>
    <m/>
    <s v="044257436"/>
    <m/>
    <b v="0"/>
    <s v="ec90e595-bfc1-4941-37b7-08de88d10ac0"/>
    <s v="[]"/>
    <s v="[]"/>
  </r>
  <r>
    <s v="New Connection"/>
    <n v="7"/>
    <x v="1"/>
    <s v="Suharekë"/>
    <m/>
    <n v="2621"/>
    <s v="Ramadan Rama Ramadani"/>
    <s v="Shiroke Besim Ndrecaj"/>
    <s v="1030639274"/>
    <s v=""/>
    <s v="4/02"/>
    <x v="3"/>
    <n v="42.346468999999999"/>
    <n v="20.816607000000001"/>
    <s v="2026-07-20T13:11:30.9594789"/>
    <s v="2026-07-20T13:11:30.9594789"/>
    <m/>
    <s v="049615882"/>
    <m/>
    <b v="0"/>
    <s v="7d9d4689-a417-4ea3-6e66-08de915b8750"/>
    <s v="[]"/>
    <s v="[]"/>
  </r>
  <r>
    <s v="New Connection"/>
    <n v="7"/>
    <x v="1"/>
    <s v="Prizreni - Qendër"/>
    <m/>
    <n v="2620"/>
    <s v="Driton Haziz Temaj"/>
    <s v="6 Wesly Clark"/>
    <s v="1001414727"/>
    <s v="Pn"/>
    <s v="4/02"/>
    <x v="0"/>
    <n v="42.217652000000001"/>
    <n v="20.733768000000001"/>
    <s v="2026-07-20T12:46:54.4521549"/>
    <s v="2026-07-20T12:46:54.4521549"/>
    <m/>
    <s v="044129541"/>
    <m/>
    <b v="0"/>
    <s v="9b3247fe-d5e7-4b36-37b3-08de88d10ac0"/>
    <s v="[]"/>
    <s v="[]"/>
  </r>
  <r>
    <s v="New Connection"/>
    <n v="6"/>
    <x v="4"/>
    <s v="Fushë Kosovë"/>
    <m/>
    <n v="2619"/>
    <s v="Danush  Murtezi"/>
    <s v="Rr.Xhon Kastrioti-Fushë Kosovë"/>
    <s v="L2WJ88RRY"/>
    <s v="N/A"/>
    <s v="4/02"/>
    <x v="0"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1"/>
    <s v="Prizreni - Qendër"/>
    <m/>
    <n v="2618"/>
    <s v="Dear Bajram Badalli"/>
    <s v="8 William Wallker"/>
    <s v="1005762924"/>
    <s v="Pn"/>
    <s v="4/02"/>
    <x v="2"/>
    <n v="42.230759999999997"/>
    <n v="20.742007999999998"/>
    <s v="2026-07-20T11:52:44.2197346"/>
    <s v="2026-07-20T11:52:44.2197346"/>
    <m/>
    <s v="044291063"/>
    <m/>
    <b v="0"/>
    <s v="c90e9596-f024-4090-37b4-08de88d10ac0"/>
    <s v="[]"/>
    <s v="[]"/>
  </r>
  <r>
    <s v="New Connection"/>
    <n v="1"/>
    <x v="5"/>
    <s v="Ferizaj - Qendër"/>
    <m/>
    <n v="2617"/>
    <s v="Besim Sali Neziri"/>
    <s v="Nerodime e Epërme"/>
    <s v="1231550662"/>
    <s v=""/>
    <s v="4/02"/>
    <x v="0"/>
    <n v="42.367556"/>
    <n v="21.068783"/>
    <s v="2026-07-20T11:38:16.2089894"/>
    <s v="2026-07-20T11:38:16.2089894"/>
    <m/>
    <s v="048 190 076"/>
    <m/>
    <b v="0"/>
    <s v="9b3247fe-d5e7-4b36-37b3-08de88d10ac0"/>
    <s v="[]"/>
    <s v="[]"/>
  </r>
  <r>
    <s v="New Connection"/>
    <n v="4"/>
    <x v="0"/>
    <s v="Mitrovicë - Qendër"/>
    <s v="DMI-9077925"/>
    <n v="2616"/>
    <s v="Sadik  Ramo Čalakovič"/>
    <s v="Rr;Ulqinit"/>
    <s v="1004869628"/>
    <s v="Nr;146"/>
    <s v="4/02"/>
    <x v="4"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5"/>
    <s v="Ferizaj - Qendër"/>
    <m/>
    <n v="2615"/>
    <s v="Besim Sali Neziri"/>
    <s v="Nerodime e Epërme"/>
    <s v="1231550662"/>
    <s v=""/>
    <s v="7/02"/>
    <x v="0"/>
    <n v="42.369332"/>
    <n v="21.072216000000001"/>
    <s v="2026-07-20T11:32:20.8532144"/>
    <s v="2026-07-20T11:32:20.8532144"/>
    <m/>
    <s v="048 190 076"/>
    <m/>
    <b v="0"/>
    <s v="9b3247fe-d5e7-4b36-37b3-08de88d10ac0"/>
    <s v="[]"/>
    <s v="[]"/>
  </r>
  <r>
    <s v="New Connection"/>
    <n v="1"/>
    <x v="5"/>
    <s v="Ferizaj - Qendër"/>
    <m/>
    <n v="2614"/>
    <s v="Avdil Adem  Sulejmani"/>
    <s v="Pleshinë "/>
    <s v="1255349801"/>
    <s v=""/>
    <s v="4/02"/>
    <x v="5"/>
    <n v="42.348579999999998"/>
    <n v="21.122648999999999"/>
    <s v="2026-07-20T11:29:07.1473702"/>
    <s v="2026-07-20T11:29:07.1473702"/>
    <m/>
    <s v="044-461-557"/>
    <m/>
    <b v="0"/>
    <s v="ec90e595-bfc1-4941-37b7-08de88d10ac0"/>
    <s v="[]"/>
    <s v="[]"/>
  </r>
  <r>
    <s v="New Connection"/>
    <n v="6"/>
    <x v="4"/>
    <s v="Prishtina - Veri"/>
    <m/>
    <n v="2613"/>
    <s v="Sami  Salihi"/>
    <s v="Rr.Rexha Surroi - Vranjevc"/>
    <s v="1233895535"/>
    <s v=" "/>
    <s v="4/02"/>
    <x v="5"/>
    <n v="42.665771999999997"/>
    <n v="21.155200000000001"/>
    <s v="2026-07-20T11:28:33.2909664"/>
    <s v="2026-07-20T11:28:33.2909664"/>
    <m/>
    <s v="044-807-999"/>
    <m/>
    <b v="0"/>
    <s v="ec90e595-bfc1-4941-37b7-08de88d10ac0"/>
    <s v="[]"/>
    <s v="[]"/>
  </r>
  <r>
    <s v="New Connection"/>
    <n v="6"/>
    <x v="4"/>
    <s v="Podujevë"/>
    <m/>
    <n v="2612"/>
    <s v="Kadri  Toverlani"/>
    <s v="Magj.Podujevë Prishtinë"/>
    <s v="L7GN67GH2"/>
    <s v="N/A"/>
    <s v="4/02"/>
    <x v="3"/>
    <n v="42.891469000000001"/>
    <n v="21.192022999999999"/>
    <s v="2026-07-20T11:17:56.07069"/>
    <s v="2026-07-20T11:17:56.07069"/>
    <m/>
    <s v="048-898-585"/>
    <m/>
    <b v="0"/>
    <s v="7d9d4689-a417-4ea3-6e66-08de915b8750"/>
    <s v="[]"/>
    <s v="[]"/>
  </r>
  <r>
    <s v="New Connection"/>
    <n v="3"/>
    <x v="2"/>
    <s v="Gjilani - Qendër"/>
    <s v="DGL-0"/>
    <n v="2611"/>
    <s v="Agush  Veli Salihu "/>
    <s v="Gjilan  Malishevë e Epërme"/>
    <s v="1012118534"/>
    <s v=""/>
    <s v="4/02"/>
    <x v="2"/>
    <n v="42.437109"/>
    <n v="21.512518"/>
    <s v="2026-07-20T11:12:06.4392129"/>
    <s v="2026-07-20T11:12:06.4392129"/>
    <m/>
    <s v="045312058"/>
    <m/>
    <b v="0"/>
    <s v="c90e9596-f024-4090-37b4-08de88d10ac0"/>
    <s v="[]"/>
    <s v="[]"/>
  </r>
  <r>
    <s v="New Connection"/>
    <n v="6"/>
    <x v="4"/>
    <s v="Drenas"/>
    <s v="DPR-90210627"/>
    <n v="2610"/>
    <s v="Arsim   Janova"/>
    <s v="Fsh.Korreticë e Epërme, Rr.Bajram Janova"/>
    <s v="2001157127"/>
    <s v=""/>
    <s v="4/02"/>
    <x v="4"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5"/>
    <s v="Ferizaj - Qendër"/>
    <s v="DFE-0"/>
    <n v="2609"/>
    <s v="Jeton Faik Avdyli"/>
    <s v="Komogllavë"/>
    <s v="2500564027"/>
    <s v=""/>
    <s v="7/02"/>
    <x v="4"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4"/>
    <s v="Prishtina - Jug"/>
    <m/>
    <n v="2608"/>
    <s v="Kushtrim  Avdiu"/>
    <s v="Rr.Muhamet Gradica, Veterrnik"/>
    <s v="1001158518"/>
    <s v=""/>
    <s v="4/02"/>
    <x v="5"/>
    <n v="42.649613000000002"/>
    <n v="21.130481"/>
    <s v="2026-07-20T10:53:29.4013614"/>
    <s v="2026-07-20T10:53:29.4013614"/>
    <m/>
    <s v="044-152-545"/>
    <m/>
    <b v="0"/>
    <s v="ec90e595-bfc1-4941-37b7-08de88d10ac0"/>
    <s v="[]"/>
    <s v="[]"/>
  </r>
  <r>
    <s v="New Connection"/>
    <n v="1"/>
    <x v="5"/>
    <s v="Shtime"/>
    <m/>
    <n v="2607"/>
    <s v="Fatmir Beqir Qorrolli"/>
    <s v="E Prishtinës"/>
    <s v="1015057358"/>
    <s v=""/>
    <s v="7/02"/>
    <x v="3"/>
    <n v="42.438080999999997"/>
    <n v="21.048334000000001"/>
    <s v="2026-07-20T10:47:37.0694134"/>
    <s v="2026-07-20T10:47:37.0694134"/>
    <m/>
    <s v="044-205-702"/>
    <s v="044-446-756"/>
    <b v="0"/>
    <s v="7d9d4689-a417-4ea3-6e66-08de915b8750"/>
    <s v="[]"/>
    <s v="[]"/>
  </r>
  <r>
    <s v="New Connection"/>
    <n v="2"/>
    <x v="3"/>
    <s v="Rahovec"/>
    <m/>
    <n v="2606"/>
    <s v="Fazli Mazllum Haxhimustafa"/>
    <s v="Rruga Bekim Isma"/>
    <s v="1173777295"/>
    <s v=""/>
    <s v="4/02"/>
    <x v="3"/>
    <n v="42.396579000000003"/>
    <n v="20.658566"/>
    <s v="2026-07-20T10:46:53.2172232"/>
    <s v="2026-07-20T10:46:53.2172232"/>
    <m/>
    <s v="044524948"/>
    <m/>
    <b v="0"/>
    <s v="7d9d4689-a417-4ea3-6e66-08de915b8750"/>
    <s v="[]"/>
    <s v="[]"/>
  </r>
  <r>
    <s v="New Connection"/>
    <n v="6"/>
    <x v="4"/>
    <s v="Obiliq"/>
    <m/>
    <n v="2605"/>
    <s v="Florim Hamit Bytyqi"/>
    <s v="Magit i Eperm-Ismajl Ram Raqi"/>
    <s v="1241280248"/>
    <s v=" "/>
    <s v="4/02"/>
    <x v="0"/>
    <n v="42.670820999999997"/>
    <n v="21.166187000000001"/>
    <s v="2026-07-20T10:32:43.8056037"/>
    <s v="2026-07-20T10:32:43.8056037"/>
    <m/>
    <s v="049-282-608"/>
    <m/>
    <b v="0"/>
    <s v="9b3247fe-d5e7-4b36-37b3-08de88d10ac0"/>
    <s v="[]"/>
    <s v="[]"/>
  </r>
  <r>
    <s v="New Connection"/>
    <n v="6"/>
    <x v="4"/>
    <s v="Podujevë"/>
    <m/>
    <n v="2604"/>
    <s v="Jeton   Babatinca"/>
    <s v="Rr.Dëshmorët Babatinca "/>
    <s v="1235400878"/>
    <s v="218"/>
    <s v="4/02"/>
    <x v="5"/>
    <n v="42.886626"/>
    <n v="21.195354999999999"/>
    <s v="2026-07-20T10:31:41.385638"/>
    <s v="2026-07-20T10:31:41.385638"/>
    <m/>
    <s v="049-245-247"/>
    <m/>
    <b v="0"/>
    <s v="ec90e595-bfc1-4941-37b7-08de88d10ac0"/>
    <s v="[]"/>
    <s v="[]"/>
  </r>
  <r>
    <s v="New Connection"/>
    <n v="6"/>
    <x v="4"/>
    <s v="Drenas"/>
    <m/>
    <n v="2603"/>
    <s v="Flamur Feriz Kukaj"/>
    <s v="Tërstenik-Rr,Feriz Kukaj"/>
    <s v="1232358854"/>
    <s v="N/A"/>
    <s v="4/02"/>
    <x v="5"/>
    <n v="42.648069"/>
    <n v="20.823564999999999"/>
    <s v="2026-07-20T10:30:28.6220434"/>
    <s v="2026-07-20T10:30:28.6220434"/>
    <m/>
    <s v="044-313-986"/>
    <m/>
    <b v="0"/>
    <s v="ec90e595-bfc1-4941-37b7-08de88d10ac0"/>
    <s v="[]"/>
    <s v="[]"/>
  </r>
  <r>
    <s v="New Connection"/>
    <n v="1"/>
    <x v="5"/>
    <s v="Shtime"/>
    <m/>
    <n v="2602"/>
    <s v="Nexhmedin Haqif Mahmuti"/>
    <s v="Çesta e Reçakut"/>
    <s v="1030746062"/>
    <s v=""/>
    <s v="4/02"/>
    <x v="5"/>
    <n v="42.435262000000002"/>
    <n v="21.02244"/>
    <s v="2026-07-20T10:26:11.5363136"/>
    <s v="2026-07-20T10:26:11.5363136"/>
    <m/>
    <s v="044-324-763"/>
    <s v="044-228-392"/>
    <b v="0"/>
    <s v="ec90e595-bfc1-4941-37b7-08de88d10ac0"/>
    <s v="[]"/>
    <s v="[]"/>
  </r>
  <r>
    <s v="New Connection"/>
    <n v="6"/>
    <x v="4"/>
    <s v="Fushë Kosovë"/>
    <m/>
    <n v="2601"/>
    <s v="Faik  Paci"/>
    <s v="Rr.Smajl Sllamniku Obj.21/A - F.Kosovë"/>
    <s v="1014490180"/>
    <s v=" "/>
    <s v="7/02"/>
    <x v="6"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5"/>
    <s v="Kaçanik"/>
    <m/>
    <n v="2600"/>
    <s v="Halil Hamdi Buqi"/>
    <s v="Stagovë "/>
    <s v="1500027122"/>
    <s v=""/>
    <s v="4/02"/>
    <x v="0"/>
    <n v="42.275489"/>
    <n v="21.245618"/>
    <s v="2026-07-20T10:11:25.7727291"/>
    <s v="2026-07-20T10:11:25.7727291"/>
    <m/>
    <s v="044-714-801"/>
    <m/>
    <b v="0"/>
    <s v="9b3247fe-d5e7-4b36-37b3-08de88d10ac0"/>
    <s v="[]"/>
    <s v="[]"/>
  </r>
  <r>
    <s v="New Connection"/>
    <n v="6"/>
    <x v="4"/>
    <s v="Drenas"/>
    <m/>
    <n v="2599"/>
    <s v="Avdullah Ramadan  Zymeri"/>
    <s v="Poklek I Ri-Rr,Sami Shishani"/>
    <s v="1254738103"/>
    <s v="N/A"/>
    <s v="4/02"/>
    <x v="5"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2"/>
    <s v="Gjilani - Qendër"/>
    <m/>
    <n v="2598"/>
    <s v="Ivan Slavoljub Djordjevic"/>
    <s v="Fshati Kmetoc"/>
    <s v="1501369418"/>
    <s v="111"/>
    <s v="4/02"/>
    <x v="2"/>
    <n v="42.495458999999997"/>
    <n v="21.525995000000002"/>
    <s v="2026-07-20T09:39:37.4034758"/>
    <s v="2026-07-20T09:39:37.4034758"/>
    <m/>
    <s v="045237616"/>
    <m/>
    <b v="0"/>
    <s v="c90e9596-f024-4090-37b4-08de88d10ac0"/>
    <s v="[]"/>
    <s v="[]"/>
  </r>
  <r>
    <s v="New Connection"/>
    <n v="4"/>
    <x v="0"/>
    <s v="Mitrovicë - Qendër"/>
    <s v="DMI-9077924"/>
    <n v="2597"/>
    <s v="Bajram Rifat  Shabani"/>
    <s v="Rr. Gazmend Baliu- SHipol "/>
    <s v="1007258743"/>
    <s v="Nr:173"/>
    <s v="4/02"/>
    <x v="4"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0"/>
    <s v="Mitrovicë - Qendër"/>
    <s v="DMI-9078232"/>
    <n v="2596"/>
    <s v="Bashkim  Hamit Hasani"/>
    <s v="Rr.Hamdi Sheremeti-Vaganicë"/>
    <s v="1173864864"/>
    <s v=""/>
    <s v="4/02"/>
    <x v="4"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4"/>
    <s v="Drenas"/>
    <m/>
    <n v="2595"/>
    <s v="Pajtim  Sabit Nebihi"/>
    <s v="Damanek-Rr,Hysni Jetullahu"/>
    <s v="1175232008"/>
    <s v="N/A"/>
    <s v="4/02"/>
    <x v="3"/>
    <n v="42.61309"/>
    <n v="20.850919999999999"/>
    <s v="2026-07-20T09:24:47.1492359"/>
    <s v="2026-07-20T09:24:47.1492359"/>
    <m/>
    <s v="044-499-502"/>
    <m/>
    <b v="0"/>
    <s v="7d9d4689-a417-4ea3-6e66-08de915b8750"/>
    <s v="[]"/>
    <s v="[]"/>
  </r>
  <r>
    <s v="New Connection"/>
    <n v="1"/>
    <x v="5"/>
    <s v="Ferizaj - Qendër"/>
    <s v="DFE-0"/>
    <n v="2594"/>
    <s v="Shkelzen Ragip Sallahu"/>
    <s v="Tankosiq"/>
    <s v="1249445041"/>
    <s v=""/>
    <s v="4/02"/>
    <x v="4"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1"/>
    <s v="Prizreni - Qendër"/>
    <m/>
    <n v="2593"/>
    <s v="Baki Avdyl Hoxha"/>
    <s v="81 Ulqini"/>
    <s v="1006910501"/>
    <s v="Nr:157"/>
    <s v="4/02"/>
    <x v="2"/>
    <n v="42.222737000000002"/>
    <n v="20.7681"/>
    <s v="2026-07-20T09:19:16.5902738"/>
    <s v="2026-07-20T09:19:16.5902738"/>
    <m/>
    <s v="049320703"/>
    <m/>
    <b v="0"/>
    <s v="c90e9596-f024-4090-37b4-08de88d10ac0"/>
    <s v="[]"/>
    <s v="[]"/>
  </r>
  <r>
    <s v="New Connection"/>
    <n v="4"/>
    <x v="0"/>
    <s v="Mitrovicë - Qendër"/>
    <m/>
    <n v="2592"/>
    <s v="Hylki  Avni Bashota"/>
    <s v="Rr.Besim Nuka"/>
    <s v="1020853804"/>
    <s v=""/>
    <s v="7/02"/>
    <x v="3"/>
    <n v="42.890796000000002"/>
    <n v="20.867811"/>
    <s v="2026-07-20T09:17:42.397237"/>
    <s v="2026-07-20T09:17:42.397237"/>
    <m/>
    <s v="044-552 103"/>
    <m/>
    <b v="0"/>
    <s v="7d9d4689-a417-4ea3-6e66-08de915b8750"/>
    <s v="[]"/>
    <s v="[]"/>
  </r>
  <r>
    <s v="New Connection"/>
    <n v="1"/>
    <x v="5"/>
    <s v="Shtime"/>
    <s v="DFE-0"/>
    <n v="2591"/>
    <s v="Ismet Hafir Rizani"/>
    <s v="Krojmir"/>
    <s v="1500134247"/>
    <s v=""/>
    <s v="4/02"/>
    <x v="8"/>
    <n v="42.486778000000001"/>
    <n v="20.929516"/>
    <s v="2026-07-20T09:15:13.1695343"/>
    <s v="2026-07-20T09:15:13.1695343"/>
    <m/>
    <s v="044-249-621"/>
    <m/>
    <b v="0"/>
    <s v="3738b3aa-6093-4e5e-8126-08de93d51634"/>
    <s v="[]"/>
    <s v="[]"/>
  </r>
  <r>
    <s v="New Connection"/>
    <n v="7"/>
    <x v="1"/>
    <s v="Prizreni - Qendër"/>
    <s v="DPZ-0"/>
    <n v="2590"/>
    <s v="Rusit Sherif Rustemi"/>
    <s v="Gernçar,Rr:xheladin gashi"/>
    <s v="1176379711"/>
    <s v="Pn"/>
    <s v="4/02"/>
    <x v="4"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0"/>
    <s v="Vushtrri"/>
    <m/>
    <n v="2589"/>
    <s v="Dibran Dibrani"/>
    <s v="Rr.Tefik Krasniqi, Vushtrri"/>
    <s v="1020677208"/>
    <s v=""/>
    <s v="4/02"/>
    <x v="3"/>
    <n v="42.829787000000003"/>
    <n v="20.974502999999999"/>
    <s v="2026-07-20T09:04:38.7943152"/>
    <s v="2026-07-20T09:04:38.7943152"/>
    <m/>
    <s v="044-383-585"/>
    <m/>
    <b v="0"/>
    <s v="7d9d4689-a417-4ea3-6e66-08de915b8750"/>
    <s v="[]"/>
    <s v="[]"/>
  </r>
  <r>
    <s v="New Connection"/>
    <n v="1"/>
    <x v="5"/>
    <s v="Ferizaj - Qendër"/>
    <s v="DFE-0"/>
    <n v="2588"/>
    <s v="Jeton  Fahri Fazliu"/>
    <s v="Bibaj"/>
    <s v="1002521268"/>
    <s v=""/>
    <s v="4/02"/>
    <x v="8"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5"/>
    <s v="Ferizaj - Qendër"/>
    <s v="DFE-9089790"/>
    <n v="2587"/>
    <s v="Edon Qerim Matoshi"/>
    <s v="Riza Matoshi"/>
    <s v="2500698597"/>
    <s v=""/>
    <s v="4/02"/>
    <x v="4"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1"/>
    <s v="Suharekë"/>
    <m/>
    <n v="2586"/>
    <s v="Amir Ferat Kicaj"/>
    <s v="Greikoc -  Safet Kicaj"/>
    <s v="1001333212"/>
    <s v=""/>
    <s v="4/02"/>
    <x v="3"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5"/>
    <s v="Ferizaj - Qendër"/>
    <m/>
    <n v="2585"/>
    <s v="Bekim Pllavci"/>
    <s v="Abdyl Dura"/>
    <s v="1234794112"/>
    <s v="27"/>
    <s v="4/02"/>
    <x v="4"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4"/>
    <s v="Podujevë"/>
    <m/>
    <n v="2584"/>
    <s v="Ragip  Vitia"/>
    <s v="Fsh Marec"/>
    <s v="2000459987"/>
    <s v="P A"/>
    <s v="4/02"/>
    <x v="0"/>
    <n v="42.692255000000003"/>
    <n v="21.160007"/>
    <s v="2026-07-18T14:25:06.6468651"/>
    <s v="2026-07-18T14:25:06.6468651"/>
    <m/>
    <s v="049791585"/>
    <m/>
    <b v="0"/>
    <s v="9b3247fe-d5e7-4b36-37b3-08de88d10ac0"/>
    <s v="[]"/>
    <s v="[]"/>
  </r>
  <r>
    <s v="New Connection"/>
    <n v="7"/>
    <x v="1"/>
    <s v="Prizreni - Qendër"/>
    <m/>
    <n v="2583"/>
    <s v="Senad Sinan Adili"/>
    <s v="Jabllanicë"/>
    <s v="1006153255"/>
    <s v=""/>
    <s v="4/02"/>
    <x v="2"/>
    <n v="42.194412999999997"/>
    <n v="20.752745999999998"/>
    <s v="2026-07-18T09:10:13.682162"/>
    <s v="2026-07-18T09:10:13.682162"/>
    <m/>
    <s v="049255853"/>
    <m/>
    <b v="0"/>
    <s v="c90e9596-f024-4090-37b4-08de88d10ac0"/>
    <s v="[]"/>
    <s v="[]"/>
  </r>
  <r>
    <s v="New Connection"/>
    <n v="6"/>
    <x v="4"/>
    <s v="Podujevë"/>
    <m/>
    <n v="2582"/>
    <s v="Fatmir  Sylejmani"/>
    <s v="Fsh Balaban"/>
    <s v="1019787792"/>
    <s v="P A"/>
    <s v="4/02"/>
    <x v="0"/>
    <n v="42.706384"/>
    <n v="21.146273999999998"/>
    <s v="2026-07-17T17:10:32.9356343"/>
    <s v="2026-07-17T17:10:32.9356343"/>
    <m/>
    <s v="044605012"/>
    <m/>
    <b v="0"/>
    <s v="9b3247fe-d5e7-4b36-37b3-08de88d10ac0"/>
    <s v="[]"/>
    <s v="[]"/>
  </r>
  <r>
    <s v="New Connection"/>
    <n v="6"/>
    <x v="4"/>
    <s v="Prishtina - Jug"/>
    <s v="DPR-0"/>
    <n v="2581"/>
    <s v="kushtrim  Bajrami"/>
    <s v="Rr Qagllavic"/>
    <s v="1171913108"/>
    <s v="P N"/>
    <s v="4/02"/>
    <x v="4"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4"/>
    <s v="Podujevë"/>
    <m/>
    <n v="2580"/>
    <s v="Agim   Sopa"/>
    <s v="Fsh.Letanc  Rr Daut Sopa"/>
    <s v="1015742310"/>
    <s v="N/A"/>
    <s v="4/02"/>
    <x v="0"/>
    <n v="42.933166"/>
    <n v="21.183691"/>
    <s v="2026-07-17T16:44:33.1024022"/>
    <s v="2026-07-17T16:44:33.1024022"/>
    <m/>
    <s v="044-241-660"/>
    <m/>
    <b v="0"/>
    <s v="9b3247fe-d5e7-4b36-37b3-08de88d10ac0"/>
    <s v="[]"/>
    <s v="[]"/>
  </r>
  <r>
    <s v="New Connection"/>
    <n v="5"/>
    <x v="6"/>
    <s v="Deçan"/>
    <s v="DPE-0"/>
    <n v="2579"/>
    <s v="Gjevat Halit Istrefaj"/>
    <s v="Strellc i Epërm-Rr:Minire"/>
    <s v="1171572343"/>
    <s v="62"/>
    <s v="4/02"/>
    <x v="3"/>
    <n v="42.576611999999997"/>
    <n v="20.293187"/>
    <s v="2026-07-17T16:06:56.6905712"/>
    <s v="2026-07-17T16:06:56.6905712"/>
    <m/>
    <s v="049870062"/>
    <m/>
    <b v="0"/>
    <s v="7d9d4689-a417-4ea3-6e66-08de915b8750"/>
    <s v="[]"/>
    <s v="[]"/>
  </r>
  <r>
    <s v="New Connection"/>
    <n v="6"/>
    <x v="4"/>
    <s v="Podujevë"/>
    <m/>
    <n v="2578"/>
    <s v="Bajram  Dabinovci"/>
    <s v="Fsh.Doberdol"/>
    <s v="2172238907"/>
    <s v="N/A"/>
    <s v="4/02"/>
    <x v="3"/>
    <n v="42.960175999999997"/>
    <n v="21.124404999999999"/>
    <s v="2026-07-17T16:06:14.1367192"/>
    <s v="2026-07-17T16:06:14.1367192"/>
    <m/>
    <s v="044-153-869"/>
    <m/>
    <b v="0"/>
    <s v="7d9d4689-a417-4ea3-6e66-08de915b8750"/>
    <s v="[]"/>
    <s v="[]"/>
  </r>
  <r>
    <s v="New Connection"/>
    <n v="3"/>
    <x v="2"/>
    <s v="Gjilani - Qendër"/>
    <m/>
    <n v="2577"/>
    <s v="Avdi  Destan Salihu"/>
    <s v="Fshati Kmetoc"/>
    <s v="1005061225"/>
    <s v=""/>
    <s v="4/02"/>
    <x v="2"/>
    <n v="42.490102999999998"/>
    <n v="21.536237"/>
    <s v="2026-07-17T16:05:02.6365054"/>
    <s v="2026-07-17T16:05:02.6365054"/>
    <m/>
    <s v="044300174"/>
    <m/>
    <b v="0"/>
    <s v="c90e9596-f024-4090-37b4-08de88d10ac0"/>
    <s v="[]"/>
    <s v="[]"/>
  </r>
  <r>
    <s v="New Connection"/>
    <n v="6"/>
    <x v="4"/>
    <s v="Prishtina - Veri"/>
    <m/>
    <n v="2576"/>
    <s v="Valon  Salih Kuliqi"/>
    <s v="Prishtinë-Maxhistrale Prishtinë-Mitrovicë afër rrethit të Ismetit."/>
    <s v="1174941668"/>
    <s v="N/A"/>
    <s v="7/02"/>
    <x v="0"/>
    <n v="42.660831000000002"/>
    <n v="21.130956999999999"/>
    <s v="2026-07-17T15:52:50.1514069"/>
    <s v="2026-07-17T15:52:50.1514069"/>
    <m/>
    <s v="049-668-311"/>
    <m/>
    <b v="0"/>
    <s v="9b3247fe-d5e7-4b36-37b3-08de88d10ac0"/>
    <s v="[]"/>
    <s v="[]"/>
  </r>
  <r>
    <s v="New Connection"/>
    <n v="4"/>
    <x v="0"/>
    <s v="Mitrovicë - Qendër"/>
    <s v="DMI-9078222"/>
    <n v="2575"/>
    <s v="Mirsad Halim  Dibrani"/>
    <s v="RR. Zahir Pajaziti- Tjegullore - Mitrovicë"/>
    <s v="1006855055"/>
    <s v="Nr:51"/>
    <s v="4/02"/>
    <x v="4"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1"/>
    <s v="Prizreni - Qendër"/>
    <m/>
    <n v="2574"/>
    <s v="Naser Neki Shatri"/>
    <s v="135 Besnik Muçaj"/>
    <s v="1006474876"/>
    <s v="Nr:22"/>
    <s v="4/02"/>
    <x v="0"/>
    <n v="42.227708999999997"/>
    <n v="20.733768000000001"/>
    <s v="2026-07-17T15:40:32.8798959"/>
    <s v="2026-07-17T15:40:32.8798959"/>
    <m/>
    <s v="044402896"/>
    <m/>
    <b v="0"/>
    <s v="9b3247fe-d5e7-4b36-37b3-08de88d10ac0"/>
    <s v="[]"/>
    <s v="[]"/>
  </r>
  <r>
    <s v="New Connection"/>
    <n v="3"/>
    <x v="2"/>
    <s v="Kamenicë"/>
    <s v="DGL-0"/>
    <n v="2573"/>
    <s v="Lulzim Zeqir Dërmaku"/>
    <s v="Fshati Shipashnicë e Epërme"/>
    <s v="1234432253"/>
    <s v="103"/>
    <s v="4/02"/>
    <x v="2"/>
    <n v="42.601008"/>
    <n v="21.664542000000001"/>
    <s v="2026-07-17T15:35:49.9405203"/>
    <s v="2026-07-17T15:35:49.9405203"/>
    <m/>
    <s v="049859815"/>
    <m/>
    <b v="0"/>
    <s v="c90e9596-f024-4090-37b4-08de88d10ac0"/>
    <s v="[]"/>
    <s v="[]"/>
  </r>
  <r>
    <s v="New Connection"/>
    <n v="5"/>
    <x v="6"/>
    <s v="Peja - Qendër"/>
    <s v="DPE-0"/>
    <n v="2572"/>
    <s v="Feti Rifat Islami"/>
    <s v="Gazmend Zajmi-Pejë "/>
    <s v="1000789476"/>
    <s v="6"/>
    <s v="7/02"/>
    <x v="4"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1"/>
    <s v="Prizreni - Qendër"/>
    <m/>
    <n v="2571"/>
    <s v="Dzeladin Sulejman Çoko"/>
    <s v="195 Fahredin Hoti"/>
    <s v="1232053352"/>
    <s v="Pn"/>
    <s v="4/02"/>
    <x v="0"/>
    <n v="42.220703"/>
    <n v="20.731021999999999"/>
    <s v="2026-07-17T15:30:11.7882652"/>
    <s v="2026-07-17T15:30:11.7882652"/>
    <m/>
    <s v="044258047"/>
    <m/>
    <b v="0"/>
    <s v="9b3247fe-d5e7-4b36-37b3-08de88d10ac0"/>
    <s v="[]"/>
    <s v="[]"/>
  </r>
  <r>
    <s v="New Connection"/>
    <n v="1"/>
    <x v="5"/>
    <s v="Lipjan"/>
    <m/>
    <n v="2570"/>
    <s v="Nexhmedin Ibush Gabrica"/>
    <s v="Gadime e Ulët"/>
    <s v="1241706628"/>
    <s v="16"/>
    <s v="4/02"/>
    <x v="2"/>
    <n v="42.477725999999997"/>
    <n v="21.207004000000001"/>
    <s v="2026-07-17T14:51:53.4724103"/>
    <s v="2026-07-17T14:51:53.4724103"/>
    <m/>
    <s v="044-888-763"/>
    <m/>
    <b v="0"/>
    <s v="c90e9596-f024-4090-37b4-08de88d10ac0"/>
    <s v="[]"/>
    <s v="[]"/>
  </r>
  <r>
    <s v="New Connection"/>
    <n v="5"/>
    <x v="6"/>
    <s v="Peja - Qendër"/>
    <s v="DPE-0"/>
    <n v="2569"/>
    <s v="Izet Bajram Daciq"/>
    <s v="Sokol Nikqi-Vitomericë-Pejë"/>
    <s v="1171247035"/>
    <s v=""/>
    <s v="4/02"/>
    <x v="4"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3"/>
    <s v="Rahovec"/>
    <m/>
    <n v="2568"/>
    <s v="Dionis Vllaznim  Canziba"/>
    <s v="Rruga. Hoçë e Madhe"/>
    <s v="1232950567"/>
    <s v=""/>
    <s v="4/02"/>
    <x v="3"/>
    <n v="42.396241000000003"/>
    <n v="20.658566"/>
    <s v="2026-07-17T14:42:22.3704395"/>
    <s v="2026-07-17T14:42:22.3704395"/>
    <m/>
    <s v="044-119007"/>
    <m/>
    <b v="0"/>
    <s v="7d9d4689-a417-4ea3-6e66-08de915b8750"/>
    <s v="[]"/>
    <s v="[]"/>
  </r>
  <r>
    <s v="New Connection"/>
    <n v="2"/>
    <x v="3"/>
    <s v="Malishevë"/>
    <m/>
    <n v="2567"/>
    <s v="Liridon Selim Zogaj"/>
    <s v="Fshati LLadroc,Rruga Habib Zogaj"/>
    <s v="1016567376"/>
    <s v=""/>
    <s v="4/02"/>
    <x v="0"/>
    <n v="42.479016000000001"/>
    <n v="20.736156999999999"/>
    <s v="2026-07-17T14:42:13.2210932"/>
    <s v="2026-07-17T14:42:13.2210932"/>
    <m/>
    <s v="049436839"/>
    <s v="045939292"/>
    <b v="0"/>
    <s v="9b3247fe-d5e7-4b36-37b3-08de88d10ac0"/>
    <s v="[]"/>
    <s v="[]"/>
  </r>
  <r>
    <s v="New Connection"/>
    <n v="5"/>
    <x v="6"/>
    <s v="Deçan"/>
    <s v="DPE-0"/>
    <n v="2566"/>
    <s v="Selim  Adem Thaqi"/>
    <s v="Deshmoret E Kombit-Baran-Deçan"/>
    <s v="1175435839"/>
    <s v=""/>
    <s v="4/02"/>
    <x v="3"/>
    <n v="42.570836"/>
    <n v="20.413253000000001"/>
    <s v="2026-07-17T14:40:46.4275133"/>
    <s v="2026-07-17T14:40:46.4275133"/>
    <m/>
    <s v="044748211"/>
    <s v="045508430"/>
    <b v="0"/>
    <s v="7d9d4689-a417-4ea3-6e66-08de915b8750"/>
    <s v="[]"/>
    <s v="[]"/>
  </r>
  <r>
    <s v="New Connection"/>
    <n v="1"/>
    <x v="5"/>
    <s v="Shtime"/>
    <m/>
    <n v="2565"/>
    <s v="Granit Arsim Qorrolli"/>
    <s v="Rashincë"/>
    <s v="1232294694"/>
    <s v=""/>
    <s v="7/02"/>
    <x v="6"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2"/>
    <s v="Gjilani - Qendër"/>
    <m/>
    <n v="2564"/>
    <s v="Ilir Shaip Shabani"/>
    <s v="Lekë Dukagjini"/>
    <s v="1174605609"/>
    <s v="38"/>
    <s v="4/02"/>
    <x v="2"/>
    <n v="42.473574999999997"/>
    <n v="21.467794000000001"/>
    <s v="2026-07-17T14:27:52.7502323"/>
    <s v="2026-07-17T14:27:52.7502323"/>
    <m/>
    <s v="046114909"/>
    <m/>
    <b v="0"/>
    <s v="c90e9596-f024-4090-37b4-08de88d10ac0"/>
    <s v="[]"/>
    <s v="[]"/>
  </r>
  <r>
    <s v="New Connection"/>
    <n v="4"/>
    <x v="0"/>
    <s v="Vushtrri"/>
    <s v="DMI-0"/>
    <n v="2563"/>
    <s v="Valdrin Shala"/>
    <s v="Akrashtice, Vushtrri"/>
    <s v="1233965886"/>
    <s v=""/>
    <s v="4/02"/>
    <x v="4"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6"/>
    <s v="Deçan"/>
    <s v="DPE-0"/>
    <n v="2562"/>
    <s v="Gjon Fazli Bala"/>
    <s v="Dalmatet-Lugagji-Deçan"/>
    <s v="1006115043"/>
    <s v=""/>
    <s v="4/02"/>
    <x v="4"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6"/>
    <s v="Deçan"/>
    <s v="DPE-0"/>
    <n v="2561"/>
    <s v="Gjon Fazli Bala"/>
    <s v="Dalmatet-Lugagji-Deçan"/>
    <s v="1006115043"/>
    <s v=""/>
    <s v="4/02"/>
    <x v="4"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2"/>
    <s v="Gjilani - Qendër"/>
    <m/>
    <n v="2560"/>
    <s v="Visar Ferid Kqiku"/>
    <s v="Fshati Dragancë"/>
    <s v="1176433210"/>
    <s v=""/>
    <s v="4/02"/>
    <x v="2"/>
    <n v="42.539372"/>
    <n v="21.476429"/>
    <s v="2026-07-17T14:12:07.9850509"/>
    <s v="2026-07-17T14:12:07.9850509"/>
    <m/>
    <s v="045609555"/>
    <m/>
    <b v="0"/>
    <s v="c90e9596-f024-4090-37b4-08de88d10ac0"/>
    <s v="[]"/>
    <s v="[]"/>
  </r>
  <r>
    <s v="New Connection"/>
    <n v="1"/>
    <x v="5"/>
    <s v="Kaçanik"/>
    <s v="DFE-0"/>
    <n v="2559"/>
    <s v="Zilfi Isuf Tysha"/>
    <s v="Soponicë"/>
    <s v="1177734647"/>
    <s v=""/>
    <s v="4/02"/>
    <x v="4"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1"/>
    <s v="Prizreni - Qendër"/>
    <m/>
    <n v="2558"/>
    <s v="Uran Dasrim Mustafa"/>
    <s v="419 Karavanet"/>
    <s v="1176536264"/>
    <s v="Nr:58"/>
    <s v="4/02"/>
    <x v="5"/>
    <n v="42.224657999999998"/>
    <n v="20.740635000000001"/>
    <s v="2026-07-17T14:04:07.479729"/>
    <s v="2026-07-17T14:04:07.479729"/>
    <m/>
    <s v="049164061"/>
    <m/>
    <b v="0"/>
    <s v="ec90e595-bfc1-4941-37b7-08de88d10ac0"/>
    <s v="[]"/>
    <s v="[]"/>
  </r>
  <r>
    <s v="New Connection"/>
    <n v="5"/>
    <x v="6"/>
    <s v="Klina"/>
    <s v="DPE-0"/>
    <n v="2557"/>
    <s v="Avni Haki Gashi"/>
    <s v="Haxhi Zeka-Dresnik-Klinë"/>
    <s v="1009993793"/>
    <s v=""/>
    <s v="7/02"/>
    <x v="3"/>
    <n v="42.606766"/>
    <n v="20.599537999999999"/>
    <s v="2026-07-17T14:00:15.16723"/>
    <s v="2026-07-17T14:00:15.16723"/>
    <m/>
    <s v="049818673"/>
    <m/>
    <b v="0"/>
    <s v="7d9d4689-a417-4ea3-6e66-08de915b8750"/>
    <s v="[]"/>
    <s v="[]"/>
  </r>
  <r>
    <s v="New Connection"/>
    <n v="7"/>
    <x v="1"/>
    <s v="Dragash"/>
    <s v="DPZ-9094075"/>
    <n v="2556"/>
    <s v="Haki Negjip Halili"/>
    <s v="Brrut"/>
    <s v="1004870952"/>
    <s v="Pn"/>
    <s v="4/02"/>
    <x v="4"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3"/>
    <s v="Gjakova - Qendër"/>
    <s v="DGJ-0"/>
    <n v="2555"/>
    <s v="Elez  Arif  Sylmetaj"/>
    <s v="Fshati Gërçinë , Rruga Ali Agushi"/>
    <s v="1003747227"/>
    <s v=""/>
    <s v="4/02"/>
    <x v="7"/>
    <n v="42.295974999999999"/>
    <n v="20.484577000000002"/>
    <s v="2026-07-17T13:56:44.4672841"/>
    <s v="2026-07-17T13:56:44.4672841"/>
    <m/>
    <s v="044-189-562"/>
    <m/>
    <b v="0"/>
    <s v="fecaf7e5-4c97-4b38-37b6-08de88d10ac0"/>
    <s v="[]"/>
    <s v="[]"/>
  </r>
  <r>
    <s v="New Connection"/>
    <n v="7"/>
    <x v="1"/>
    <s v="Prizreni - Qendër"/>
    <m/>
    <n v="2554"/>
    <s v="Bledar Masar Asani"/>
    <s v="77 Trepça"/>
    <s v="C9852546"/>
    <s v="Nr:2"/>
    <s v="4/02"/>
    <x v="2"/>
    <n v="42.227935000000002"/>
    <n v="20.747501"/>
    <s v="2026-07-17T13:53:32.2535993"/>
    <s v="2026-07-17T13:53:32.2535993"/>
    <m/>
    <s v="045585828"/>
    <m/>
    <b v="0"/>
    <s v="c90e9596-f024-4090-37b4-08de88d10ac0"/>
    <s v="[]"/>
    <s v="[]"/>
  </r>
  <r>
    <s v="New Connection"/>
    <n v="7"/>
    <x v="1"/>
    <s v="Prizreni - Qendër"/>
    <m/>
    <n v="2553"/>
    <s v="Ferdane  Kadri Parallangaj"/>
    <s v="Katarina Josipi"/>
    <s v="1016555203"/>
    <s v=""/>
    <s v="4/02"/>
    <x v="2"/>
    <n v="42.180166999999997"/>
    <n v="20.725280000000001"/>
    <s v="2026-07-17T13:48:30.5733117"/>
    <s v="2026-07-17T13:48:30.5733117"/>
    <m/>
    <s v="044-787-750"/>
    <m/>
    <b v="0"/>
    <s v="c90e9596-f024-4090-37b4-08de88d10ac0"/>
    <s v="[]"/>
    <s v="[]"/>
  </r>
  <r>
    <s v="New Connection"/>
    <n v="7"/>
    <x v="1"/>
    <s v="Prizreni - Qendër"/>
    <m/>
    <n v="2552"/>
    <s v="Imer Hasan Parallangaj"/>
    <s v="454 Katarina Josipi"/>
    <s v="1016555149"/>
    <s v="Pn"/>
    <s v="4/02"/>
    <x v="2"/>
    <n v="42.227822000000003"/>
    <n v="20.740635000000001"/>
    <s v="2026-07-17T13:48:07.9872159"/>
    <s v="2026-07-17T13:48:07.9872159"/>
    <m/>
    <s v="049284615"/>
    <m/>
    <b v="0"/>
    <s v="c90e9596-f024-4090-37b4-08de88d10ac0"/>
    <s v="[]"/>
    <s v="[]"/>
  </r>
  <r>
    <s v="New Connection"/>
    <n v="7"/>
    <x v="1"/>
    <s v="Prizreni - Qendër"/>
    <m/>
    <n v="2551"/>
    <s v="Imer Hasan Parallangaj"/>
    <s v="454 Katarina Josipi"/>
    <s v="1016555149"/>
    <s v="Pn"/>
    <s v="4/02"/>
    <x v="2"/>
    <n v="42.227822000000003"/>
    <n v="20.740635000000001"/>
    <s v="2026-07-17T13:48:07.9862159"/>
    <s v="2026-07-17T13:48:07.9862159"/>
    <m/>
    <s v="049284615"/>
    <m/>
    <b v="0"/>
    <s v="c90e9596-f024-4090-37b4-08de88d10ac0"/>
    <s v="[]"/>
    <s v="[]"/>
  </r>
  <r>
    <s v="New Connection"/>
    <n v="6"/>
    <x v="4"/>
    <s v="Obiliq"/>
    <m/>
    <n v="2550"/>
    <s v="Demir Faik Mjeku"/>
    <s v="Shkupi"/>
    <s v="2013511597"/>
    <s v="36"/>
    <s v="4/02"/>
    <x v="3"/>
    <n v="42.632438999999998"/>
    <n v="21.108508"/>
    <s v="2026-07-17T13:44:19.0875269"/>
    <s v="2026-07-17T13:44:19.0875269"/>
    <m/>
    <s v="044-175-881"/>
    <m/>
    <b v="0"/>
    <s v="7d9d4689-a417-4ea3-6e66-08de915b8750"/>
    <s v="[]"/>
    <s v="[]"/>
  </r>
  <r>
    <s v="New Connection"/>
    <n v="3"/>
    <x v="2"/>
    <s v="Gjilani - Qendër"/>
    <m/>
    <n v="2549"/>
    <s v="Sasha Bogdan Lukic"/>
    <s v="Fshati Makresh i Eperm"/>
    <s v="1502132527"/>
    <s v=""/>
    <s v="4/02"/>
    <x v="2"/>
    <n v="42.580463999999999"/>
    <n v="21.42914"/>
    <s v="2026-07-17T13:36:30.617585"/>
    <s v="2026-07-17T13:36:30.617585"/>
    <m/>
    <s v="044727842"/>
    <m/>
    <b v="0"/>
    <s v="c90e9596-f024-4090-37b4-08de88d10ac0"/>
    <s v="[]"/>
    <s v="[]"/>
  </r>
  <r>
    <s v="New Connection"/>
    <n v="3"/>
    <x v="2"/>
    <s v="Viti"/>
    <m/>
    <n v="2548"/>
    <s v="Sabri  Nazmi  Sinani"/>
    <s v="Kabash "/>
    <s v="1013334761"/>
    <s v=""/>
    <s v="4/02"/>
    <x v="2"/>
    <n v="42.303922"/>
    <n v="21.354686999999998"/>
    <s v="2026-07-17T13:36:26.1799121"/>
    <s v="2026-07-17T13:36:26.1799121"/>
    <m/>
    <s v="044843676"/>
    <m/>
    <b v="0"/>
    <s v="c90e9596-f024-4090-37b4-08de88d10ac0"/>
    <s v="[]"/>
    <s v="[]"/>
  </r>
  <r>
    <s v="New Connection"/>
    <n v="7"/>
    <x v="1"/>
    <s v="Dragash"/>
    <m/>
    <n v="2547"/>
    <s v="Almidin Abdulla Mutas"/>
    <s v="Restelicë"/>
    <s v="100396537"/>
    <s v=""/>
    <s v="4/02"/>
    <x v="2"/>
    <n v="42.094625999999998"/>
    <n v="20.644255999999999"/>
    <s v="2026-07-17T13:32:31.6974365"/>
    <s v="2026-07-17T13:32:31.6974365"/>
    <m/>
    <s v="049248017"/>
    <m/>
    <b v="0"/>
    <s v="c90e9596-f024-4090-37b4-08de88d10ac0"/>
    <s v="[]"/>
    <s v="[]"/>
  </r>
  <r>
    <s v="New Connection"/>
    <n v="5"/>
    <x v="6"/>
    <s v="Deçan"/>
    <m/>
    <n v="2546"/>
    <s v="Arton Sokol Idrizaj"/>
    <s v="Strellc i Epërm-Rr:Arif Idrizaj"/>
    <s v="1172307082"/>
    <s v=""/>
    <s v="4/02"/>
    <x v="5"/>
    <n v="42.578381999999998"/>
    <n v="20.297913000000001"/>
    <s v="2026-07-17T13:32:22.1233247"/>
    <s v="2026-07-17T13:32:22.1233247"/>
    <m/>
    <s v="044146436"/>
    <m/>
    <b v="0"/>
    <s v="ec90e595-bfc1-4941-37b7-08de88d10ac0"/>
    <s v="[]"/>
    <s v="[]"/>
  </r>
  <r>
    <s v="New Connection"/>
    <n v="5"/>
    <x v="6"/>
    <s v="Deçan"/>
    <m/>
    <n v="2545"/>
    <s v="Ilir Elez Avdimetaj"/>
    <s v="Strellc i Epëm-Rr:Enver Avdimetaj"/>
    <s v="1030758443"/>
    <s v="115"/>
    <s v="4/02"/>
    <x v="3"/>
    <n v="42.573768000000001"/>
    <n v="20.293786999999998"/>
    <s v="2026-07-17T13:13:46.8196062"/>
    <s v="2026-07-17T13:13:46.8196062"/>
    <m/>
    <s v="049572805"/>
    <m/>
    <b v="0"/>
    <s v="7d9d4689-a417-4ea3-6e66-08de915b8750"/>
    <s v="[]"/>
    <s v="[]"/>
  </r>
  <r>
    <s v="New Connection"/>
    <n v="1"/>
    <x v="5"/>
    <s v="Lipjan"/>
    <m/>
    <n v="2544"/>
    <s v="Vatan Hasani"/>
    <s v="Gracanice"/>
    <s v="2171252027"/>
    <s v=""/>
    <s v="4/02"/>
    <x v="0"/>
    <n v="42.583556000000002"/>
    <n v="21.214224000000002"/>
    <s v="2026-07-17T13:13:12.8885541"/>
    <s v="2026-07-17T13:13:12.8885541"/>
    <m/>
    <s v="+38344666406"/>
    <m/>
    <b v="1"/>
    <s v="9b3247fe-d5e7-4b36-37b3-08de88d10ac0"/>
    <s v="[]"/>
    <s v="[]"/>
  </r>
  <r>
    <s v="New Connection"/>
    <n v="3"/>
    <x v="2"/>
    <s v="Gjilani - Qendër"/>
    <s v="DGL-0"/>
    <n v="2543"/>
    <s v="Kushtrim  Selatin Syla"/>
    <s v="Metush Krasniqi"/>
    <s v="1175011117"/>
    <s v="62"/>
    <s v="7/02"/>
    <x v="4"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4"/>
    <s v="Prishtina - Jug"/>
    <m/>
    <n v="2542"/>
    <s v="Ridvan Murtezi"/>
    <s v="Veternik"/>
    <s v="1019490404"/>
    <s v=" "/>
    <s v="4/02"/>
    <x v="0"/>
    <n v="42.660722"/>
    <n v="21.162067"/>
    <s v="2026-07-17T13:07:26.8651648"/>
    <s v="2026-07-17T13:07:26.8651648"/>
    <m/>
    <s v="044-159-588"/>
    <m/>
    <b v="0"/>
    <s v="9b3247fe-d5e7-4b36-37b3-08de88d10ac0"/>
    <s v="[]"/>
    <s v="[]"/>
  </r>
  <r>
    <s v="New Connection"/>
    <n v="5"/>
    <x v="6"/>
    <s v="Deçan"/>
    <m/>
    <n v="2541"/>
    <s v="Bajram Sadri Maloku"/>
    <s v="Dubravë-Rr: 2 Korriku"/>
    <s v="100944925"/>
    <s v=""/>
    <s v="4/02"/>
    <x v="3"/>
    <n v="42.490775999999997"/>
    <n v="20.361771000000001"/>
    <s v="2026-07-17T12:58:48.9506553"/>
    <s v="2026-07-17T12:58:48.9506553"/>
    <m/>
    <s v="048120703"/>
    <m/>
    <b v="0"/>
    <s v="7d9d4689-a417-4ea3-6e66-08de915b8750"/>
    <s v="[]"/>
    <s v="[]"/>
  </r>
  <r>
    <s v="New Connection"/>
    <n v="4"/>
    <x v="0"/>
    <s v="Skenderaj"/>
    <s v="DMI-9077917"/>
    <n v="2540"/>
    <s v="Fatmir Sherif Hajdini"/>
    <s v="Rr.Man-Hajdini ,Buroi-Skenderaj"/>
    <s v="1173595669"/>
    <s v="7"/>
    <s v="4/02"/>
    <x v="4"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5"/>
    <s v="Lipjan"/>
    <m/>
    <n v="2539"/>
    <s v="Bujar Isuf Nuha"/>
    <s v="Bablak"/>
    <s v="1240386328"/>
    <s v=""/>
    <s v="7/02"/>
    <x v="0"/>
    <n v="42.445256000000001"/>
    <n v="21.150316"/>
    <s v="2026-07-17T12:41:16.9072088"/>
    <s v="2026-07-17T12:41:16.9072088"/>
    <m/>
    <s v="045 927 868"/>
    <m/>
    <b v="0"/>
    <s v="9b3247fe-d5e7-4b36-37b3-08de88d10ac0"/>
    <s v="[]"/>
    <s v="[]"/>
  </r>
  <r>
    <s v="New Connection"/>
    <n v="2"/>
    <x v="3"/>
    <s v="Rahovec"/>
    <m/>
    <n v="2538"/>
    <s v="Valmir Gzim Hoti"/>
    <s v="Fshati Ratkoc.Rruga Valon Hoti"/>
    <s v="1231738866"/>
    <s v=""/>
    <s v="4/02"/>
    <x v="3"/>
    <n v="42.390832000000003"/>
    <n v="20.644832999999998"/>
    <s v="2026-07-17T12:32:36.7656086"/>
    <s v="2026-07-17T12:32:36.7656086"/>
    <m/>
    <s v="045682307"/>
    <m/>
    <b v="0"/>
    <s v="7d9d4689-a417-4ea3-6e66-08de915b8750"/>
    <s v="[]"/>
    <s v="[]"/>
  </r>
  <r>
    <s v="New Connection"/>
    <n v="3"/>
    <x v="2"/>
    <s v="Gjilani - Qendër"/>
    <m/>
    <n v="2537"/>
    <s v="Nikola Milovan Mitic"/>
    <s v="Fshati Shillovë"/>
    <s v="1235264729"/>
    <s v=""/>
    <s v="4/02"/>
    <x v="2"/>
    <n v="42.475766999999998"/>
    <n v="21.497441999999999"/>
    <s v="2026-07-17T12:32:20.3679143"/>
    <s v="2026-07-17T12:32:20.3679143"/>
    <m/>
    <s v="049734345"/>
    <m/>
    <b v="0"/>
    <s v="c90e9596-f024-4090-37b4-08de88d10ac0"/>
    <s v="[]"/>
    <s v="[]"/>
  </r>
  <r>
    <s v="New Connection"/>
    <n v="4"/>
    <x v="0"/>
    <s v="Skenderaj"/>
    <s v="DMI-9077918"/>
    <n v="2536"/>
    <s v="Niman Sherif Hajdini"/>
    <s v="Rr.Man-Hajdini Buroi-Skenderaj"/>
    <s v="1500874968"/>
    <s v="8"/>
    <s v="4/02"/>
    <x v="4"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1"/>
    <s v="Prizreni - Qendër"/>
    <m/>
    <n v="2535"/>
    <s v="Dren Sali Elshani"/>
    <s v="4 Remzi Ademi"/>
    <s v="1176731628"/>
    <s v="Pn"/>
    <s v="7/02"/>
    <x v="2"/>
    <n v="42.225675000000003"/>
    <n v="20.733768000000001"/>
    <s v="2026-07-17T12:17:52.6120506"/>
    <s v="2026-07-17T12:17:52.6120506"/>
    <m/>
    <s v="045567561"/>
    <m/>
    <b v="0"/>
    <s v="c90e9596-f024-4090-37b4-08de88d10ac0"/>
    <s v="[]"/>
    <s v="[]"/>
  </r>
  <r>
    <s v="New Connection"/>
    <n v="6"/>
    <x v="4"/>
    <s v="Prishtina - Veri"/>
    <m/>
    <n v="2534"/>
    <s v="Arben zymberi"/>
    <s v="Rr.Ardiana Abdullahu-Bardhosh"/>
    <s v="1231203997"/>
    <s v="N/A"/>
    <s v="4/02"/>
    <x v="0"/>
    <n v="42.728400000000001"/>
    <n v="21.134103"/>
    <s v="2026-07-17T12:17:41.0733151"/>
    <s v="2026-07-17T12:17:41.0733151"/>
    <m/>
    <s v="044-431-642  044-305-849"/>
    <m/>
    <b v="0"/>
    <s v="9b3247fe-d5e7-4b36-37b3-08de88d10ac0"/>
    <s v="[]"/>
    <s v="[]"/>
  </r>
  <r>
    <s v="New Connection"/>
    <n v="6"/>
    <x v="4"/>
    <s v="Prishtina - Jug"/>
    <m/>
    <n v="2533"/>
    <s v="Kujtim  Mustafa"/>
    <s v="Rr.Agush Gjoci - Çagllavicë"/>
    <s v="1231688206"/>
    <s v="N/A"/>
    <s v="4/02"/>
    <x v="3"/>
    <n v="42.618600999999998"/>
    <n v="21.146715"/>
    <s v="2026-07-17T12:06:51.7696771"/>
    <s v="2026-07-17T12:06:51.7696771"/>
    <m/>
    <s v="049-689-890"/>
    <m/>
    <b v="0"/>
    <s v="7d9d4689-a417-4ea3-6e66-08de915b8750"/>
    <s v="[]"/>
    <s v="[]"/>
  </r>
  <r>
    <s v="New Connection"/>
    <n v="4"/>
    <x v="0"/>
    <s v="Mitrovicë - Qendër"/>
    <s v="DMI-0"/>
    <n v="2532"/>
    <s v="Semir Imer Sadiku"/>
    <s v="Rr.Deshmoret e Kombit-Shipol"/>
    <s v="1173070124"/>
    <s v=""/>
    <s v="4/02"/>
    <x v="4"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3"/>
    <s v="Rahovec"/>
    <m/>
    <n v="2531"/>
    <s v="Rizvane Haxhi Morina"/>
    <s v="Fshati Ratkoc Rruga Sadik Shala"/>
    <s v="1002295349"/>
    <s v=""/>
    <s v="4/02"/>
    <x v="3"/>
    <n v="42.389817999999998"/>
    <n v="20.658566"/>
    <s v="2026-07-17T11:59:47.1970985"/>
    <s v="2026-07-17T11:59:47.1970985"/>
    <m/>
    <s v="049882901"/>
    <m/>
    <b v="0"/>
    <s v="7d9d4689-a417-4ea3-6e66-08de915b8750"/>
    <s v="[]"/>
    <s v="[]"/>
  </r>
  <r>
    <s v="New Connection"/>
    <n v="5"/>
    <x v="6"/>
    <s v="Peja - Qendër"/>
    <m/>
    <n v="2530"/>
    <s v="Isa Ramo Muriqi"/>
    <s v="Gjek Stanishta-Koshutan-Pejë"/>
    <s v="2001428147"/>
    <s v=""/>
    <s v="4/02"/>
    <x v="0"/>
    <n v="42.734817"/>
    <n v="20.091284999999999"/>
    <s v="2026-07-17T11:47:03.2101291"/>
    <s v="2026-07-17T11:47:03.2101291"/>
    <m/>
    <s v="044602905"/>
    <m/>
    <b v="0"/>
    <s v="9b3247fe-d5e7-4b36-37b3-08de88d10ac0"/>
    <s v="[]"/>
    <s v="[]"/>
  </r>
  <r>
    <s v="New Connection"/>
    <n v="5"/>
    <x v="6"/>
    <s v="Peja - Qendër"/>
    <m/>
    <n v="2529"/>
    <s v="Isa Ramo Muriqi"/>
    <s v="Gjek Stanishta-Koshutan-Pejë"/>
    <s v="2001428147"/>
    <s v=""/>
    <s v="4/02"/>
    <x v="0"/>
    <n v="42.734817"/>
    <n v="20.091284999999999"/>
    <s v="2026-07-17T11:47:03.2091291"/>
    <s v="2026-07-17T11:47:03.2091291"/>
    <m/>
    <s v="044602905"/>
    <m/>
    <b v="0"/>
    <s v="9b3247fe-d5e7-4b36-37b3-08de88d10ac0"/>
    <s v="[]"/>
    <s v="[]"/>
  </r>
  <r>
    <s v="New Connection"/>
    <n v="1"/>
    <x v="5"/>
    <s v="Shtime"/>
    <m/>
    <n v="2528"/>
    <s v="Femi Hajrush Osmani"/>
    <s v="Sami Frashëri"/>
    <s v="1232298371"/>
    <s v=""/>
    <s v="4/02"/>
    <x v="0"/>
    <n v="42.437009000000003"/>
    <n v="21.039307999999998"/>
    <s v="2026-07-17T11:21:33.4531523"/>
    <s v="2026-07-17T11:21:33.4531523"/>
    <m/>
    <s v="045-894-687"/>
    <m/>
    <b v="0"/>
    <s v="9b3247fe-d5e7-4b36-37b3-08de88d10ac0"/>
    <s v="[]"/>
    <s v="[]"/>
  </r>
  <r>
    <s v="New Connection"/>
    <n v="5"/>
    <x v="6"/>
    <s v="Peja - Qendër"/>
    <m/>
    <n v="2527"/>
    <s v="Sami Naim Muçaj"/>
    <s v="Bali Quku-Shkrel-Rugovë"/>
    <s v="1003334151"/>
    <s v=""/>
    <s v="4/02"/>
    <x v="0"/>
    <n v="42.728003999999999"/>
    <n v="20.069358999999999"/>
    <s v="2026-07-17T11:10:07.7329281"/>
    <s v="2026-07-17T11:10:07.7329281"/>
    <m/>
    <s v="043790978"/>
    <m/>
    <b v="0"/>
    <s v="9b3247fe-d5e7-4b36-37b3-08de88d10ac0"/>
    <s v="[]"/>
    <s v="[]"/>
  </r>
  <r>
    <s v="New Connection"/>
    <n v="3"/>
    <x v="2"/>
    <s v="Viti"/>
    <m/>
    <n v="2526"/>
    <s v="Fahri  Elmi  Hajdini "/>
    <s v="Hasan Prishtina - Viti "/>
    <s v="1006194440"/>
    <s v=""/>
    <s v="4/02"/>
    <x v="2"/>
    <n v="42.322592999999998"/>
    <n v="21.352025999999999"/>
    <s v="2026-07-17T11:06:43.9043876"/>
    <s v="2026-07-17T11:06:43.9043876"/>
    <m/>
    <s v="044580582"/>
    <m/>
    <b v="0"/>
    <s v="c90e9596-f024-4090-37b4-08de88d10ac0"/>
    <s v="[]"/>
    <s v="[]"/>
  </r>
  <r>
    <s v="New Connection"/>
    <n v="5"/>
    <x v="6"/>
    <s v="Klina"/>
    <m/>
    <n v="2525"/>
    <s v="Rrustem  Xhafer Qupevaj"/>
    <s v="Butrintit-Pograxhë-Klinë"/>
    <s v="1251171587"/>
    <s v=""/>
    <s v="4/02"/>
    <x v="5"/>
    <n v="42.644855"/>
    <n v="20.624013000000001"/>
    <s v="2026-07-17T10:58:36.2936335"/>
    <s v="2026-07-17T10:58:36.2936335"/>
    <m/>
    <s v="049344809"/>
    <m/>
    <b v="0"/>
    <s v="ec90e595-bfc1-4941-37b7-08de88d10ac0"/>
    <s v="[]"/>
    <s v="[]"/>
  </r>
  <r>
    <s v="New Connection"/>
    <n v="1"/>
    <x v="5"/>
    <s v="Lipjan"/>
    <m/>
    <n v="2524"/>
    <s v="Fatmir Bajram Goliqi"/>
    <s v="Hallaq i Vogël"/>
    <s v="1010078802"/>
    <s v=""/>
    <s v="4/02"/>
    <x v="0"/>
    <n v="42.519005999999997"/>
    <n v="21.097135999999999"/>
    <s v="2026-07-17T10:55:27.7509229"/>
    <s v="2026-07-17T10:55:27.7509229"/>
    <m/>
    <s v="049-282-013"/>
    <s v="049-439-713"/>
    <b v="0"/>
    <s v="9b3247fe-d5e7-4b36-37b3-08de88d10ac0"/>
    <s v="[]"/>
    <s v="[]"/>
  </r>
  <r>
    <s v="New Connection"/>
    <n v="5"/>
    <x v="6"/>
    <s v="Klina"/>
    <s v="DPE-0"/>
    <n v="2523"/>
    <s v="Agron Isa Krasniqi"/>
    <s v="Klinë, Dresnik "/>
    <s v="1008975554"/>
    <s v=""/>
    <s v="4/02"/>
    <x v="4"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5"/>
    <s v="Lipjan"/>
    <m/>
    <n v="2522"/>
    <s v="Liridon Hyzer Shabiu"/>
    <s v="Gadime e Epërme"/>
    <s v="1230059370"/>
    <s v=""/>
    <s v="4/02"/>
    <x v="2"/>
    <n v="42.489784"/>
    <n v="21.223441999999999"/>
    <s v="2026-07-17T10:29:56.636831"/>
    <s v="2026-07-17T10:29:56.636831"/>
    <m/>
    <s v="044-469-108"/>
    <s v="044-184-892"/>
    <b v="0"/>
    <s v="c90e9596-f024-4090-37b4-08de88d10ac0"/>
    <s v="[]"/>
    <s v="[]"/>
  </r>
  <r>
    <s v="New Connection"/>
    <n v="2"/>
    <x v="3"/>
    <s v="Malishevë"/>
    <m/>
    <n v="2521"/>
    <s v="Qazim Sylejman Hoxhaj"/>
    <s v="Fshati Bellanicë,Rruga Agim Elshani"/>
    <s v="2007651077"/>
    <s v=""/>
    <s v="4/02"/>
    <x v="0"/>
    <n v="42.480075999999997"/>
    <n v="20.744396999999999"/>
    <s v="2026-07-17T10:27:09.03552"/>
    <s v="2026-07-17T10:27:09.03552"/>
    <m/>
    <s v="045609204"/>
    <m/>
    <b v="0"/>
    <s v="9b3247fe-d5e7-4b36-37b3-08de88d10ac0"/>
    <s v="[]"/>
    <s v="[]"/>
  </r>
  <r>
    <s v="New Connection"/>
    <n v="1"/>
    <x v="5"/>
    <s v="Ferizaj - Qendër"/>
    <s v="DFE-0"/>
    <n v="2520"/>
    <s v="Banush  Rushit Ademi"/>
    <s v="Jezerc"/>
    <s v="1005011279"/>
    <s v=""/>
    <s v="4/02"/>
    <x v="4"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1"/>
    <s v="Prizreni - Qendër"/>
    <m/>
    <n v="2519"/>
    <s v="Ilir Haxhi Gashi"/>
    <s v="206 Arta"/>
    <s v="1172108578"/>
    <s v="Pn"/>
    <s v="4/02"/>
    <x v="0"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4"/>
    <s v="Prishtina - Veri"/>
    <m/>
    <n v="2518"/>
    <s v="Muharrem MUharremi Muharremi"/>
    <s v="Rr Ramiz Cerrnica "/>
    <s v="1234052884"/>
    <s v="Nr12"/>
    <s v="4/02"/>
    <x v="3"/>
    <n v="42.673073000000002"/>
    <n v="21.138034000000001"/>
    <s v="2026-07-17T10:05:11.8202795"/>
    <s v="2026-07-17T10:05:11.8202795"/>
    <m/>
    <s v="049610700"/>
    <m/>
    <b v="0"/>
    <s v="7d9d4689-a417-4ea3-6e66-08de915b8750"/>
    <s v="[]"/>
    <s v="[]"/>
  </r>
  <r>
    <s v="New Connection"/>
    <n v="1"/>
    <x v="5"/>
    <s v="Ferizaj - Qendër"/>
    <m/>
    <n v="2517"/>
    <s v="Jahir Hajriz Rizahi"/>
    <s v="Burrnik"/>
    <s v="1012861237"/>
    <s v=""/>
    <s v="4/02"/>
    <x v="0"/>
    <n v="42.301220999999998"/>
    <n v="21.109981000000001"/>
    <s v="2026-07-17T09:59:26.1565759"/>
    <s v="2026-07-17T09:59:26.1565759"/>
    <m/>
    <s v="049 975 500"/>
    <m/>
    <b v="0"/>
    <s v="9b3247fe-d5e7-4b36-37b3-08de88d10ac0"/>
    <s v="[]"/>
    <s v="[]"/>
  </r>
  <r>
    <s v="New Connection"/>
    <n v="2"/>
    <x v="3"/>
    <s v="Gjakova - Qendër"/>
    <s v="DGJ-0"/>
    <n v="2516"/>
    <s v="Albehar  Ali  Fejza"/>
    <s v="Rruga Wesley Clark"/>
    <s v="1002339923"/>
    <s v=""/>
    <s v="4/02"/>
    <x v="4"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3"/>
    <s v="Malishevë"/>
    <m/>
    <n v="2515"/>
    <s v="Muhamet Adem Dobruna"/>
    <s v="Fshati LLazicë, Rruga Faik Dobruna"/>
    <s v="1030622363"/>
    <s v="56"/>
    <s v="4/02"/>
    <x v="3"/>
    <n v="42.473998999999999"/>
    <n v="20.744396999999999"/>
    <s v="2026-07-17T09:52:28.0782947"/>
    <s v="2026-07-17T09:52:28.0782947"/>
    <m/>
    <s v="049194191"/>
    <m/>
    <b v="0"/>
    <s v="7d9d4689-a417-4ea3-6e66-08de915b8750"/>
    <s v="[]"/>
    <s v="[]"/>
  </r>
  <r>
    <s v="New Connection"/>
    <n v="6"/>
    <x v="4"/>
    <s v="Drenas"/>
    <m/>
    <n v="2514"/>
    <s v="Murat Ferat  Sejdiu"/>
    <s v="Korretic e Poshtme,Rr,Bejt Rexhepi"/>
    <s v="1015509135"/>
    <s v="N/A"/>
    <s v="4/02"/>
    <x v="3"/>
    <n v="42.613236000000001"/>
    <n v="20.90204"/>
    <s v="2026-07-17T09:47:24.6473475"/>
    <s v="2026-07-17T09:47:24.6473475"/>
    <m/>
    <s v="044-922-066"/>
    <m/>
    <b v="0"/>
    <s v="7d9d4689-a417-4ea3-6e66-08de915b8750"/>
    <s v="[]"/>
    <s v="[]"/>
  </r>
  <r>
    <s v="New Connection"/>
    <n v="3"/>
    <x v="2"/>
    <s v="Kamenicë"/>
    <m/>
    <n v="2513"/>
    <s v="Bejtulla Azem Mavriçi"/>
    <s v="Epiri"/>
    <s v="1000849568"/>
    <s v="13"/>
    <s v="4/02"/>
    <x v="2"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0"/>
    <s v="Skenderaj"/>
    <s v="DMI-0"/>
    <n v="2512"/>
    <s v="Fitim Taf  Mustafa"/>
    <s v="Rr.Fatime Aliu-Klin e Poshtme"/>
    <s v="2005311457"/>
    <s v="9"/>
    <s v="4/02"/>
    <x v="8"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0"/>
    <s v="Mitrovicë - Qendër"/>
    <s v="DMI-9077930"/>
    <n v="2511"/>
    <s v="Syla Murat  Brahimi"/>
    <s v="Zhabar i Poshtem Rr.Fadil Franca"/>
    <s v="1173857183"/>
    <s v=""/>
    <s v="4/02"/>
    <x v="4"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5"/>
    <s v="Lipjan"/>
    <m/>
    <n v="2510"/>
    <s v="Rid Islam Tmava"/>
    <s v="Llugaxhi"/>
    <s v="609209R99UR"/>
    <s v=""/>
    <s v="4/02"/>
    <x v="2"/>
    <n v="42.492423000000002"/>
    <n v="21.173667999999999"/>
    <s v="2026-07-17T09:15:08.9804265"/>
    <s v="2026-07-17T09:15:08.9804265"/>
    <m/>
    <s v="044-652-915"/>
    <s v="045-635-959"/>
    <b v="0"/>
    <s v="c90e9596-f024-4090-37b4-08de88d10ac0"/>
    <s v="[]"/>
    <s v="[]"/>
  </r>
  <r>
    <s v="New Connection"/>
    <n v="5"/>
    <x v="6"/>
    <s v="Klina"/>
    <s v="DPE-0"/>
    <n v="2509"/>
    <s v="Arber Sulltan Desku"/>
    <s v="Malë Bashota-Dresnik-Klinë"/>
    <s v="1243621166"/>
    <s v=""/>
    <s v="4/02"/>
    <x v="8"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5"/>
    <s v="Ferizaj - Qendër"/>
    <m/>
    <n v="2508"/>
    <s v="Shqiprim Shpejtim Alija"/>
    <s v="Nerodime e Eperme"/>
    <s v="1030006034"/>
    <s v=""/>
    <s v="4/02"/>
    <x v="0"/>
    <n v="42.367049000000002"/>
    <n v="21.077708999999999"/>
    <s v="2026-07-17T09:13:04.9115471"/>
    <s v="2026-07-17T09:13:04.9115471"/>
    <m/>
    <s v="043 858 799"/>
    <m/>
    <b v="0"/>
    <s v="9b3247fe-d5e7-4b36-37b3-08de88d10ac0"/>
    <s v="[]"/>
    <s v="[]"/>
  </r>
  <r>
    <s v="New Connection"/>
    <n v="3"/>
    <x v="2"/>
    <s v="Gjilani - Qendër"/>
    <m/>
    <n v="2507"/>
    <s v="Fatlum Naim Hoxha"/>
    <s v="Gjilan Cërnicë  rr.Memish Hoxha "/>
    <s v="2500657017"/>
    <s v="74"/>
    <s v="4/02"/>
    <x v="2"/>
    <n v="42.415762999999998"/>
    <n v="21.424178999999999"/>
    <s v="2026-07-17T08:57:02.2505209"/>
    <s v="2026-07-17T08:57:02.2505209"/>
    <m/>
    <s v="048266014"/>
    <m/>
    <b v="0"/>
    <s v="c90e9596-f024-4090-37b4-08de88d10ac0"/>
    <s v="[]"/>
    <s v="[]"/>
  </r>
  <r>
    <s v="New Connection"/>
    <n v="7"/>
    <x v="1"/>
    <s v="Suharekë"/>
    <m/>
    <n v="2506"/>
    <s v="Arben Gazmend Berisha"/>
    <s v="Gjinoc Rr Therande"/>
    <s v="1232123458"/>
    <s v=""/>
    <s v="4/02"/>
    <x v="3"/>
    <n v="42.315652999999998"/>
    <n v="20.817148"/>
    <s v="2026-07-17T08:41:16.2009325"/>
    <s v="2026-07-17T08:41:16.2009325"/>
    <m/>
    <s v="049442757"/>
    <m/>
    <b v="0"/>
    <s v="7d9d4689-a417-4ea3-6e66-08de915b8750"/>
    <s v="[]"/>
    <s v="[]"/>
  </r>
  <r>
    <s v="New Connection"/>
    <n v="7"/>
    <x v="1"/>
    <s v="Dragash"/>
    <m/>
    <n v="2505"/>
    <s v="Hadi Ismet Ramadani"/>
    <s v="Blaç,Rr:2 Korriku"/>
    <s v="1005327322"/>
    <s v="Nr:5"/>
    <s v="4/02"/>
    <x v="2"/>
    <n v="42.078161999999999"/>
    <n v="20.715914999999999"/>
    <s v="2026-07-17T08:40:59.796378"/>
    <s v="2026-07-17T08:40:59.796378"/>
    <m/>
    <s v="049505574"/>
    <m/>
    <b v="0"/>
    <s v="c90e9596-f024-4090-37b4-08de88d10ac0"/>
    <s v="[]"/>
    <s v="[]"/>
  </r>
  <r>
    <s v="New Connection"/>
    <n v="7"/>
    <x v="1"/>
    <s v="Prizreni - Qendër"/>
    <m/>
    <n v="2504"/>
    <s v="Imri Adil Bytyqi"/>
    <s v="Hoqe e Qytetit"/>
    <s v="1016226897"/>
    <s v="Pn"/>
    <s v="7/02"/>
    <x v="2"/>
    <n v="42.217539000000002"/>
    <n v="20.76398"/>
    <s v="2026-07-16T16:29:07.2708943"/>
    <s v="2026-07-16T16:29:07.2708943"/>
    <m/>
    <s v="044373624"/>
    <m/>
    <b v="0"/>
    <s v="c90e9596-f024-4090-37b4-08de88d10ac0"/>
    <s v="[]"/>
    <s v="[]"/>
  </r>
  <r>
    <s v="New Connection"/>
    <n v="2"/>
    <x v="3"/>
    <s v="Gjakova - Qendër"/>
    <m/>
    <n v="2503"/>
    <s v="Lorik  Smolica"/>
    <s v="Rruga Nënë Tereza"/>
    <s v="1171828305"/>
    <s v=""/>
    <s v="4/02"/>
    <x v="3"/>
    <n v="42.381756000000003"/>
    <n v="20.427167000000001"/>
    <s v="2026-07-16T16:00:52.6248622"/>
    <s v="2026-07-16T16:00:52.6248622"/>
    <m/>
    <s v="043-740-333"/>
    <m/>
    <b v="0"/>
    <s v="7d9d4689-a417-4ea3-6e66-08de915b8750"/>
    <s v="[]"/>
    <s v="[]"/>
  </r>
  <r>
    <s v="New Connection"/>
    <n v="6"/>
    <x v="4"/>
    <s v="Prishtina - Veri"/>
    <m/>
    <n v="2502"/>
    <s v="Enis Hazir Mehmetaj"/>
    <s v="Rr.Fehmi Agani-Qendër"/>
    <s v="1014599092"/>
    <s v=" "/>
    <s v="7/02"/>
    <x v="0"/>
    <n v="42.654662999999999"/>
    <n v="21.160692999999998"/>
    <s v="2026-07-16T15:58:19.3031699"/>
    <s v="2026-07-16T15:58:19.3031699"/>
    <m/>
    <s v="044-201-470"/>
    <m/>
    <b v="0"/>
    <s v="9b3247fe-d5e7-4b36-37b3-08de88d10ac0"/>
    <s v="[]"/>
    <s v="[]"/>
  </r>
  <r>
    <s v="New Connection"/>
    <n v="1"/>
    <x v="5"/>
    <s v="Ferizaj - Qendër"/>
    <m/>
    <n v="2501"/>
    <s v="Shkelzen Milaim Sadiku"/>
    <s v="Driton Islami"/>
    <s v="1230502354"/>
    <s v=""/>
    <s v="7/02"/>
    <x v="0"/>
    <n v="42.377690999999999"/>
    <n v="21.142519"/>
    <s v="2026-07-16T15:32:54.0052193"/>
    <s v="2026-07-16T15:32:54.0052193"/>
    <m/>
    <s v="043 900 509"/>
    <m/>
    <b v="0"/>
    <s v="9b3247fe-d5e7-4b36-37b3-08de88d10ac0"/>
    <s v="[]"/>
    <s v="[]"/>
  </r>
  <r>
    <s v="New Connection"/>
    <n v="1"/>
    <x v="5"/>
    <s v="Ferizaj - Qendër"/>
    <m/>
    <n v="2500"/>
    <s v="Nesret  Xhemail Ademi"/>
    <s v="Abdullah Presheva"/>
    <s v="1001324892"/>
    <s v=""/>
    <s v="4/02"/>
    <x v="3"/>
    <n v="42.380792"/>
    <n v="21.153175999999998"/>
    <s v="2026-07-16T15:25:06.2292603"/>
    <s v="2026-07-16T15:25:06.2292603"/>
    <m/>
    <s v="049-921-278"/>
    <s v="044-323-227"/>
    <b v="0"/>
    <s v="7d9d4689-a417-4ea3-6e66-08de915b8750"/>
    <s v="[]"/>
    <s v="[]"/>
  </r>
  <r>
    <s v="New Connection"/>
    <n v="3"/>
    <x v="2"/>
    <s v="Viti"/>
    <s v="DGL-0"/>
    <n v="2499"/>
    <s v="Komuna  Kllokotit"/>
    <s v="Kllokot"/>
    <s v="600762539"/>
    <s v=""/>
    <s v="7/02"/>
    <x v="4"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4"/>
    <s v="Podujevë"/>
    <m/>
    <n v="2498"/>
    <s v="Mustafë Canolli"/>
    <s v="Fsh Prapashtic"/>
    <s v="1015444203"/>
    <s v="P A"/>
    <s v="4/02"/>
    <x v="0"/>
    <n v="42.693869999999997"/>
    <n v="21.150393999999999"/>
    <s v="2026-07-16T15:23:25.481206"/>
    <s v="2026-07-16T15:23:25.481206"/>
    <m/>
    <s v="045261468"/>
    <m/>
    <b v="0"/>
    <s v="9b3247fe-d5e7-4b36-37b3-08de88d10ac0"/>
    <s v="[]"/>
    <s v="[]"/>
  </r>
  <r>
    <s v="New Connection"/>
    <n v="7"/>
    <x v="1"/>
    <s v="Prizreni - Qendër"/>
    <s v="DPZ-0"/>
    <n v="2497"/>
    <s v="Ramiz Nasir Karadzi"/>
    <s v="Lubizhde,Rr:Ekrem Rexha"/>
    <s v="1174460368"/>
    <s v="Pn"/>
    <s v="7/02"/>
    <x v="4"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1"/>
    <s v="Prizreni - Qendër"/>
    <s v="DPZ-0"/>
    <n v="2496"/>
    <s v="Ramiz Nasir Karadzi"/>
    <s v="Lubizhde,Rr:Ekrem Rexha"/>
    <s v="1174460368"/>
    <s v="Pn"/>
    <s v="7/02"/>
    <x v="4"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2"/>
    <s v="Gjilani - Qendër"/>
    <s v="DGL-0"/>
    <n v="2495"/>
    <s v="Jeton Daut  Tahiri"/>
    <s v="Fshati Pasjak"/>
    <s v="1235244868"/>
    <s v=""/>
    <s v="4/02"/>
    <x v="4"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3"/>
    <s v="Gjakova - Qendër"/>
    <s v="DGJ-0"/>
    <n v="2494"/>
    <s v="Mehmet  Arif  Sylmetaj - 2"/>
    <s v="Fshati Gërçinë , Rruga Imer Agushi"/>
    <s v="1030486281"/>
    <s v=""/>
    <s v="4/02"/>
    <x v="7"/>
    <n v="42.383605000000003"/>
    <n v="20.438262999999999"/>
    <s v="2026-07-16T15:13:15.9561784"/>
    <s v="2026-07-16T15:13:15.9561784"/>
    <m/>
    <s v="044-645-797"/>
    <m/>
    <b v="0"/>
    <s v="fecaf7e5-4c97-4b38-37b6-08de88d10ac0"/>
    <s v="[]"/>
    <s v="[]"/>
  </r>
  <r>
    <s v="New Connection"/>
    <n v="6"/>
    <x v="4"/>
    <s v="Obiliq"/>
    <m/>
    <n v="2493"/>
    <s v="Luljeta Visoka"/>
    <s v="Llazarev Rr Zahir Pajaziti Nr 45"/>
    <s v="1176598219"/>
    <s v="Nr 45"/>
    <s v="4/02"/>
    <x v="0"/>
    <n v="42.69932"/>
    <n v="21.140781"/>
    <s v="2026-07-16T15:05:42.1676639"/>
    <s v="2026-07-16T15:05:42.1676639"/>
    <m/>
    <s v="044718537"/>
    <m/>
    <b v="0"/>
    <s v="9b3247fe-d5e7-4b36-37b3-08de88d10ac0"/>
    <s v="[]"/>
    <s v="[]"/>
  </r>
  <r>
    <s v="New Connection"/>
    <n v="1"/>
    <x v="5"/>
    <s v="Ferizaj - Qendër"/>
    <s v="DFE-9089766"/>
    <n v="2492"/>
    <s v="Përparim Nebi Reka"/>
    <s v="Nerodime e Eperme"/>
    <s v="1171443411"/>
    <s v=""/>
    <s v="4/02"/>
    <x v="4"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5"/>
    <s v="Ferizaj - Qendër"/>
    <s v="DFE-9089762"/>
    <n v="2491"/>
    <s v="Përparim Nebi Reka"/>
    <s v="Nerodime e Eperme"/>
    <s v="1171443411"/>
    <s v=""/>
    <s v="4/02"/>
    <x v="4"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2"/>
    <s v="Gjilani - Qendër"/>
    <s v="DGL-0"/>
    <n v="2490"/>
    <s v="Driton Daut Tahiri"/>
    <s v="Fshati  Pasjak"/>
    <s v="1235244876"/>
    <s v=""/>
    <s v="4/02"/>
    <x v="4"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5"/>
    <s v="Ferizaj - Qendër"/>
    <m/>
    <n v="2489"/>
    <s v="Arbër Sabri Berisha"/>
    <s v="Gursel e Bajram Sylejmani"/>
    <s v="2004471817"/>
    <s v=""/>
    <s v="7/02"/>
    <x v="6"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4"/>
    <s v="Prishtina - Jug"/>
    <m/>
    <n v="2488"/>
    <s v="Liridon  Kabashi"/>
    <s v="Rr Veternik Maxhistrale"/>
    <s v="1175287686"/>
    <s v="P A"/>
    <s v="4/02"/>
    <x v="0"/>
    <n v="42.693263999999999"/>
    <n v="21.143526999999999"/>
    <s v="2026-07-16T14:43:27.6179469"/>
    <s v="2026-07-16T14:43:27.6179469"/>
    <m/>
    <s v="049878757"/>
    <m/>
    <b v="0"/>
    <s v="9b3247fe-d5e7-4b36-37b3-08de88d10ac0"/>
    <s v="[]"/>
    <s v="[]"/>
  </r>
  <r>
    <s v="New Connection"/>
    <n v="6"/>
    <x v="4"/>
    <s v="Podujevë"/>
    <m/>
    <n v="2487"/>
    <s v="Nusret Ruzhdi Podvorica"/>
    <s v="Fsh.Dumosh Rr.Vëllezërit Podvorica "/>
    <s v="1030927857"/>
    <s v="79"/>
    <s v="4/02"/>
    <x v="5"/>
    <n v="42.857044000000002"/>
    <n v="21.213649"/>
    <s v="2026-07-16T14:42:04.1671268"/>
    <s v="2026-07-16T14:42:04.1671268"/>
    <m/>
    <s v="044-124-958"/>
    <m/>
    <b v="0"/>
    <s v="ec90e595-bfc1-4941-37b7-08de88d10ac0"/>
    <s v="[]"/>
    <s v="[]"/>
  </r>
  <r>
    <s v="New Connection"/>
    <n v="6"/>
    <x v="4"/>
    <s v="Podujevë"/>
    <m/>
    <n v="2486"/>
    <s v="Bekim  Rizah  Podvorica"/>
    <s v="Fsh.Dumosh Rr.Vëllezërit Podvorica nr 79"/>
    <s v="392421"/>
    <s v="79"/>
    <s v="4/02"/>
    <x v="5"/>
    <n v="42.857202999999998"/>
    <n v="21.213083000000001"/>
    <s v="2026-07-16T14:35:04.594637"/>
    <s v="2026-07-16T14:35:04.594637"/>
    <m/>
    <s v="044-124-958"/>
    <m/>
    <b v="0"/>
    <s v="ec90e595-bfc1-4941-37b7-08de88d10ac0"/>
    <s v="[]"/>
    <s v="[]"/>
  </r>
  <r>
    <s v="New Connection"/>
    <n v="1"/>
    <x v="5"/>
    <s v="Ferizaj - Qendër"/>
    <s v="DFE-0"/>
    <n v="2485"/>
    <s v="Sadat Ramadan Rysha"/>
    <s v="Varosh"/>
    <s v="1172961718"/>
    <s v=""/>
    <s v="4/02"/>
    <x v="4"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1"/>
    <s v="Prizreni - Qendër"/>
    <m/>
    <n v="2484"/>
    <s v="Sadete Hamdi Totaj"/>
    <s v="Gjonaj,Rr:Hasionja"/>
    <s v="1007214436"/>
    <s v="Pn"/>
    <s v="4/02"/>
    <x v="2"/>
    <n v="42.229968999999997"/>
    <n v="20.728275"/>
    <s v="2026-07-16T14:14:21.6164855"/>
    <s v="2026-07-16T14:14:21.6164855"/>
    <m/>
    <s v="045417161"/>
    <m/>
    <b v="0"/>
    <s v="c90e9596-f024-4090-37b4-08de88d10ac0"/>
    <s v="[]"/>
    <s v="[]"/>
  </r>
  <r>
    <s v="New Connection"/>
    <n v="4"/>
    <x v="0"/>
    <s v="Vushtrri"/>
    <s v="DMI-0"/>
    <n v="2483"/>
    <s v="Premtim Halili"/>
    <s v="RR.Bajram Miftari, Vushtrri"/>
    <s v="123131743"/>
    <s v="Nr.33"/>
    <s v="4/02"/>
    <x v="4"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4"/>
    <s v="Prishtina - Veri"/>
    <m/>
    <n v="2482"/>
    <s v="Shkelzen  Pruthi"/>
    <s v="Rr.Sadik Zeneli-Dardani"/>
    <s v="1500571809"/>
    <s v=" "/>
    <s v="4/02"/>
    <x v="0"/>
    <n v="42.659713000000004"/>
    <n v="21.170307000000001"/>
    <s v="2026-07-16T14:05:41.8807016"/>
    <s v="2026-07-16T14:05:41.8807016"/>
    <m/>
    <s v="049-287-554"/>
    <m/>
    <b v="0"/>
    <s v="9b3247fe-d5e7-4b36-37b3-08de88d10ac0"/>
    <s v="[]"/>
    <s v="[]"/>
  </r>
  <r>
    <s v="New Connection"/>
    <n v="1"/>
    <x v="5"/>
    <s v="Kaçanik"/>
    <m/>
    <n v="2481"/>
    <s v="Daut Osman Beqiri"/>
    <s v="Idriz Seferi"/>
    <s v="1233961104"/>
    <s v=""/>
    <s v="7/02"/>
    <x v="0"/>
    <n v="42.227266999999998"/>
    <n v="21.257425000000001"/>
    <s v="2026-07-16T14:04:49.9935475"/>
    <s v="2026-07-16T14:04:49.9935475"/>
    <m/>
    <s v="044-884-190"/>
    <s v="044-791-112"/>
    <b v="0"/>
    <s v="9b3247fe-d5e7-4b36-37b3-08de88d10ac0"/>
    <s v="[]"/>
    <s v="[]"/>
  </r>
  <r>
    <s v="New Connection"/>
    <n v="3"/>
    <x v="2"/>
    <s v="Gjilani - Qendër"/>
    <s v="DGL-0"/>
    <n v="2480"/>
    <s v="Mirvete Ejup Baftiu"/>
    <s v="Gjilan -Qarkore rr.Bardhyl Ajeti "/>
    <s v="1011590442"/>
    <s v=""/>
    <s v="4/02"/>
    <x v="2"/>
    <n v="42.467179999999999"/>
    <n v="21.446038999999999"/>
    <s v="2026-07-16T14:04:06.3958154"/>
    <s v="2026-07-16T14:04:06.3958154"/>
    <m/>
    <s v="045810223"/>
    <m/>
    <b v="0"/>
    <s v="c90e9596-f024-4090-37b4-08de88d10ac0"/>
    <s v="[]"/>
    <s v="[]"/>
  </r>
  <r>
    <s v="New Connection"/>
    <n v="1"/>
    <x v="5"/>
    <s v="Lipjan"/>
    <m/>
    <n v="2479"/>
    <s v="Mehmet Osman Dugolli"/>
    <s v="Vrellë e Goleshit"/>
    <s v="1010663616"/>
    <s v=""/>
    <s v="4/02"/>
    <x v="5"/>
    <n v="42.569529000000003"/>
    <n v="21.012757000000001"/>
    <s v="2026-07-16T13:58:27.7138074"/>
    <s v="2026-07-16T13:58:27.7138074"/>
    <m/>
    <s v="045-424-254"/>
    <m/>
    <b v="0"/>
    <s v="ec90e595-bfc1-4941-37b7-08de88d10ac0"/>
    <s v="[]"/>
    <s v="[]"/>
  </r>
  <r>
    <s v="New Connection"/>
    <n v="2"/>
    <x v="3"/>
    <s v="Rahovec"/>
    <m/>
    <n v="2478"/>
    <s v="Habib Qerim Gashi"/>
    <s v="Rruga Fadil Gashi"/>
    <s v="1002480065"/>
    <s v=""/>
    <s v="4/02"/>
    <x v="3"/>
    <n v="42.390155999999998"/>
    <n v="20.653072999999999"/>
    <s v="2026-07-16T13:52:03.8241249"/>
    <s v="2026-07-16T13:52:03.8241249"/>
    <m/>
    <s v="044360269"/>
    <m/>
    <b v="0"/>
    <s v="7d9d4689-a417-4ea3-6e66-08de915b8750"/>
    <s v="[]"/>
    <s v="[]"/>
  </r>
  <r>
    <s v="New Connection"/>
    <n v="6"/>
    <x v="4"/>
    <s v="Prishtina - Qendër"/>
    <m/>
    <n v="2477"/>
    <s v="Naser  Salihu"/>
    <s v="Sofali Rr Nazim Gafurri"/>
    <s v="1001068098"/>
    <s v="P A"/>
    <s v="4/02"/>
    <x v="0"/>
    <n v="42.693263999999999"/>
    <n v="21.151767"/>
    <s v="2026-07-16T13:48:53.5825009"/>
    <s v="2026-07-16T13:48:53.5825009"/>
    <m/>
    <s v="044177801"/>
    <m/>
    <b v="0"/>
    <s v="9b3247fe-d5e7-4b36-37b3-08de88d10ac0"/>
    <s v="[]"/>
    <s v="[]"/>
  </r>
  <r>
    <s v="New Connection"/>
    <n v="2"/>
    <x v="3"/>
    <s v="Malishevë"/>
    <m/>
    <n v="2476"/>
    <s v="Lumturije Rexhep Telaku"/>
    <s v="Fshati Banjë, Rruga te Lugi"/>
    <s v="1173154280"/>
    <s v=""/>
    <s v="4/02"/>
    <x v="0"/>
    <n v="42.473998999999999"/>
    <n v="20.756757"/>
    <s v="2026-07-16T13:47:13.7973134"/>
    <s v="2026-07-16T13:47:13.7973134"/>
    <m/>
    <s v="044351927"/>
    <m/>
    <b v="0"/>
    <s v="9b3247fe-d5e7-4b36-37b3-08de88d10ac0"/>
    <s v="[]"/>
    <s v="[]"/>
  </r>
  <r>
    <s v="New Connection"/>
    <n v="6"/>
    <x v="4"/>
    <s v="Obiliq"/>
    <m/>
    <n v="2475"/>
    <s v="Naser  Bekteshi"/>
    <s v="Mursel Bekteshi-Breznic"/>
    <s v="1021564016"/>
    <s v=" "/>
    <s v="4/02"/>
    <x v="0"/>
    <n v="42.672840000000001"/>
    <n v="21.168932999999999"/>
    <s v="2026-07-16T13:43:28.23816"/>
    <s v="2026-07-16T13:43:28.23816"/>
    <m/>
    <s v="044-198-063-049-535-057"/>
    <m/>
    <b v="0"/>
    <s v="9b3247fe-d5e7-4b36-37b3-08de88d10ac0"/>
    <s v="[]"/>
    <s v="[]"/>
  </r>
  <r>
    <s v="New Connection"/>
    <n v="2"/>
    <x v="3"/>
    <s v="Gjakova - Qendër"/>
    <s v="DGJ-9063903"/>
    <n v="2474"/>
    <s v="Afrim  Islom  Krasniqi"/>
    <s v="Rruga Petro Nini Luarasi"/>
    <s v="1002563998"/>
    <s v=""/>
    <s v="7/02"/>
    <x v="4"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1"/>
    <s v="Prizreni - Qendër"/>
    <m/>
    <n v="2472"/>
    <s v="Dardan Safet Morina"/>
    <s v="Katund"/>
    <s v="2172024117"/>
    <s v="Pn"/>
    <s v="4/02"/>
    <x v="2"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3"/>
    <s v="Gjakova - Qendër"/>
    <s v="DGJ-9063917"/>
    <n v="2471"/>
    <s v="Bekim  Shaban Gashi"/>
    <s v="Rruga Vashingtoni"/>
    <s v="1009552746"/>
    <s v=""/>
    <s v="4/02"/>
    <x v="4"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3"/>
    <s v="Gjakova - Qendër"/>
    <s v="DGJ-9063912"/>
    <n v="2470"/>
    <s v="Aqif  Aziz  Mamusha"/>
    <s v="Rruga Ibrahim Fehmiu"/>
    <s v="1003364735"/>
    <s v="9"/>
    <s v="4/02"/>
    <x v="4"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1"/>
    <s v="Suharekë"/>
    <s v="DPZ-0"/>
    <n v="2469"/>
    <s v="Imer  Ismajl Imeraj"/>
    <s v="Sopije - Avdyl Ramaj"/>
    <s v="1002472356"/>
    <s v=""/>
    <s v="4/02"/>
    <x v="4"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1"/>
    <s v="Suharekë"/>
    <s v="DPZ-0"/>
    <n v="2468"/>
    <s v="Emrush Haxhi Bytyçi"/>
    <s v="Duhel Rruga Magjistrale"/>
    <s v="1003159805"/>
    <s v=""/>
    <s v="4/02"/>
    <x v="4"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5"/>
    <s v="Kaçanik"/>
    <s v="DFE-0"/>
    <n v="2467"/>
    <s v="Kushtrim Selim Loki"/>
    <s v="Hani i Elezit"/>
    <s v="1174452659"/>
    <s v="N/A"/>
    <s v="4/02"/>
    <x v="7"/>
    <n v="42.149619999999999"/>
    <n v="21.310891000000002"/>
    <s v="2026-07-16T11:12:46.7373952"/>
    <s v="2026-07-16T11:12:46.7373952"/>
    <m/>
    <s v="049 757 371"/>
    <m/>
    <b v="0"/>
    <s v="fecaf7e5-4c97-4b38-37b6-08de88d10ac0"/>
    <s v="[]"/>
    <s v="[]"/>
  </r>
  <r>
    <s v="New Connection"/>
    <n v="3"/>
    <x v="2"/>
    <s v="Gjilani - Qendër"/>
    <s v="DGL-0"/>
    <n v="2466"/>
    <s v="Nazmi  Hetem  Nuredini"/>
    <s v="Gjilan F.sh Livoq i Epërm"/>
    <s v="1011518121"/>
    <s v=""/>
    <s v="4/02"/>
    <x v="4"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5"/>
    <s v="Ferizaj - Qendër"/>
    <m/>
    <n v="2465"/>
    <s v="Naim Isak Maloki"/>
    <s v="Nerodime e Poshme"/>
    <s v="1231654930"/>
    <s v=""/>
    <s v="4/02"/>
    <x v="0"/>
    <n v="42.366528000000002"/>
    <n v="21.102907999999999"/>
    <s v="2026-07-16T10:47:35.5285707"/>
    <s v="2026-07-16T10:47:35.5285707"/>
    <m/>
    <s v="044 222 645"/>
    <m/>
    <b v="0"/>
    <s v="9b3247fe-d5e7-4b36-37b3-08de88d10ac0"/>
    <s v="[]"/>
    <s v="[]"/>
  </r>
  <r>
    <s v="New Connection"/>
    <n v="6"/>
    <x v="4"/>
    <s v="Podujevë"/>
    <m/>
    <n v="2464"/>
    <s v="Hysni Kllokoqi"/>
    <s v="Fsh.Marec -Lagjja Kllokoq"/>
    <s v="1001158313"/>
    <s v="N/A"/>
    <s v="4/02"/>
    <x v="0"/>
    <n v="42.627184"/>
    <n v="21.443109"/>
    <s v="2026-07-16T10:35:25.2342528"/>
    <s v="2026-07-16T10:35:25.2342528"/>
    <m/>
    <s v="044-249-467"/>
    <s v="049-171-017"/>
    <b v="0"/>
    <s v="9b3247fe-d5e7-4b36-37b3-08de88d10ac0"/>
    <s v="[]"/>
    <s v="[]"/>
  </r>
  <r>
    <s v="New Connection"/>
    <n v="2"/>
    <x v="3"/>
    <s v="Gjakova - Qendër"/>
    <m/>
    <n v="2463"/>
    <s v="Pren  Gjergj  Berisha"/>
    <s v="Fshati Marmull, Rruga Pishtarët e Arsimit "/>
    <s v="1002347063"/>
    <s v=""/>
    <s v="4/02"/>
    <x v="3"/>
    <n v="42.376286999999998"/>
    <n v="20.510622999999999"/>
    <s v="2026-07-16T10:32:25.2914411"/>
    <s v="2026-07-16T10:32:25.2914411"/>
    <m/>
    <s v="044-759-700"/>
    <s v="043-924-815"/>
    <b v="0"/>
    <s v="7d9d4689-a417-4ea3-6e66-08de915b8750"/>
    <s v="[]"/>
    <s v="[]"/>
  </r>
  <r>
    <s v="New Connection"/>
    <n v="1"/>
    <x v="5"/>
    <s v="Ferizaj - Qendër"/>
    <s v="DFE-0"/>
    <n v="2462"/>
    <s v="Fadil Milaim Xhakli"/>
    <s v="Rexhep Bislimi"/>
    <s v="1003433192"/>
    <s v=""/>
    <s v="4/02"/>
    <x v="7"/>
    <n v="42.367730999999999"/>
    <n v="21.168748999999998"/>
    <s v="2026-07-16T10:27:40.8982593"/>
    <s v="2026-07-16T10:27:40.8982593"/>
    <m/>
    <s v="044 746 582"/>
    <m/>
    <b v="0"/>
    <s v="fecaf7e5-4c97-4b38-37b6-08de88d10ac0"/>
    <s v="[]"/>
    <s v="[]"/>
  </r>
  <r>
    <s v="New Connection"/>
    <n v="6"/>
    <x v="4"/>
    <s v="Prishtina - Veri"/>
    <m/>
    <n v="2461"/>
    <s v="Besa Maliqi"/>
    <s v="Bërrnic e Poshtme"/>
    <s v="L1CCY88PZ"/>
    <s v="N/A"/>
    <s v="4/02"/>
    <x v="0"/>
    <n v="42.704186999999997"/>
    <n v="21.137672999999999"/>
    <s v="2026-07-16T10:13:46.3294703"/>
    <s v="2026-07-16T10:13:46.3294703"/>
    <m/>
    <s v="044-784-953    044-784-943"/>
    <m/>
    <b v="0"/>
    <s v="9b3247fe-d5e7-4b36-37b3-08de88d10ac0"/>
    <s v="[]"/>
    <s v="[]"/>
  </r>
  <r>
    <s v="New Connection"/>
    <n v="1"/>
    <x v="5"/>
    <s v="Lipjan"/>
    <m/>
    <n v="2460"/>
    <s v="Bekim Sherif Krasniqi"/>
    <s v="Smallushë"/>
    <s v="1030398013"/>
    <s v=""/>
    <s v="4/02"/>
    <x v="0"/>
    <n v="42.511975999999997"/>
    <n v="21.200275000000001"/>
    <s v="2026-07-16T10:11:33.5121606"/>
    <s v="2026-07-16T10:11:33.5121606"/>
    <m/>
    <s v="045-370-727"/>
    <m/>
    <b v="0"/>
    <s v="9b3247fe-d5e7-4b36-37b3-08de88d10ac0"/>
    <s v="[]"/>
    <s v="[]"/>
  </r>
  <r>
    <s v="New Connection"/>
    <n v="6"/>
    <x v="4"/>
    <s v="Drenas"/>
    <m/>
    <n v="2459"/>
    <s v="Demir  Rifat Shkodra"/>
    <s v="Parku i Biznesit"/>
    <s v="1011122384"/>
    <s v="N/A"/>
    <s v="7/02"/>
    <x v="5"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4"/>
    <s v="Podujevë"/>
    <m/>
    <n v="2458"/>
    <s v="Imer   Shefki"/>
    <s v="Rr.28 Nëntori"/>
    <s v="1015276378"/>
    <s v="N/A"/>
    <s v="4/02"/>
    <x v="0"/>
    <n v="42.921128000000003"/>
    <n v="21.175919"/>
    <s v="2026-07-16T10:04:45.5665177"/>
    <s v="2026-07-16T10:04:45.5665177"/>
    <m/>
    <s v="044-868-041"/>
    <m/>
    <b v="0"/>
    <s v="9b3247fe-d5e7-4b36-37b3-08de88d10ac0"/>
    <s v="[]"/>
    <s v="[]"/>
  </r>
  <r>
    <s v="New Connection"/>
    <n v="6"/>
    <x v="4"/>
    <s v="Prishtina - Veri"/>
    <s v="DPR-0"/>
    <n v="2457"/>
    <s v="Rrahman  Krasniqi"/>
    <s v="Makofc Rr Vesel Krasniqi"/>
    <s v="1241186209"/>
    <s v="P A "/>
    <s v="4/02"/>
    <x v="2"/>
    <n v="42.704366"/>
    <n v="21.150393999999999"/>
    <s v="2026-07-16T09:52:07.3197068"/>
    <s v="2026-07-16T09:52:07.3197068"/>
    <m/>
    <s v="044200444"/>
    <m/>
    <b v="0"/>
    <s v="c90e9596-f024-4090-37b4-08de88d10ac0"/>
    <s v="[]"/>
    <s v="[]"/>
  </r>
  <r>
    <s v="New Connection"/>
    <n v="5"/>
    <x v="6"/>
    <s v="Deçan"/>
    <m/>
    <n v="2456"/>
    <s v="Haxhi Sadik Dautaj"/>
    <s v="Carabreg i Epërm-Rr:Nezir Rexhepi"/>
    <s v="1244356679"/>
    <s v="74"/>
    <s v="4/02"/>
    <x v="5"/>
    <n v="42.526736"/>
    <n v="20.292376999999998"/>
    <s v="2026-07-16T09:46:09.7708915"/>
    <s v="2026-07-16T09:46:09.7708915"/>
    <m/>
    <s v="046814061"/>
    <m/>
    <b v="0"/>
    <s v="ec90e595-bfc1-4941-37b7-08de88d10ac0"/>
    <s v="[]"/>
    <s v="[]"/>
  </r>
  <r>
    <s v="New Connection"/>
    <n v="7"/>
    <x v="1"/>
    <s v="Dragash"/>
    <m/>
    <n v="2455"/>
    <s v="Aleksader Zurap Kostic"/>
    <s v="Baçkë"/>
    <s v="1205968710383"/>
    <s v=""/>
    <s v="4/02"/>
    <x v="2"/>
    <n v="42.245263999999999"/>
    <n v="20.763732999999998"/>
    <s v="2026-07-16T09:38:32.1740923"/>
    <s v="2026-07-16T09:38:32.1740923"/>
    <m/>
    <s v="049792575"/>
    <m/>
    <b v="0"/>
    <s v="c90e9596-f024-4090-37b4-08de88d10ac0"/>
    <s v="[]"/>
    <s v="[]"/>
  </r>
  <r>
    <s v="New Connection"/>
    <n v="2"/>
    <x v="3"/>
    <s v="Gjakova - Qendër"/>
    <m/>
    <n v="2454"/>
    <s v="Shkumbim  Binak  Feta"/>
    <s v="Fshati Kralan , Rruga Metë Alija"/>
    <s v="1241257874"/>
    <s v="45"/>
    <s v="4/02"/>
    <x v="3"/>
    <n v="42.396970000000003"/>
    <n v="20.427167000000001"/>
    <s v="2026-07-16T09:35:04.0858477"/>
    <s v="2026-07-16T09:35:04.0858477"/>
    <m/>
    <s v="049-172-699"/>
    <m/>
    <b v="0"/>
    <s v="7d9d4689-a417-4ea3-6e66-08de915b8750"/>
    <s v="[]"/>
    <s v="[]"/>
  </r>
  <r>
    <s v="New Connection"/>
    <n v="1"/>
    <x v="5"/>
    <s v="Lipjan"/>
    <m/>
    <n v="2453"/>
    <s v="Naim Hamit Hamiti"/>
    <s v="Babush i Muhaxherëve"/>
    <s v="1171615590"/>
    <s v=""/>
    <s v="4/02"/>
    <x v="0"/>
    <n v="42.469549000000001"/>
    <n v="21.180461000000001"/>
    <s v="2026-07-16T09:31:00.7736265"/>
    <s v="2026-07-16T09:31:00.7736265"/>
    <m/>
    <s v="049-243-460"/>
    <s v="044-892-736"/>
    <b v="0"/>
    <s v="9b3247fe-d5e7-4b36-37b3-08de88d10ac0"/>
    <s v="[]"/>
    <s v="[]"/>
  </r>
  <r>
    <s v="New Connection"/>
    <n v="5"/>
    <x v="6"/>
    <s v="Peja - Qendër"/>
    <m/>
    <n v="2452"/>
    <s v="Xhyle Kadri Geiger"/>
    <s v="Azem Bajraktari-Vitomericë-Pejë"/>
    <s v="1030181189"/>
    <s v=""/>
    <s v="4/02"/>
    <x v="5"/>
    <n v="42.693506999999997"/>
    <n v="20.337465000000002"/>
    <s v="2026-07-16T09:29:47.2952219"/>
    <s v="2026-07-16T09:29:47.2952219"/>
    <m/>
    <s v="045945946"/>
    <m/>
    <b v="0"/>
    <s v="ec90e595-bfc1-4941-37b7-08de88d10ac0"/>
    <s v="[]"/>
    <s v="[]"/>
  </r>
  <r>
    <s v="New Connection"/>
    <n v="6"/>
    <x v="4"/>
    <s v="Podujevë"/>
    <m/>
    <n v="2451"/>
    <s v="Egzon Mursel Rexhepi"/>
    <s v="Rr. Musë Rexhepi - Ballaban "/>
    <s v="1240668587"/>
    <s v="N/A"/>
    <s v="4/02"/>
    <x v="0"/>
    <n v="42.841729999999998"/>
    <n v="21.224668999999999"/>
    <s v="2026-07-16T09:27:37.288223"/>
    <s v="2026-07-16T09:27:37.288223"/>
    <m/>
    <s v="045-519-631"/>
    <m/>
    <b v="0"/>
    <s v="9b3247fe-d5e7-4b36-37b3-08de88d10ac0"/>
    <s v="[]"/>
    <s v="[]"/>
  </r>
  <r>
    <s v="New Connection"/>
    <n v="5"/>
    <x v="6"/>
    <s v="Klina"/>
    <m/>
    <n v="2450"/>
    <s v="Arnol Milaim Gashi"/>
    <s v="Agron Gashi-Sfrekë-Klinë"/>
    <s v="1241805758"/>
    <s v=""/>
    <s v="4/02"/>
    <x v="5"/>
    <n v="42.541773999999997"/>
    <n v="20.616496000000001"/>
    <s v="2026-07-16T09:22:27.1729466"/>
    <s v="2026-07-16T09:22:27.1729466"/>
    <m/>
    <s v="049397740"/>
    <m/>
    <b v="0"/>
    <s v="ec90e595-bfc1-4941-37b7-08de88d10ac0"/>
    <s v="[]"/>
    <s v="[]"/>
  </r>
  <r>
    <s v="New Connection"/>
    <n v="7"/>
    <x v="1"/>
    <s v="Prizreni - Qendër"/>
    <m/>
    <n v="2449"/>
    <s v="Blerim Fatmir Rexhaj"/>
    <s v="Korishe,Rr:burimi i Ujit"/>
    <s v="1177745533"/>
    <s v="Nr:91"/>
    <s v="4/02"/>
    <x v="2"/>
    <n v="42.224657999999998"/>
    <n v="20.748874000000001"/>
    <s v="2026-07-16T09:21:48.7288396"/>
    <s v="2026-07-16T09:21:48.7288396"/>
    <m/>
    <s v="044391000"/>
    <m/>
    <b v="0"/>
    <s v="c90e9596-f024-4090-37b4-08de88d10ac0"/>
    <s v="[]"/>
    <s v="[]"/>
  </r>
  <r>
    <s v="New Connection"/>
    <n v="3"/>
    <x v="2"/>
    <s v="Gjilani - Qendër"/>
    <s v="DGL-9067727"/>
    <n v="2448"/>
    <s v="Burim  Hamit Kurti"/>
    <s v="Gjilan Arbëri -te Vishnjet"/>
    <s v="1231183996"/>
    <s v=""/>
    <s v="4/02"/>
    <x v="4"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4"/>
    <s v="Prishtina - Jug"/>
    <m/>
    <n v="2447"/>
    <s v="Metije Sopjani"/>
    <s v="Rr.Brigada - Hajvali"/>
    <s v="1003042363"/>
    <s v="Nr.153"/>
    <s v="4/02"/>
    <x v="6"/>
    <n v="42.656683000000001"/>
    <n v="21.166187000000001"/>
    <s v="2026-07-16T09:00:00.6384719"/>
    <s v="2026-07-16T09:00:00.6384719"/>
    <m/>
    <s v="049-701-923"/>
    <m/>
    <b v="0"/>
    <s v="9c9b94ec-c4d7-4655-37b5-08de88d10ac0"/>
    <s v="[]"/>
    <s v="[]"/>
  </r>
  <r>
    <s v="New Connection"/>
    <n v="6"/>
    <x v="4"/>
    <s v="Podujevë"/>
    <m/>
    <n v="2446"/>
    <s v="Ilir   Cakiqi"/>
    <s v="Rr.Bedri Ahmeti"/>
    <s v="1015165061"/>
    <s v="N/A"/>
    <s v="4/02"/>
    <x v="5"/>
    <n v="42.897776999999998"/>
    <n v="21.188946000000001"/>
    <s v="2026-07-16T08:43:58.2248708"/>
    <s v="2026-07-16T08:43:58.2248708"/>
    <m/>
    <s v="045-555-910"/>
    <m/>
    <b v="0"/>
    <s v="ec90e595-bfc1-4941-37b7-08de88d10ac0"/>
    <s v="[]"/>
    <s v="[]"/>
  </r>
  <r>
    <s v="New Connection"/>
    <n v="7"/>
    <x v="1"/>
    <s v="Prizreni - Qendër"/>
    <m/>
    <n v="2445"/>
    <s v="Durim Ramë  Xhoxhaj"/>
    <s v="Kuksit"/>
    <s v="1175708266"/>
    <s v=""/>
    <s v="4/02"/>
    <x v="3"/>
    <n v="42.244247000000001"/>
    <n v="20.75"/>
    <s v="2026-07-16T08:33:31.7628205"/>
    <s v="2026-07-16T08:33:31.7628205"/>
    <m/>
    <s v="044373804"/>
    <m/>
    <b v="0"/>
    <s v="7d9d4689-a417-4ea3-6e66-08de915b8750"/>
    <s v="[]"/>
    <s v="[]"/>
  </r>
  <r>
    <s v="New Connection"/>
    <n v="7"/>
    <x v="1"/>
    <s v="Prizreni - Qendër"/>
    <m/>
    <n v="2444"/>
    <s v="Dardan  Ramë Xhoxhaj"/>
    <s v="Kuksit"/>
    <s v="1234651524"/>
    <s v=""/>
    <s v="4/02"/>
    <x v="3"/>
    <n v="42.230013"/>
    <n v="20.752745999999998"/>
    <s v="2026-07-16T08:28:30.7888054"/>
    <s v="2026-07-16T08:28:30.7888054"/>
    <m/>
    <s v="044373804"/>
    <m/>
    <b v="0"/>
    <s v="7d9d4689-a417-4ea3-6e66-08de915b8750"/>
    <s v="[]"/>
    <s v="[]"/>
  </r>
  <r>
    <s v="New Connection"/>
    <n v="6"/>
    <x v="4"/>
    <s v="Podujevë"/>
    <m/>
    <n v="2443"/>
    <s v="Xhevat  Hasani"/>
    <s v="Rr Hasan Prishtina"/>
    <s v="1015742654"/>
    <s v="P A"/>
    <s v="4/02"/>
    <x v="0"/>
    <n v="42.910325"/>
    <n v="21.190048000000001"/>
    <s v="2026-07-15T17:34:04.8826657"/>
    <s v="2026-07-15T17:34:04.8826657"/>
    <m/>
    <s v="044480386"/>
    <m/>
    <b v="0"/>
    <s v="9b3247fe-d5e7-4b36-37b3-08de88d10ac0"/>
    <s v="[]"/>
    <s v="[]"/>
  </r>
  <r>
    <s v="New Connection"/>
    <n v="6"/>
    <x v="4"/>
    <s v="Podujevë"/>
    <m/>
    <n v="2442"/>
    <s v="Rasim  Muqiqi"/>
    <s v="Fh Llapashtic e eper"/>
    <s v="1010389182"/>
    <s v="P A "/>
    <s v="4/02"/>
    <x v="0"/>
    <n v="42.683697000000002"/>
    <n v="21.156234999999999"/>
    <s v="2026-07-15T17:13:16.0097885"/>
    <s v="2026-07-15T17:13:16.0097885"/>
    <m/>
    <s v="044163162"/>
    <m/>
    <b v="0"/>
    <s v="9b3247fe-d5e7-4b36-37b3-08de88d10ac0"/>
    <s v="[]"/>
    <s v="[]"/>
  </r>
  <r>
    <s v="New Connection"/>
    <n v="7"/>
    <x v="1"/>
    <s v="Prizreni - Qendër"/>
    <m/>
    <n v="2441"/>
    <s v="Zyrafete Hajkdar Mahmutaj"/>
    <s v="Planej"/>
    <s v="1232567682"/>
    <s v=""/>
    <s v="4/02"/>
    <x v="0"/>
    <n v="42.235097000000003"/>
    <n v="20.748626000000002"/>
    <s v="2026-07-15T16:35:32.5047328"/>
    <s v="2026-07-15T16:35:32.5047328"/>
    <m/>
    <s v="049100826"/>
    <m/>
    <b v="0"/>
    <s v="9b3247fe-d5e7-4b36-37b3-08de88d10ac0"/>
    <s v="[]"/>
    <s v="[]"/>
  </r>
  <r>
    <s v="New Connection"/>
    <n v="7"/>
    <x v="1"/>
    <s v="Suharekë"/>
    <m/>
    <n v="2440"/>
    <s v="Selim Ahmet Cahani"/>
    <s v="Topliçan"/>
    <s v="1016332310"/>
    <s v=""/>
    <s v="4/02"/>
    <x v="3"/>
    <n v="42.286422999999999"/>
    <n v="20.855056000000001"/>
    <s v="2026-07-15T16:28:53.0258579"/>
    <s v="2026-07-15T16:28:53.0258579"/>
    <m/>
    <s v="044145031"/>
    <m/>
    <b v="0"/>
    <s v="7d9d4689-a417-4ea3-6e66-08de915b8750"/>
    <s v="[]"/>
    <s v="[]"/>
  </r>
  <r>
    <s v="New Connection"/>
    <n v="1"/>
    <x v="5"/>
    <s v="Kaçanik"/>
    <s v="DFE-0"/>
    <n v="2439"/>
    <s v="Sebahate  Ismail Asimi"/>
    <s v="Strazhë"/>
    <s v="1030067068"/>
    <s v=""/>
    <s v="4/02"/>
    <x v="4"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5"/>
    <s v="Kaçanik"/>
    <s v="DFE-0"/>
    <n v="2438"/>
    <s v="Sebahate  Ismail Asimi"/>
    <s v="Strazhë"/>
    <s v="1030067068"/>
    <s v=""/>
    <s v="4/02"/>
    <x v="4"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5"/>
    <s v="Kaçanik"/>
    <s v="DFE-0"/>
    <n v="2437"/>
    <s v="Sebahate  Ismail Asimi"/>
    <s v="Strazhë"/>
    <s v="1030067068"/>
    <s v=""/>
    <s v="4/02"/>
    <x v="4"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5"/>
    <s v="Lipjan"/>
    <m/>
    <n v="2436"/>
    <s v="Ilmi Veli Kryeziu"/>
    <s v="Sllovi"/>
    <s v="1005889312"/>
    <s v=""/>
    <s v="4/02"/>
    <x v="2"/>
    <n v="42.52787"/>
    <n v="21.227398000000001"/>
    <s v="2026-07-15T16:03:01.9886773"/>
    <s v="2026-07-15T16:03:01.9886773"/>
    <m/>
    <s v="049-100-135"/>
    <s v="044-333-538"/>
    <b v="0"/>
    <s v="c90e9596-f024-4090-37b4-08de88d10ac0"/>
    <s v="[]"/>
    <s v="[]"/>
  </r>
  <r>
    <s v="New Connection"/>
    <n v="5"/>
    <x v="6"/>
    <s v="Deçan"/>
    <s v="DPE-0"/>
    <n v="2435"/>
    <s v="Ukshin Sadri Sallaj"/>
    <s v="Junik-Rr: Hasan Prishtina"/>
    <s v="1030759156"/>
    <s v=""/>
    <s v="7/02"/>
    <x v="4"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4"/>
    <s v="Prishtina - Veri"/>
    <m/>
    <n v="2434"/>
    <s v="Sejdi Sejdi Haxholli"/>
    <s v="Spirodine-Shkabaj"/>
    <s v="1004180018"/>
    <s v=" "/>
    <s v="4/02"/>
    <x v="0"/>
    <n v="42.67183"/>
    <n v="21.170307000000001"/>
    <s v="2026-07-15T15:59:10.3452036"/>
    <s v="2026-07-15T15:59:10.3452036"/>
    <m/>
    <s v="044-875-731"/>
    <m/>
    <b v="0"/>
    <s v="9b3247fe-d5e7-4b36-37b3-08de88d10ac0"/>
    <s v="[]"/>
    <s v="[]"/>
  </r>
  <r>
    <s v="New Connection"/>
    <n v="6"/>
    <x v="4"/>
    <s v="Podujevë"/>
    <m/>
    <n v="2433"/>
    <s v="Granit   Idriz Musliu"/>
    <s v="Rr.Gjergj Fishta"/>
    <s v="1234831557"/>
    <s v="48"/>
    <s v="4/02"/>
    <x v="3"/>
    <n v="42.895622000000003"/>
    <n v="21.210691000000001"/>
    <s v="2026-07-15T15:56:24.775197"/>
    <s v="2026-07-15T15:56:24.775197"/>
    <m/>
    <s v="048-728-783"/>
    <m/>
    <b v="0"/>
    <s v="7d9d4689-a417-4ea3-6e66-08de915b8750"/>
    <s v="[]"/>
    <s v="[]"/>
  </r>
  <r>
    <s v="New Connection"/>
    <n v="6"/>
    <x v="4"/>
    <s v="Podujevë"/>
    <m/>
    <n v="2432"/>
    <s v="Granit   Idriz Musliu"/>
    <s v="Rr.Gjergj Fishta"/>
    <s v="1234831557"/>
    <s v="48"/>
    <s v="4/02"/>
    <x v="3"/>
    <n v="42.895622000000003"/>
    <n v="21.210691000000001"/>
    <s v="2026-07-15T15:56:24.774197"/>
    <s v="2026-07-15T15:56:24.774197"/>
    <m/>
    <s v="048-728-783"/>
    <m/>
    <b v="0"/>
    <s v="7d9d4689-a417-4ea3-6e66-08de915b8750"/>
    <s v="[]"/>
    <s v="[]"/>
  </r>
  <r>
    <s v="New Connection"/>
    <n v="3"/>
    <x v="2"/>
    <s v="Gjilani - Qendër"/>
    <m/>
    <n v="2431"/>
    <s v="Egzon Enver Baftiu"/>
    <s v="Rr-Prishtinës"/>
    <s v="1248780645"/>
    <s v=""/>
    <s v="7/02"/>
    <x v="2"/>
    <n v="42.465018000000001"/>
    <n v="21.451746"/>
    <s v="2026-07-15T15:46:37.3343816"/>
    <s v="2026-07-15T15:46:37.3343816"/>
    <m/>
    <s v="044460980"/>
    <m/>
    <b v="0"/>
    <s v="c90e9596-f024-4090-37b4-08de88d10ac0"/>
    <s v="[]"/>
    <s v="[]"/>
  </r>
  <r>
    <s v="New Connection"/>
    <n v="6"/>
    <x v="4"/>
    <s v="Podujevë"/>
    <m/>
    <n v="2430"/>
    <s v="Granit  I Musliu"/>
    <s v="Rr.Gjergj Fishta"/>
    <s v="1234831557"/>
    <s v="50"/>
    <s v="4/02"/>
    <x v="3"/>
    <n v="42.895589000000001"/>
    <n v="21.210719999999998"/>
    <s v="2026-07-15T15:45:08.0601034"/>
    <s v="2026-07-15T15:45:08.0601034"/>
    <m/>
    <s v="048-728-783"/>
    <m/>
    <b v="0"/>
    <s v="7d9d4689-a417-4ea3-6e66-08de915b8750"/>
    <s v="[]"/>
    <s v="[]"/>
  </r>
  <r>
    <s v="New Connection"/>
    <n v="5"/>
    <x v="6"/>
    <s v="Istog"/>
    <s v="DPE-9084223"/>
    <n v="2429"/>
    <s v="Debatik Remzi  Dakaj"/>
    <s v="Istog, Vrellë, Rr.&quot;Naim Dreshaj&quot;"/>
    <s v="1171497821"/>
    <s v=""/>
    <s v="4/02"/>
    <x v="4"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4"/>
    <s v="Drenas"/>
    <m/>
    <n v="2428"/>
    <s v="Hamza Mehdi Binaku"/>
    <s v="Gllobar,Rr,Shaban Polluzha-Afer Fer Petrol"/>
    <s v="1233644079"/>
    <s v="N/A"/>
    <s v="7/02"/>
    <x v="3"/>
    <n v="42.636532000000003"/>
    <n v="20.876335999999998"/>
    <s v="2026-07-15T15:43:39.166959"/>
    <s v="2026-07-15T15:43:39.166959"/>
    <m/>
    <s v="044-608-704"/>
    <m/>
    <b v="0"/>
    <s v="7d9d4689-a417-4ea3-6e66-08de915b8750"/>
    <s v="[]"/>
    <s v="[]"/>
  </r>
  <r>
    <s v="New Connection"/>
    <n v="5"/>
    <x v="6"/>
    <s v="Istog"/>
    <s v="DPE-9084222"/>
    <n v="2427"/>
    <s v="Ramiz  Sadik Dreshaj"/>
    <s v="Istog, Rr.&quot;Oso Kuka&quot;"/>
    <s v="1005783999"/>
    <s v=""/>
    <s v="4/02"/>
    <x v="4"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6"/>
    <s v="Deçan"/>
    <s v="DPE-0"/>
    <n v="2426"/>
    <s v="Gëzim Hasan Shala"/>
    <s v="Papiq-Rr: Ekrem Lulaj"/>
    <s v="1030776727"/>
    <s v="2"/>
    <s v="4/02"/>
    <x v="4"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3"/>
    <s v="Gjakova - Qendër"/>
    <s v="DGJ-0"/>
    <n v="2425"/>
    <s v="Burim  Shaban Skivjani"/>
    <s v="Rruga Lekë Dukagjini"/>
    <s v="1232603921"/>
    <s v="124"/>
    <s v="4/02"/>
    <x v="4"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6"/>
    <s v="Peja - Qendër"/>
    <s v="DPE-0"/>
    <n v="2424"/>
    <s v="Murat Sejdija  Pepaj"/>
    <s v="Shaban Groshi-Vitomericë-Pejë"/>
    <s v="100942855"/>
    <s v="19"/>
    <s v="4/02"/>
    <x v="4"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0"/>
    <s v="Vushtrri"/>
    <s v="DMI-0"/>
    <n v="2423"/>
    <s v="Liridon  Fazliu"/>
    <s v="Rr.Adnan Shyti, Vushtrri"/>
    <s v="1243693922"/>
    <s v=""/>
    <s v="7/02"/>
    <x v="4"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4"/>
    <s v="Prishtina - Veri"/>
    <m/>
    <n v="2422"/>
    <s v="Agim  Pacolli"/>
    <s v="Rr.Fafzi Rama-Prishtinë"/>
    <s v="PA1950362"/>
    <s v="N/A"/>
    <s v="4/02"/>
    <x v="5"/>
    <n v="42.678586000000003"/>
    <n v="21.166878000000001"/>
    <s v="2026-07-15T15:12:42.588809"/>
    <s v="2026-07-15T15:12:42.588809"/>
    <m/>
    <s v="045-360-750  044-440-226"/>
    <m/>
    <b v="0"/>
    <s v="ec90e595-bfc1-4941-37b7-08de88d10ac0"/>
    <s v="[]"/>
    <s v="[]"/>
  </r>
  <r>
    <s v="New Connection"/>
    <n v="6"/>
    <x v="4"/>
    <s v="Podujevë"/>
    <m/>
    <n v="2421"/>
    <s v="Azem   Behluli"/>
    <s v="Rr.Skënderbeu"/>
    <s v="1171720334"/>
    <s v="N/A"/>
    <s v="4/02"/>
    <x v="6"/>
    <n v="42.897742000000001"/>
    <n v="21.183059"/>
    <s v="2026-07-15T14:49:54.0344308"/>
    <s v="2026-07-15T14:49:54.0344308"/>
    <m/>
    <s v="044-598733"/>
    <m/>
    <b v="0"/>
    <s v="9c9b94ec-c4d7-4655-37b5-08de88d10ac0"/>
    <s v="[]"/>
    <s v="[]"/>
  </r>
  <r>
    <s v="New Connection"/>
    <n v="3"/>
    <x v="2"/>
    <s v="Viti"/>
    <m/>
    <n v="2420"/>
    <s v="Erjan  Blerim  Deliu "/>
    <s v="Remnik"/>
    <s v="1240620428"/>
    <s v=""/>
    <s v="4/02"/>
    <x v="2"/>
    <n v="42.360123999999999"/>
    <n v="21.441634000000001"/>
    <s v="2026-07-15T14:46:36.8768149"/>
    <s v="2026-07-15T14:46:36.8768149"/>
    <m/>
    <s v="045702590"/>
    <m/>
    <b v="0"/>
    <s v="c90e9596-f024-4090-37b4-08de88d10ac0"/>
    <s v="[]"/>
    <s v="[]"/>
  </r>
  <r>
    <s v="New Connection"/>
    <n v="7"/>
    <x v="1"/>
    <s v="Prizreni - Qendër"/>
    <m/>
    <n v="2419"/>
    <s v="Nihat Reshat Berisha"/>
    <s v="Fahredin Hoti"/>
    <s v="1176381678"/>
    <s v=""/>
    <s v="4/02"/>
    <x v="2"/>
    <n v="42.234079999999999"/>
    <n v="20.740386999999998"/>
    <s v="2026-07-15T14:32:58.110715"/>
    <s v="2026-07-15T14:32:58.110715"/>
    <m/>
    <s v="049790627"/>
    <m/>
    <b v="0"/>
    <s v="c90e9596-f024-4090-37b4-08de88d10ac0"/>
    <s v="[]"/>
    <s v="[]"/>
  </r>
  <r>
    <s v="New Connection"/>
    <n v="1"/>
    <x v="5"/>
    <s v="Ferizaj - Qendër"/>
    <m/>
    <n v="2418"/>
    <s v="Sefer Ibush  Çerkini"/>
    <s v="Zaskok"/>
    <s v="2011862767"/>
    <s v=""/>
    <s v="4/02"/>
    <x v="3"/>
    <n v="42.346077999999999"/>
    <n v="21.132418000000001"/>
    <s v="2026-07-15T14:23:16.9404836"/>
    <s v="2026-07-15T14:23:16.9404836"/>
    <m/>
    <s v="045-657-594"/>
    <s v="048-557-065"/>
    <b v="0"/>
    <s v="7d9d4689-a417-4ea3-6e66-08de915b8750"/>
    <s v="[]"/>
    <s v="[]"/>
  </r>
  <r>
    <s v="New Connection"/>
    <n v="3"/>
    <x v="2"/>
    <s v="Gjilani - Qendër"/>
    <m/>
    <n v="2417"/>
    <s v="Egzon Isah Maliqi"/>
    <s v="Enver Muji"/>
    <s v="1230667582"/>
    <s v="17"/>
    <s v="4/02"/>
    <x v="5"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4"/>
    <s v="Prishtina - Veri"/>
    <m/>
    <n v="2416"/>
    <s v="Jeton Ukiq"/>
    <s v="Rr.Pal Engjulli - Bardhosh"/>
    <s v="1231690901"/>
    <s v=" "/>
    <s v="4/02"/>
    <x v="0"/>
    <n v="42.650956999999998"/>
    <n v="21.113612"/>
    <s v="2026-07-15T14:19:44.9366859"/>
    <s v="2026-07-15T14:19:44.9366859"/>
    <m/>
    <s v="044-773-444"/>
    <m/>
    <b v="0"/>
    <s v="9b3247fe-d5e7-4b36-37b3-08de88d10ac0"/>
    <s v="[]"/>
    <s v="[]"/>
  </r>
  <r>
    <s v="New Connection"/>
    <n v="5"/>
    <x v="6"/>
    <s v="Deçan"/>
    <m/>
    <n v="2415"/>
    <s v="Agron Uke Balaj"/>
    <s v="Dallmatet-Llugagji-Deçan"/>
    <s v="1170402223"/>
    <s v=""/>
    <s v="4/02"/>
    <x v="5"/>
    <n v="42.560150999999998"/>
    <n v="20.469719999999999"/>
    <s v="2026-07-15T14:18:39.7120238"/>
    <s v="2026-07-15T14:18:39.7120238"/>
    <m/>
    <s v="044415488"/>
    <m/>
    <b v="0"/>
    <s v="ec90e595-bfc1-4941-37b7-08de88d10ac0"/>
    <s v="[]"/>
    <s v="[]"/>
  </r>
  <r>
    <s v="New Connection"/>
    <n v="5"/>
    <x v="6"/>
    <s v="Deçan"/>
    <m/>
    <n v="2414"/>
    <s v="Agron Uke Balaj"/>
    <s v="Dallmatet-Llugagji-Deçan"/>
    <s v="1170402223"/>
    <s v=""/>
    <s v="4/02"/>
    <x v="5"/>
    <n v="42.560150999999998"/>
    <n v="20.469719999999999"/>
    <s v="2026-07-15T14:18:39.7110238"/>
    <s v="2026-07-15T14:18:39.7110238"/>
    <m/>
    <s v="044415488"/>
    <m/>
    <b v="0"/>
    <s v="ec90e595-bfc1-4941-37b7-08de88d10ac0"/>
    <s v="[]"/>
    <s v="[]"/>
  </r>
  <r>
    <s v="New Connection"/>
    <n v="6"/>
    <x v="4"/>
    <s v="Prishtina - Qendër"/>
    <m/>
    <n v="2413"/>
    <s v="Labinot  Krasniqi"/>
    <s v="Kolovic  Rr Sadete Mekuli"/>
    <s v="1014875332"/>
    <s v="Nr 39"/>
    <s v="4/02"/>
    <x v="5"/>
    <n v="42.655906000000002"/>
    <n v="21.124300999999999"/>
    <s v="2026-07-15T14:13:09.8220351"/>
    <s v="2026-07-15T14:13:09.8220351"/>
    <m/>
    <s v="049671671"/>
    <m/>
    <b v="0"/>
    <s v="ec90e595-bfc1-4941-37b7-08de88d10ac0"/>
    <s v="[]"/>
    <s v="[]"/>
  </r>
  <r>
    <s v="New Connection"/>
    <n v="1"/>
    <x v="5"/>
    <s v="Lipjan"/>
    <m/>
    <n v="2412"/>
    <s v="Adnan Naim Rexhepi"/>
    <s v="Medvec"/>
    <s v="1232502122"/>
    <s v="59"/>
    <s v="4/02"/>
    <x v="3"/>
    <n v="42.555008999999998"/>
    <n v="21.009042000000001"/>
    <s v="2026-07-15T14:09:07.6414538"/>
    <s v="2026-07-15T14:09:07.6414538"/>
    <m/>
    <s v="049-611-252"/>
    <s v="049-285-350"/>
    <b v="0"/>
    <s v="7d9d4689-a417-4ea3-6e66-08de915b8750"/>
    <s v="[]"/>
    <s v="[]"/>
  </r>
  <r>
    <s v="New Connection"/>
    <n v="2"/>
    <x v="3"/>
    <s v="Rahovec"/>
    <s v="DGJ-0"/>
    <n v="2411"/>
    <s v="Andras  Pali"/>
    <s v="Rruga UCK Rahovec"/>
    <s v="BS7147126"/>
    <s v=""/>
    <s v="7/02"/>
    <x v="4"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5"/>
    <s v="Lipjan"/>
    <s v="DFE-0"/>
    <n v="2410"/>
    <s v="Shefqet Mehdi Reçica"/>
    <s v="Gllavicë"/>
    <s v="1011488583"/>
    <s v="74"/>
    <s v="4/02"/>
    <x v="4"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3"/>
    <s v="Gjakova - Qendër"/>
    <m/>
    <n v="2409"/>
    <s v="Augustin  Nikë Kerhani"/>
    <s v="Fshati Marmull , Rruga Dah Polloshka"/>
    <s v="1001264865"/>
    <s v=""/>
    <s v="4/02"/>
    <x v="3"/>
    <n v="42.375487"/>
    <n v="20.514475000000001"/>
    <s v="2026-07-15T13:51:41.483473"/>
    <s v="2026-07-15T13:51:41.483473"/>
    <m/>
    <s v="045-622-271"/>
    <m/>
    <b v="0"/>
    <s v="7d9d4689-a417-4ea3-6e66-08de915b8750"/>
    <s v="[]"/>
    <s v="[]"/>
  </r>
  <r>
    <s v="New Connection"/>
    <n v="6"/>
    <x v="4"/>
    <s v="Obiliq"/>
    <s v="DPR-90210299"/>
    <n v="2408"/>
    <s v="Mujedin Selimi"/>
    <s v="Xhavit Haziri"/>
    <s v="1500414495"/>
    <s v=" "/>
    <s v="4/02"/>
    <x v="4"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3"/>
    <s v="Gjakova - Qendër"/>
    <s v="DGJ-9063900"/>
    <n v="2407"/>
    <s v="Lorenc  Martin  Prenkaj"/>
    <s v="Fshati Molgicë , Rruga At Luigj Pali"/>
    <s v="1171709314"/>
    <s v="24"/>
    <s v="4/02"/>
    <x v="4"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6"/>
    <s v="Peja - Qendër"/>
    <s v="DPE-0"/>
    <n v="2406"/>
    <s v="Metë  Gjemajl  Kelmendi"/>
    <s v="Fetë Ukella-Pejë"/>
    <s v="C9204794"/>
    <s v=""/>
    <s v="4/02"/>
    <x v="4"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1"/>
    <s v="Prizreni - Qendër"/>
    <m/>
    <n v="2405"/>
    <s v="Afrim  Xhemali Berisha"/>
    <s v="Nashec"/>
    <s v="1001343404"/>
    <s v=""/>
    <s v="4/02"/>
    <x v="2"/>
    <n v="42.245263999999999"/>
    <n v="20.75412"/>
    <s v="2026-07-15T13:25:29.1650095"/>
    <s v="2026-07-15T13:25:29.1650095"/>
    <m/>
    <s v="044523260"/>
    <m/>
    <b v="0"/>
    <s v="c90e9596-f024-4090-37b4-08de88d10ac0"/>
    <s v="[]"/>
    <s v="[]"/>
  </r>
  <r>
    <s v="New Connection"/>
    <n v="6"/>
    <x v="4"/>
    <s v="Fushë Kosovë"/>
    <s v="DPR-0"/>
    <n v="2404"/>
    <s v="Andras  Pali"/>
    <s v="Rruga e Uglarit"/>
    <s v="BS7147126"/>
    <s v=""/>
    <s v="7/02"/>
    <x v="4"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1"/>
    <s v="Dragash"/>
    <m/>
    <n v="2403"/>
    <s v="Amzo Dzevat Adzija"/>
    <s v="Brod,RrAdinomahalo"/>
    <s v="1231454701"/>
    <s v="Nr:31"/>
    <s v="4/02"/>
    <x v="2"/>
    <n v="42.162391"/>
    <n v="21.167289"/>
    <s v="2026-07-15T13:12:11.0132614"/>
    <s v="2026-07-15T13:12:11.0132614"/>
    <m/>
    <s v="044318962"/>
    <m/>
    <b v="0"/>
    <s v="c90e9596-f024-4090-37b4-08de88d10ac0"/>
    <s v="[]"/>
    <s v="[]"/>
  </r>
  <r>
    <s v="New Connection"/>
    <n v="4"/>
    <x v="0"/>
    <s v="Mitrovicë - Qendër"/>
    <s v="DMI-9077906"/>
    <n v="2402"/>
    <s v="Arbnor  Xheladin Rushiti"/>
    <s v="Rr.Haxhi Qerimi-Kqiq I Madhë"/>
    <s v="1245262538"/>
    <s v=""/>
    <s v="4/02"/>
    <x v="4"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5"/>
    <s v="Ferizaj - Qendër"/>
    <m/>
    <n v="2401"/>
    <s v="Andras  Pali"/>
    <s v="Fshati Greme "/>
    <s v="BS7147126"/>
    <s v=""/>
    <s v="7/02"/>
    <x v="6"/>
    <n v="42.327342000000002"/>
    <n v="21.150411999999999"/>
    <s v="2026-07-15T13:11:50.9370495"/>
    <s v="2026-07-15T13:11:50.9370495"/>
    <m/>
    <s v="049700608"/>
    <m/>
    <b v="1"/>
    <s v="9c9b94ec-c4d7-4655-37b5-08de88d10ac0"/>
    <s v="[]"/>
    <s v="[]"/>
  </r>
  <r>
    <s v="New Connection"/>
    <n v="1"/>
    <x v="5"/>
    <s v="Ferizaj - Qendër"/>
    <m/>
    <n v="2400"/>
    <s v="Sylejman Ekrem Hajra"/>
    <s v="Dubravë "/>
    <s v="1231361444"/>
    <s v=""/>
    <s v="4/02"/>
    <x v="5"/>
    <n v="42.353267000000002"/>
    <n v="21.136686000000001"/>
    <s v="2026-07-15T12:57:47.5850131"/>
    <s v="2026-07-15T12:57:47.5850131"/>
    <m/>
    <s v="049-469-974"/>
    <s v="048-754-821"/>
    <b v="0"/>
    <s v="ec90e595-bfc1-4941-37b7-08de88d10ac0"/>
    <s v="[]"/>
    <s v="[]"/>
  </r>
  <r>
    <s v="New Connection"/>
    <n v="6"/>
    <x v="4"/>
    <s v="Prishtina - Veri"/>
    <m/>
    <n v="2399"/>
    <s v="Dukagjin Pllana"/>
    <s v="Rr.Asllan Pireva - Kodra e Trimave"/>
    <s v="1232522719"/>
    <s v="Nr.151"/>
    <s v="4/02"/>
    <x v="5"/>
    <n v="42.678649999999998"/>
    <n v="21.166878000000001"/>
    <s v="2026-07-15T12:16:43.6663716"/>
    <s v="2026-07-15T12:16:43.6663716"/>
    <m/>
    <s v="044-493-588"/>
    <m/>
    <b v="0"/>
    <s v="ec90e595-bfc1-4941-37b7-08de88d10ac0"/>
    <s v="[]"/>
    <s v="[]"/>
  </r>
  <r>
    <s v="New Connection"/>
    <n v="7"/>
    <x v="1"/>
    <s v="Prizreni - Qendër"/>
    <m/>
    <n v="2398"/>
    <s v="Majlind Destan Gashi"/>
    <s v="439 Besim Shala"/>
    <s v="1234102938"/>
    <s v="Pn"/>
    <s v="4/02"/>
    <x v="2"/>
    <n v="42.222510999999997"/>
    <n v="20.718661999999998"/>
    <s v="2026-07-15T12:11:38.051927"/>
    <s v="2026-07-15T12:11:38.051927"/>
    <m/>
    <s v="049472432"/>
    <m/>
    <b v="0"/>
    <s v="c90e9596-f024-4090-37b4-08de88d10ac0"/>
    <s v="[]"/>
    <s v="[]"/>
  </r>
  <r>
    <s v="New Connection"/>
    <n v="6"/>
    <x v="4"/>
    <s v="Prishtina - Jug"/>
    <m/>
    <n v="2397"/>
    <s v="Feride   Krasniqi_x0009_"/>
    <s v="Rr.Milo Duqi-Matiqan_x0009_"/>
    <s v="1172161211"/>
    <s v="P A "/>
    <s v="4/02"/>
    <x v="0"/>
    <n v="42.673073000000002"/>
    <n v="21.162752999999999"/>
    <s v="2026-07-15T12:00:38.9581447"/>
    <s v="2026-07-15T12:00:38.9581447"/>
    <m/>
    <s v="043-800-883"/>
    <m/>
    <b v="0"/>
    <s v="9b3247fe-d5e7-4b36-37b3-08de88d10ac0"/>
    <s v="[]"/>
    <s v="[]"/>
  </r>
  <r>
    <s v="New Connection"/>
    <n v="6"/>
    <x v="4"/>
    <s v="Podujevë"/>
    <s v="DPR-0"/>
    <n v="2396"/>
    <s v="Arianit Ali Maloku"/>
    <s v="Rr.Martirët,Fsh.Koliq"/>
    <s v="1231243018"/>
    <s v="N/A"/>
    <s v="4/02"/>
    <x v="7"/>
    <n v="42.771017999999998"/>
    <n v="21.287723"/>
    <s v="2026-07-15T11:54:29.3058012"/>
    <s v="2026-07-15T11:54:29.3058012"/>
    <m/>
    <s v="049-469-919  045-612-763"/>
    <m/>
    <b v="0"/>
    <s v="fecaf7e5-4c97-4b38-37b6-08de88d10ac0"/>
    <s v="[]"/>
    <s v="[]"/>
  </r>
  <r>
    <s v="New Connection"/>
    <n v="4"/>
    <x v="0"/>
    <s v="Mitrovicë - Qendër"/>
    <s v="DMI-0"/>
    <n v="2395"/>
    <s v="Milot  Muhedin  Syla"/>
    <s v="Rr.Shala e Bajgores Rekë"/>
    <s v="123203927"/>
    <s v=""/>
    <s v="4/02"/>
    <x v="4"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0"/>
    <s v="Mitrovicë - Qendër"/>
    <s v="DMI-9077927"/>
    <n v="2394"/>
    <s v="Ylber  Sokol Prekazi"/>
    <s v="Rr. Shaqir B Prekazi"/>
    <s v="1500255192"/>
    <s v=""/>
    <s v="4/02"/>
    <x v="4"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4"/>
    <s v="Podujevë"/>
    <m/>
    <n v="2393"/>
    <s v="Jaser  Krasniqi"/>
    <s v="Fsh Brain"/>
    <s v="1030274918"/>
    <s v="P N"/>
    <s v="4/02"/>
    <x v="3"/>
    <n v="42.812179"/>
    <n v="21.392092999999999"/>
    <s v="2026-07-15T11:40:15.8536737"/>
    <s v="2026-07-15T11:40:15.8536737"/>
    <m/>
    <s v="045960264"/>
    <m/>
    <b v="0"/>
    <s v="7d9d4689-a417-4ea3-6e66-08de915b8750"/>
    <s v="[]"/>
    <s v="[]"/>
  </r>
  <r>
    <s v="New Connection"/>
    <n v="1"/>
    <x v="5"/>
    <s v="Ferizaj - Qendër"/>
    <m/>
    <n v="2392"/>
    <s v="Milaim Xhyli Avdyli"/>
    <s v="Dubravë"/>
    <s v="1001308315"/>
    <s v=""/>
    <s v="4/02"/>
    <x v="0"/>
    <n v="42.353310999999998"/>
    <n v="21.131032999999999"/>
    <s v="2026-07-15T11:37:25.1009269"/>
    <s v="2026-07-15T11:37:25.1009269"/>
    <m/>
    <s v="1001308315"/>
    <m/>
    <b v="0"/>
    <s v="9b3247fe-d5e7-4b36-37b3-08de88d10ac0"/>
    <s v="[]"/>
    <s v="[]"/>
  </r>
  <r>
    <s v="New Connection"/>
    <n v="6"/>
    <x v="4"/>
    <s v="Podujevë"/>
    <s v="DPR-0"/>
    <n v="2391"/>
    <s v="Idriz   Osmani"/>
    <s v="Magj.Podujevë Prishtinë"/>
    <s v="1250367852"/>
    <s v="N/A"/>
    <s v="7/02"/>
    <x v="4"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0"/>
    <s v="Mitrovicë - Qendër"/>
    <s v="DMI-9077937"/>
    <n v="2390"/>
    <s v="Burhan  Ali Voca"/>
    <s v="Rr.Xhafer Deva"/>
    <s v="2005277917"/>
    <s v=""/>
    <s v="4/02"/>
    <x v="4"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4"/>
    <s v="Prishtina - Veri"/>
    <m/>
    <n v="2389"/>
    <s v="Leutrim Beqir Keqekolla"/>
    <s v="Bërnicë të poshtme"/>
    <s v="1244586984"/>
    <s v="N/A"/>
    <s v="4/02"/>
    <x v="0"/>
    <n v="42.769553000000002"/>
    <n v="21.074518999999999"/>
    <s v="2026-07-15T11:24:28.795911"/>
    <s v="2026-07-15T11:24:28.795911"/>
    <m/>
    <s v="045-251-367"/>
    <s v="045-251-369"/>
    <b v="0"/>
    <s v="9b3247fe-d5e7-4b36-37b3-08de88d10ac0"/>
    <s v="[]"/>
    <s v="[]"/>
  </r>
  <r>
    <s v="New Connection"/>
    <n v="1"/>
    <x v="5"/>
    <s v="Shtërpce"/>
    <s v="DFE-0"/>
    <n v="2388"/>
    <s v="Isuf Hasan Qerimi"/>
    <s v="Biti e Epërme"/>
    <s v="1005578087"/>
    <s v=""/>
    <s v="4/02"/>
    <x v="8"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3"/>
    <s v="Malishevë"/>
    <m/>
    <n v="2387"/>
    <s v="Ilaz Ramë Krasniqi"/>
    <s v="Adem Jashari, Rruga Hilmi Hoti"/>
    <s v="1016010533"/>
    <s v=""/>
    <s v="4/02"/>
    <x v="3"/>
    <n v="42.479064000000001"/>
    <n v="20.748517"/>
    <s v="2026-07-15T11:09:43.4109903"/>
    <s v="2026-07-15T11:09:43.4109903"/>
    <m/>
    <s v="045611198"/>
    <m/>
    <b v="0"/>
    <s v="7d9d4689-a417-4ea3-6e66-08de915b8750"/>
    <s v="[]"/>
    <s v="[]"/>
  </r>
  <r>
    <s v="New Connection"/>
    <n v="6"/>
    <x v="4"/>
    <s v="Prishtina - Veri"/>
    <m/>
    <n v="2386"/>
    <s v="Melos Kryeziu"/>
    <s v="Rr.Fatime Hetemi-Emshir"/>
    <s v="1240347462"/>
    <s v="N/A"/>
    <s v="4/02"/>
    <x v="0"/>
    <n v="42.641233999999997"/>
    <n v="21.144566999999999"/>
    <s v="2026-07-15T10:56:36.8917959"/>
    <s v="2026-07-15T10:56:36.8917959"/>
    <m/>
    <s v="044-863-105  044-286-787"/>
    <m/>
    <b v="0"/>
    <s v="9b3247fe-d5e7-4b36-37b3-08de88d10ac0"/>
    <s v="[]"/>
    <s v="[]"/>
  </r>
  <r>
    <s v="New Connection"/>
    <n v="4"/>
    <x v="0"/>
    <s v="Vushtrri"/>
    <s v="DMI-0"/>
    <n v="2385"/>
    <s v="Mihane Kasumi"/>
    <s v="Rr. Bahri Kuqi- Vushtrri"/>
    <s v="1231018375"/>
    <s v="Nr.85"/>
    <s v="4/02"/>
    <x v="4"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1"/>
    <s v="Prizreni - Qendër"/>
    <m/>
    <n v="2384"/>
    <s v="Zyhraje Sadri Thaqi"/>
    <s v="18 Beteja e Pashtrikut"/>
    <s v="2007642787"/>
    <s v="Pn"/>
    <s v="4/02"/>
    <x v="2"/>
    <n v="42.219686000000003"/>
    <n v="20.713169000000001"/>
    <s v="2026-07-15T10:45:28.6776829"/>
    <s v="2026-07-15T10:45:28.6776829"/>
    <m/>
    <s v="044665707"/>
    <m/>
    <b v="0"/>
    <s v="c90e9596-f024-4090-37b4-08de88d10ac0"/>
    <s v="[]"/>
    <s v="[]"/>
  </r>
  <r>
    <s v="New Connection"/>
    <n v="1"/>
    <x v="5"/>
    <s v="Shtime"/>
    <m/>
    <n v="2383"/>
    <s v="Fadil Selim Ismajli"/>
    <s v="Mollopolc"/>
    <s v="1230374925"/>
    <s v=""/>
    <s v="4/02"/>
    <x v="2"/>
    <n v="42.402068"/>
    <n v="21.052475000000001"/>
    <s v="2026-07-15T10:44:41.0980344"/>
    <s v="2026-07-15T10:44:41.0980344"/>
    <m/>
    <s v="049-460-445"/>
    <s v="045-567-041"/>
    <b v="0"/>
    <s v="c90e9596-f024-4090-37b4-08de88d10ac0"/>
    <s v="[]"/>
    <s v="[]"/>
  </r>
  <r>
    <s v="New Connection"/>
    <n v="1"/>
    <x v="5"/>
    <s v="Shtime"/>
    <m/>
    <n v="2382"/>
    <s v="Oda e Pritjes  -  Ruzhdi  Hysenaj"/>
    <s v="Petrovë, Lagjja Hysenaj"/>
    <s v="1015838104"/>
    <s v=""/>
    <s v="4/02"/>
    <x v="0"/>
    <n v="42.410314"/>
    <n v="21.027901"/>
    <s v="2026-07-15T10:38:10.3788452"/>
    <s v="2026-07-15T10:38:10.3788452"/>
    <m/>
    <s v="044-746-431"/>
    <m/>
    <b v="0"/>
    <s v="9b3247fe-d5e7-4b36-37b3-08de88d10ac0"/>
    <s v="[]"/>
    <s v="[]"/>
  </r>
  <r>
    <s v="New Connection"/>
    <n v="3"/>
    <x v="2"/>
    <s v="Gjilani - Qendër"/>
    <s v="DGL-0"/>
    <n v="2381"/>
    <s v="Bekim Raip Idrizi"/>
    <s v="Fshati Zhegër"/>
    <s v="1011850657"/>
    <s v=""/>
    <s v="7/02"/>
    <x v="4"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6"/>
    <s v="Peja - Qendër"/>
    <m/>
    <n v="2380"/>
    <s v="Shkelqim  Musa Tanushi"/>
    <s v="Fehmi Agani-Pejë"/>
    <s v="1175184399"/>
    <s v="2 "/>
    <s v="4/02"/>
    <x v="0"/>
    <n v="42.657511"/>
    <n v="20.289176999999999"/>
    <s v="2026-07-15T10:32:42.940535"/>
    <s v="2026-07-15T10:32:42.940535"/>
    <m/>
    <s v="049822881"/>
    <m/>
    <b v="0"/>
    <s v="9b3247fe-d5e7-4b36-37b3-08de88d10ac0"/>
    <s v="[]"/>
    <s v="[]"/>
  </r>
  <r>
    <s v="New Connection"/>
    <n v="1"/>
    <x v="5"/>
    <s v="Lipjan"/>
    <s v="DFE-0"/>
    <n v="2379"/>
    <s v="Kadri Ratkoceri"/>
    <s v="Xhevdet Breznica"/>
    <s v="1010210387"/>
    <s v="16"/>
    <s v="4/02"/>
    <x v="4"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0"/>
    <s v="Vushtrri"/>
    <s v="DMI-9078253"/>
    <n v="2378"/>
    <s v="Jeton Ismajl Maxhuni"/>
    <s v="Maxhunaj, Vushtrri"/>
    <s v="1500539891"/>
    <s v=""/>
    <s v="4/02"/>
    <x v="4"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3"/>
    <s v="Malishevë"/>
    <s v="DGJ-9063890"/>
    <n v="2377"/>
    <s v="Qerim Zenel Gashi"/>
    <s v="Fshati Plloqicë, Rruga 17 Shkurti"/>
    <s v="1170352145"/>
    <s v=""/>
    <s v="4/02"/>
    <x v="4"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5"/>
    <s v="Shtërpce"/>
    <s v="DFE-9089781"/>
    <n v="2376"/>
    <s v="Ibush Megjid Hyseni"/>
    <s v="Firaja"/>
    <s v="1001301205"/>
    <s v="N/A"/>
    <s v="4/02"/>
    <x v="4"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4"/>
    <s v="Obiliq"/>
    <s v="DPR-0"/>
    <n v="2375"/>
    <s v="Berduan Abedin Mehmeti"/>
    <s v="Bivilaqka-Prelluzh"/>
    <s v="1241677679"/>
    <s v=" "/>
    <s v="4/02"/>
    <x v="9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1"/>
    <s v="Prizreni - Qendër"/>
    <m/>
    <n v="2374"/>
    <s v="Femije Halil Bytyçi"/>
    <s v="351 Teodor Haxhi Filipi"/>
    <s v="2016245987"/>
    <s v="Pn"/>
    <s v="4/02"/>
    <x v="0"/>
    <n v="42.222397999999998"/>
    <n v="20.776340000000001"/>
    <s v="2026-07-15T09:41:16.5694691"/>
    <s v="2026-07-15T09:41:16.5694691"/>
    <m/>
    <s v="044449052"/>
    <m/>
    <b v="0"/>
    <s v="9b3247fe-d5e7-4b36-37b3-08de88d10ac0"/>
    <s v="[]"/>
    <s v="[]"/>
  </r>
  <r>
    <s v="New Connection"/>
    <n v="7"/>
    <x v="1"/>
    <s v="Prizreni - Qendër"/>
    <m/>
    <n v="2373"/>
    <s v="Femije Halil Bytyçi"/>
    <s v="351 Teodor Haxhi Filipi"/>
    <s v="2016245987"/>
    <s v="Pn"/>
    <s v="4/02"/>
    <x v="0"/>
    <n v="42.222397999999998"/>
    <n v="20.776340000000001"/>
    <s v="2026-07-15T09:41:16.5684691"/>
    <s v="2026-07-15T09:41:16.5684691"/>
    <m/>
    <s v="044449052"/>
    <m/>
    <b v="0"/>
    <s v="9b3247fe-d5e7-4b36-37b3-08de88d10ac0"/>
    <s v="[]"/>
    <s v="[]"/>
  </r>
  <r>
    <s v="New Connection"/>
    <n v="5"/>
    <x v="6"/>
    <s v="Istog"/>
    <s v="DPE-0"/>
    <n v="2372"/>
    <s v="Sali  Sokol Blakaj"/>
    <s v="Istog, Vrellë, Rr.&quot;Lugu i madhë&quot;"/>
    <s v="1030196593"/>
    <s v="68"/>
    <s v="4/02"/>
    <x v="4"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4"/>
    <s v="Prishtina - Jug"/>
    <m/>
    <n v="2371"/>
    <s v="Bekim Vrapca"/>
    <s v="Kishnicë-Prishtinë"/>
    <s v="1015039180_x0009__x0009_"/>
    <s v=" N/A"/>
    <s v="4/02"/>
    <x v="3"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4"/>
    <s v="Drenas"/>
    <m/>
    <n v="2370"/>
    <s v="Arben  Azem  Krasniqi"/>
    <s v="Komoran,Rr,Musli Krasniqi"/>
    <s v="1002044036"/>
    <s v="Nr.4"/>
    <s v="7/02"/>
    <x v="5"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5"/>
    <s v="Ferizaj - Qendër"/>
    <m/>
    <n v="2369"/>
    <s v="Edmond Fadil Sefedini"/>
    <s v="Pleshinë"/>
    <s v="1234912450"/>
    <s v=""/>
    <s v="4/02"/>
    <x v="0"/>
    <n v="42.353833000000002"/>
    <n v="21.113448999999999"/>
    <s v="2026-07-15T09:23:55.7738204"/>
    <s v="2026-07-15T09:23:55.7738204"/>
    <m/>
    <s v="048 230 250"/>
    <m/>
    <b v="0"/>
    <s v="9b3247fe-d5e7-4b36-37b3-08de88d10ac0"/>
    <s v="[]"/>
    <s v="[]"/>
  </r>
  <r>
    <s v="New Connection"/>
    <n v="7"/>
    <x v="1"/>
    <s v="Prizreni - Qendër"/>
    <m/>
    <n v="2368"/>
    <s v="Ajet  Nuridin Dzaferi"/>
    <s v="Lubizhde"/>
    <s v="1002628631"/>
    <s v="Pn"/>
    <s v="4/02"/>
    <x v="5"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6"/>
    <s v="Istog"/>
    <m/>
    <n v="2367"/>
    <s v="Fadil  Tahir  Hajzeraj"/>
    <s v="Istog, Uçë, Rr.&quot;Col Bajraktari&quot;"/>
    <s v="1003739747"/>
    <s v="12"/>
    <s v="4/02"/>
    <x v="5"/>
    <n v="42.811698999999997"/>
    <n v="20.609207999999999"/>
    <s v="2026-07-15T09:19:47.8724458"/>
    <s v="2026-07-15T09:19:47.8724458"/>
    <m/>
    <s v="049131571"/>
    <m/>
    <b v="0"/>
    <s v="ec90e595-bfc1-4941-37b7-08de88d10ac0"/>
    <s v="[]"/>
    <s v="[]"/>
  </r>
  <r>
    <s v="New Connection"/>
    <n v="6"/>
    <x v="4"/>
    <s v="Podujevë"/>
    <m/>
    <n v="2366"/>
    <s v="Fadil Xhemaili"/>
    <s v="Rr. Kroni, fshati Sharban"/>
    <s v="1170856780"/>
    <s v=""/>
    <s v="4/02"/>
    <x v="0"/>
    <n v="42.740453000000002"/>
    <n v="21.210132000000002"/>
    <s v="2026-07-15T09:17:33.6949646"/>
    <s v="2026-07-15T09:17:33.6949646"/>
    <m/>
    <s v="044-300-083"/>
    <m/>
    <b v="0"/>
    <s v="9b3247fe-d5e7-4b36-37b3-08de88d10ac0"/>
    <s v="[]"/>
    <s v="[]"/>
  </r>
  <r>
    <s v="New Connection"/>
    <n v="6"/>
    <x v="4"/>
    <s v="Prishtina - Veri"/>
    <m/>
    <n v="2365"/>
    <s v="Kastriot Fazli Makolli"/>
    <s v="Rr.Selman Lajqi - Arbëri "/>
    <s v="1173203965"/>
    <s v="Nr.66"/>
    <s v="4/02"/>
    <x v="3"/>
    <n v="42.663657000000001"/>
    <n v="21.159320000000001"/>
    <s v="2026-07-15T09:10:10.8829206"/>
    <s v="2026-07-15T09:10:10.8829206"/>
    <m/>
    <s v="044-239-781"/>
    <s v="046-102-523"/>
    <b v="0"/>
    <s v="7d9d4689-a417-4ea3-6e66-08de915b8750"/>
    <s v="[]"/>
    <s v="[]"/>
  </r>
  <r>
    <s v="New Connection"/>
    <n v="6"/>
    <x v="4"/>
    <s v="Prishtina - Veri"/>
    <m/>
    <n v="2364"/>
    <s v="Agim   Osman Sekiraça"/>
    <s v="Rr.Peja - Bërnic e epërme"/>
    <s v="1019786346"/>
    <s v=" "/>
    <s v="7/02"/>
    <x v="0"/>
    <n v="42.664762000000003"/>
    <n v="21.170307000000001"/>
    <s v="2026-07-15T08:57:52.8618766"/>
    <s v="2026-07-15T08:57:52.8618766"/>
    <m/>
    <s v="044-374-627"/>
    <m/>
    <b v="0"/>
    <s v="9b3247fe-d5e7-4b36-37b3-08de88d10ac0"/>
    <s v="[]"/>
    <s v="[]"/>
  </r>
  <r>
    <s v="New Connection"/>
    <n v="1"/>
    <x v="5"/>
    <s v="Ferizaj - Qendër"/>
    <m/>
    <n v="2363"/>
    <s v="Burim Bajram Hasani"/>
    <s v="Bibaj"/>
    <s v="2171406717"/>
    <s v=""/>
    <s v="4/02"/>
    <x v="3"/>
    <n v="42.375379000000002"/>
    <n v="21.185966000000001"/>
    <s v="2026-07-15T08:49:03.0062844"/>
    <s v="2026-07-15T08:49:03.0062844"/>
    <m/>
    <s v="044-500-026"/>
    <m/>
    <b v="0"/>
    <s v="7d9d4689-a417-4ea3-6e66-08de915b8750"/>
    <s v="[]"/>
    <s v="[]"/>
  </r>
  <r>
    <s v="New Connection"/>
    <n v="6"/>
    <x v="4"/>
    <s v="Prishtina - Veri"/>
    <m/>
    <n v="2362"/>
    <s v="Driton  Idriz  Gashi"/>
    <s v="Bërnicë e poshtme"/>
    <s v="1015318348"/>
    <s v="N/A"/>
    <s v="4/02"/>
    <x v="0"/>
    <n v="42.774763"/>
    <n v="21.079332000000001"/>
    <s v="2026-07-15T08:41:58.7170632"/>
    <s v="2026-07-15T08:41:58.7170632"/>
    <m/>
    <s v="044-294-785"/>
    <m/>
    <b v="0"/>
    <s v="9b3247fe-d5e7-4b36-37b3-08de88d10ac0"/>
    <s v="[]"/>
    <s v="[]"/>
  </r>
  <r>
    <s v="New Connection"/>
    <n v="7"/>
    <x v="1"/>
    <s v="Prizreni - Qendër"/>
    <m/>
    <n v="2361"/>
    <s v="Mustaf Mehmed Rakaj"/>
    <s v="Nashec"/>
    <s v="1175444668"/>
    <s v=""/>
    <s v="4/02"/>
    <x v="2"/>
    <n v="42.221877999999997"/>
    <n v="20.798065000000001"/>
    <s v="2026-07-15T08:40:09.5887388"/>
    <s v="2026-07-15T08:40:09.5887388"/>
    <m/>
    <s v="044535475"/>
    <m/>
    <b v="0"/>
    <s v="c90e9596-f024-4090-37b4-08de88d10ac0"/>
    <s v="[]"/>
    <s v="[]"/>
  </r>
  <r>
    <s v="New Connection"/>
    <n v="7"/>
    <x v="1"/>
    <s v="Prizreni - Qendër"/>
    <m/>
    <n v="2360"/>
    <s v="Hajrulla Ajaz Krasniqi"/>
    <s v="Beteja e Korrikut-Hoçë e Qytetit"/>
    <s v="1016228318"/>
    <s v=""/>
    <s v="4/02"/>
    <x v="5"/>
    <n v="42.182203000000001"/>
    <n v="20.647003000000002"/>
    <s v="2026-07-15T08:33:32.0509414"/>
    <s v="2026-07-15T08:33:32.0509414"/>
    <m/>
    <s v="044347057"/>
    <m/>
    <b v="0"/>
    <s v="ec90e595-bfc1-4941-37b7-08de88d10ac0"/>
    <s v="[]"/>
    <s v="[]"/>
  </r>
  <r>
    <s v="New Connection"/>
    <n v="7"/>
    <x v="1"/>
    <s v="Prizreni - Qendër"/>
    <m/>
    <n v="2359"/>
    <s v="Erzen Imri Hoxhaj"/>
    <s v="Ajahidet "/>
    <s v="1007816258"/>
    <s v=""/>
    <s v="4/02"/>
    <x v="2"/>
    <n v="42.234079999999999"/>
    <n v="20.773346"/>
    <s v="2026-07-15T08:25:15.4272507"/>
    <s v="2026-07-15T08:25:15.4272507"/>
    <m/>
    <s v="044638850"/>
    <m/>
    <b v="0"/>
    <s v="c90e9596-f024-4090-37b4-08de88d10ac0"/>
    <s v="[]"/>
    <s v="[]"/>
  </r>
  <r>
    <s v="New Connection"/>
    <n v="7"/>
    <x v="1"/>
    <s v="Prizreni - Qendër"/>
    <m/>
    <n v="2358"/>
    <s v="Selim  Maliq  Gërmizaj"/>
    <s v="Ajahidet"/>
    <s v="2030469367"/>
    <s v=""/>
    <s v="4/02"/>
    <x v="2"/>
    <n v="42.225945000000003"/>
    <n v="20.763732999999998"/>
    <s v="2026-07-14T16:29:00.0369661"/>
    <s v="2026-07-14T16:29:00.0369661"/>
    <m/>
    <s v="044638850"/>
    <m/>
    <b v="0"/>
    <s v="c90e9596-f024-4090-37b4-08de88d10ac0"/>
    <s v="[]"/>
    <s v="[]"/>
  </r>
  <r>
    <s v="New Connection"/>
    <n v="7"/>
    <x v="1"/>
    <s v="Prizreni - Qendër"/>
    <m/>
    <n v="2357"/>
    <s v="Alban Dahim Krasniqi"/>
    <s v="112 Gazmend Zajmi"/>
    <s v="1008010419"/>
    <s v="Pn"/>
    <s v="7/02"/>
    <x v="2"/>
    <n v="42.23189"/>
    <n v="20.732395"/>
    <s v="2026-07-14T16:16:57.5293988"/>
    <s v="2026-07-14T16:16:57.5293988"/>
    <m/>
    <s v="044391045"/>
    <m/>
    <b v="0"/>
    <s v="c90e9596-f024-4090-37b4-08de88d10ac0"/>
    <s v="[]"/>
    <s v="[]"/>
  </r>
  <r>
    <s v="New Connection"/>
    <n v="3"/>
    <x v="2"/>
    <s v="Kamenicë"/>
    <m/>
    <n v="2356"/>
    <s v="Kushtrim  Musa Ahmeti"/>
    <s v="Livagjeve"/>
    <s v="1173055311"/>
    <s v="39"/>
    <s v="4/02"/>
    <x v="3"/>
    <n v="42.680337999999999"/>
    <n v="21.466640000000002"/>
    <s v="2026-07-14T15:47:23.521942"/>
    <s v="2026-07-14T15:47:23.521942"/>
    <m/>
    <s v="045545333"/>
    <m/>
    <b v="0"/>
    <s v="7d9d4689-a417-4ea3-6e66-08de915b8750"/>
    <s v="[]"/>
    <s v="[]"/>
  </r>
  <r>
    <s v="New Connection"/>
    <n v="7"/>
    <x v="1"/>
    <s v="Prizreni - Qendër"/>
    <m/>
    <n v="2355"/>
    <s v="Endrit Agim Muçaj"/>
    <s v="Korishë"/>
    <s v="1243420012"/>
    <s v=""/>
    <s v="4/02"/>
    <x v="2"/>
    <n v="42.230013"/>
    <n v="20.733519999999999"/>
    <s v="2026-07-14T15:45:12.8353844"/>
    <s v="2026-07-14T15:45:12.8353844"/>
    <m/>
    <s v="049497066"/>
    <m/>
    <b v="0"/>
    <s v="c90e9596-f024-4090-37b4-08de88d10ac0"/>
    <s v="[]"/>
    <s v="[]"/>
  </r>
  <r>
    <s v="New Connection"/>
    <n v="7"/>
    <x v="1"/>
    <s v="Prizreni - Qendër"/>
    <m/>
    <n v="2354"/>
    <s v="Xhemali Hidajet Shemsidini"/>
    <s v="Tahir Sinani"/>
    <s v="122224987"/>
    <s v=""/>
    <s v="4/02"/>
    <x v="2"/>
    <n v="42.231029999999997"/>
    <n v="20.739013"/>
    <s v="2026-07-14T15:41:22.8963846"/>
    <s v="2026-07-14T15:41:22.8963846"/>
    <m/>
    <s v="044351269"/>
    <m/>
    <b v="0"/>
    <s v="c90e9596-f024-4090-37b4-08de88d10ac0"/>
    <s v="[]"/>
    <s v="[]"/>
  </r>
  <r>
    <s v="New Connection"/>
    <n v="1"/>
    <x v="5"/>
    <s v="Ferizaj - Qendër"/>
    <s v="DFE-9089767"/>
    <n v="2353"/>
    <s v="Lori Esat Bislimi"/>
    <s v="Vëllazërt Xhakli"/>
    <s v="1012781802"/>
    <s v=""/>
    <s v="4/02"/>
    <x v="4"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2"/>
    <s v="Gjilani - Qendër"/>
    <s v="DGL-0"/>
    <n v="2352"/>
    <s v="Shaban Jetish Rexhepi"/>
    <s v="Fshati - Livoq i Ulet"/>
    <s v="1012505023"/>
    <s v=""/>
    <s v="4/02"/>
    <x v="2"/>
    <n v="42.423068000000001"/>
    <n v="21.453050000000001"/>
    <s v="2026-07-14T15:32:40.635806"/>
    <s v="2026-07-14T15:32:40.635806"/>
    <m/>
    <s v="044154260"/>
    <m/>
    <b v="0"/>
    <s v="c90e9596-f024-4090-37b4-08de88d10ac0"/>
    <s v="[]"/>
    <s v="[]"/>
  </r>
  <r>
    <s v="New Connection"/>
    <n v="6"/>
    <x v="4"/>
    <s v="Prishtina - Jug"/>
    <m/>
    <n v="2351"/>
    <s v="Agon  Sopi"/>
    <s v="Rr Behar Begolli"/>
    <s v="1170848655"/>
    <s v="P A"/>
    <s v="4/02"/>
    <x v="6"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4"/>
    <s v="Prishtina - Jug"/>
    <m/>
    <n v="2350"/>
    <s v="Agon  Sopi"/>
    <s v="Rr Behar Begolli"/>
    <s v="1170848655"/>
    <s v="P A"/>
    <s v="4/02"/>
    <x v="5"/>
    <n v="42.673073000000002"/>
    <n v="21.146273999999998"/>
    <s v="2026-07-14T15:09:07.9080107"/>
    <s v="2026-07-14T15:09:07.9080107"/>
    <m/>
    <s v="044874555"/>
    <m/>
    <b v="0"/>
    <s v="ec90e595-bfc1-4941-37b7-08de88d10ac0"/>
    <s v="[]"/>
    <s v="[]"/>
  </r>
  <r>
    <s v="New Connection"/>
    <n v="4"/>
    <x v="0"/>
    <s v="Mitrovicë - Qendër"/>
    <s v="DMI-9077915"/>
    <n v="2349"/>
    <s v="Donjeta Haliti"/>
    <s v="Rr.Ilmi Emini Zhabar i Ultë"/>
    <s v="1170219674"/>
    <s v=""/>
    <s v="4/02"/>
    <x v="4"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5"/>
    <s v="Ferizaj - Qendër"/>
    <m/>
    <n v="2348"/>
    <s v="Arjan Faruk Kurtaliqi"/>
    <s v="Pleshinë"/>
    <s v="1243011821"/>
    <s v=""/>
    <s v="4/02"/>
    <x v="0"/>
    <n v="42.342495999999997"/>
    <n v="21.111355"/>
    <s v="2026-07-14T14:45:25.5119559"/>
    <s v="2026-07-14T14:45:25.5119559"/>
    <m/>
    <s v="049 674 571"/>
    <m/>
    <b v="0"/>
    <s v="9b3247fe-d5e7-4b36-37b3-08de88d10ac0"/>
    <s v="[]"/>
    <s v="[]"/>
  </r>
  <r>
    <s v="New Connection"/>
    <n v="7"/>
    <x v="1"/>
    <s v="Prizreni - Qendër"/>
    <m/>
    <n v="2347"/>
    <s v="Saçir Raman Bajra"/>
    <s v="Lubizhdë,Rr:Kasem Vehapi"/>
    <s v="1016485914"/>
    <s v="Pn"/>
    <s v="4/02"/>
    <x v="3"/>
    <n v="42.22963"/>
    <n v="20.740635000000001"/>
    <s v="2026-07-14T14:30:52.4290348"/>
    <s v="2026-07-14T14:30:52.4290348"/>
    <m/>
    <s v="044459787"/>
    <m/>
    <b v="0"/>
    <s v="7d9d4689-a417-4ea3-6e66-08de915b8750"/>
    <s v="[]"/>
    <s v="[]"/>
  </r>
  <r>
    <s v="New Connection"/>
    <n v="3"/>
    <x v="2"/>
    <s v="Gjilani - Qendër"/>
    <m/>
    <n v="2346"/>
    <s v="Besim Ali Mellova"/>
    <s v="Mustaf Koka"/>
    <s v="1011706262"/>
    <s v="251"/>
    <s v="4/02"/>
    <x v="5"/>
    <n v="42.444994999999999"/>
    <n v="21.479810000000001"/>
    <s v="2026-07-14T14:26:14.032112"/>
    <s v="2026-07-14T14:26:14.032112"/>
    <m/>
    <s v="044114974"/>
    <m/>
    <b v="0"/>
    <s v="ec90e595-bfc1-4941-37b7-08de88d10ac0"/>
    <s v="[]"/>
    <s v="[]"/>
  </r>
  <r>
    <s v="New Connection"/>
    <n v="6"/>
    <x v="4"/>
    <s v="Obiliq"/>
    <m/>
    <n v="2345"/>
    <s v="Adem Behrami"/>
    <s v="Washington"/>
    <s v="1010763599"/>
    <s v=" "/>
    <s v="4/02"/>
    <x v="3"/>
    <n v="42.668801000000002"/>
    <n v="21.164812999999999"/>
    <s v="2026-07-14T14:16:27.9027014"/>
    <s v="2026-07-14T14:16:27.9027014"/>
    <m/>
    <s v="044-715-275"/>
    <m/>
    <b v="0"/>
    <s v="7d9d4689-a417-4ea3-6e66-08de915b8750"/>
    <s v="[]"/>
    <s v="[]"/>
  </r>
  <r>
    <s v="New Connection"/>
    <n v="6"/>
    <x v="4"/>
    <s v="Obiliq"/>
    <m/>
    <n v="2344"/>
    <s v="Bilall Ali Krasniqi"/>
    <s v="Raif Krasniqi-Milloshev"/>
    <s v="1241144387"/>
    <s v=" "/>
    <s v="7/02"/>
    <x v="5"/>
    <n v="42.665771999999997"/>
    <n v="21.156573999999999"/>
    <s v="2026-07-14T14:09:11.5009079"/>
    <s v="2026-07-14T14:09:11.5009079"/>
    <m/>
    <s v="044-862-704"/>
    <m/>
    <b v="0"/>
    <s v="ec90e595-bfc1-4941-37b7-08de88d10ac0"/>
    <s v="[]"/>
    <s v="[]"/>
  </r>
  <r>
    <s v="New Connection"/>
    <n v="5"/>
    <x v="6"/>
    <s v="Deçan"/>
    <s v="DPE-0"/>
    <n v="2343"/>
    <s v="Nazmi Avdullah Qorraj"/>
    <s v="Carabreg i Ulët-Rr: Fatmir Nimanaj"/>
    <s v="1171688228"/>
    <s v=""/>
    <s v="4/02"/>
    <x v="4"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4"/>
    <s v="Obiliq"/>
    <s v="DPR-0"/>
    <n v="2342"/>
    <s v="Alban Naim Rrecaj"/>
    <s v="Ibri-Babimovc"/>
    <s v="1015403388"/>
    <s v="n i"/>
    <s v="4/02"/>
    <x v="4"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2"/>
    <s v="Kamenicë"/>
    <m/>
    <n v="2341"/>
    <s v="Emrush Sadri Kallaba"/>
    <s v="Ushtarët e Uçk-së"/>
    <s v="1012438130"/>
    <s v=""/>
    <s v="7/02"/>
    <x v="2"/>
    <n v="42.545831999999997"/>
    <n v="21.602767"/>
    <s v="2026-07-14T13:54:54.9709286"/>
    <s v="2026-07-14T13:54:54.9709286"/>
    <m/>
    <s v="044679668"/>
    <m/>
    <b v="0"/>
    <s v="c90e9596-f024-4090-37b4-08de88d10ac0"/>
    <s v="[]"/>
    <s v="[]"/>
  </r>
  <r>
    <s v="New Connection"/>
    <n v="6"/>
    <x v="4"/>
    <s v="Obiliq"/>
    <m/>
    <n v="2340"/>
    <s v="Selim Brahim Istrefi"/>
    <s v="Sadri Maksiti-Stanovc i Ulët"/>
    <s v="1171882172"/>
    <s v="33"/>
    <s v="7/02"/>
    <x v="6"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3"/>
    <s v="Malishevë"/>
    <m/>
    <n v="2339"/>
    <s v="Mirditë Rexhep Gashi"/>
    <s v="Fshati Vërmicë, Rruga Luixh Gurakuqi"/>
    <s v="2003724037"/>
    <s v=""/>
    <s v="4/02"/>
    <x v="3"/>
    <n v="42.476025"/>
    <n v="20.74577"/>
    <s v="2026-07-14T13:42:57.538011"/>
    <s v="2026-07-14T13:42:57.538011"/>
    <m/>
    <s v="048246355"/>
    <m/>
    <b v="0"/>
    <s v="7d9d4689-a417-4ea3-6e66-08de915b8750"/>
    <s v="[]"/>
    <s v="[]"/>
  </r>
  <r>
    <s v="New Connection"/>
    <n v="6"/>
    <x v="4"/>
    <s v="Obiliq"/>
    <m/>
    <n v="2338"/>
    <s v="Burim Berisha"/>
    <s v="Prugovc"/>
    <s v="1019637561"/>
    <s v=" "/>
    <s v="4/02"/>
    <x v="5"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1"/>
    <s v="Dragash"/>
    <s v="DPZ-9094076"/>
    <n v="2337"/>
    <s v="Reiz Ramadan  Hamza"/>
    <s v="Kërstec"/>
    <s v="2500822727"/>
    <s v=""/>
    <s v="4/02"/>
    <x v="4"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3"/>
    <s v="Rahovec"/>
    <m/>
    <n v="2336"/>
    <s v="Fidan Jakup Hoti"/>
    <s v="Rruga e UÇK-ës"/>
    <s v="1173252869"/>
    <s v=""/>
    <s v="4/02"/>
    <x v="3"/>
    <n v="42.39622"/>
    <n v="20.707318000000001"/>
    <s v="2026-07-14T13:29:00.1540393"/>
    <s v="2026-07-14T13:29:00.1540393"/>
    <m/>
    <s v="049-884575"/>
    <m/>
    <b v="0"/>
    <s v="7d9d4689-a417-4ea3-6e66-08de915b8750"/>
    <s v="[]"/>
    <s v="[]"/>
  </r>
  <r>
    <s v="New Connection"/>
    <n v="6"/>
    <x v="4"/>
    <s v="Obiliq"/>
    <s v="DPR-90210303"/>
    <n v="2335"/>
    <s v="Selim Brahim Istrefi"/>
    <s v="Sadri Maksiti-Stanovc i Ulët "/>
    <s v="1171882172"/>
    <s v="33"/>
    <s v="4/02"/>
    <x v="4"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2"/>
    <s v="Gjilani - Qendër"/>
    <s v="DGL-0"/>
    <n v="2334"/>
    <s v="Beqir  Bajram Bislimi"/>
    <s v="Fshati Velekincë"/>
    <s v="1005992563"/>
    <s v=""/>
    <s v="4/02"/>
    <x v="2"/>
    <n v="42.438775999999997"/>
    <n v="21.486550000000001"/>
    <s v="2026-07-14T13:26:18.0122419"/>
    <s v="2026-07-14T13:26:18.0122419"/>
    <m/>
    <s v="045557862"/>
    <m/>
    <b v="0"/>
    <s v="c90e9596-f024-4090-37b4-08de88d10ac0"/>
    <s v="[]"/>
    <s v="[]"/>
  </r>
  <r>
    <s v="New Connection"/>
    <n v="2"/>
    <x v="3"/>
    <s v="Gjakova - Qendër"/>
    <m/>
    <n v="2333"/>
    <s v="Maxhun Avdullahi - 2"/>
    <s v="Fshati Babaj i Bokës,Rruga Sali Bokolla"/>
    <s v="1005666151"/>
    <s v=""/>
    <s v="4/02"/>
    <x v="3"/>
    <n v="42.363712"/>
    <n v="20.332585000000002"/>
    <s v="2026-07-14T13:21:10.7475623"/>
    <s v="2026-07-14T13:21:10.7475623"/>
    <m/>
    <s v="044-559-945"/>
    <m/>
    <b v="0"/>
    <s v="7d9d4689-a417-4ea3-6e66-08de915b8750"/>
    <s v="[]"/>
    <s v="[]"/>
  </r>
  <r>
    <s v="New Connection"/>
    <n v="5"/>
    <x v="6"/>
    <s v="Deçan"/>
    <s v="DPE-0"/>
    <n v="2332"/>
    <s v="Labinot Rrustem Gjikokaj"/>
    <s v="Dëshmorët e Kombit"/>
    <s v="1002390163"/>
    <s v=""/>
    <s v="7/02"/>
    <x v="4"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2"/>
    <s v="Viti"/>
    <m/>
    <n v="2331"/>
    <s v="Liridon  Xhemajl Shefkiu "/>
    <s v="Ramnishtë"/>
    <s v="1176337474"/>
    <s v=""/>
    <s v="4/02"/>
    <x v="2"/>
    <n v="42.320424000000003"/>
    <n v="21.384212999999999"/>
    <s v="2026-07-14T13:19:53.5609366"/>
    <s v="2026-07-14T13:19:53.5609366"/>
    <m/>
    <s v="044285206"/>
    <m/>
    <b v="0"/>
    <s v="c90e9596-f024-4090-37b4-08de88d10ac0"/>
    <s v="[]"/>
    <s v="[]"/>
  </r>
  <r>
    <s v="New Connection"/>
    <n v="7"/>
    <x v="1"/>
    <s v="Prizreni - Qendër"/>
    <m/>
    <n v="2330"/>
    <s v="Liman Osman Guri"/>
    <s v="298 Dragoman"/>
    <s v="2030965267"/>
    <s v="Nr:9"/>
    <s v="4/02"/>
    <x v="2"/>
    <n v="42.234713999999997"/>
    <n v="20.740635000000001"/>
    <s v="2026-07-14T13:16:23.868928"/>
    <s v="2026-07-14T13:16:23.868928"/>
    <m/>
    <s v="043826589"/>
    <m/>
    <b v="0"/>
    <s v="c90e9596-f024-4090-37b4-08de88d10ac0"/>
    <s v="[]"/>
    <s v="[]"/>
  </r>
  <r>
    <s v="New Connection"/>
    <n v="2"/>
    <x v="3"/>
    <s v="Rahovec"/>
    <m/>
    <n v="2329"/>
    <s v="Ilvi Vadet  Ejupi"/>
    <s v="Rruga Hasan Prishtina"/>
    <s v="1002306588"/>
    <s v=""/>
    <s v="4/02"/>
    <x v="5"/>
    <n v="42.392184"/>
    <n v="20.658566"/>
    <s v="2026-07-14T13:11:06.9570056"/>
    <s v="2026-07-14T13:11:06.9570056"/>
    <m/>
    <s v="049-333-270"/>
    <m/>
    <b v="0"/>
    <s v="ec90e595-bfc1-4941-37b7-08de88d10ac0"/>
    <s v="[]"/>
    <s v="[]"/>
  </r>
  <r>
    <s v="New Connection"/>
    <n v="1"/>
    <x v="5"/>
    <s v="Shtërpce"/>
    <s v="DFE-0"/>
    <n v="2328"/>
    <s v="Miloš Zoran Nikolić"/>
    <s v="G.Bitinja"/>
    <s v="1231800405"/>
    <s v="8"/>
    <s v="4/02"/>
    <x v="4"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5"/>
    <s v="Lipjan"/>
    <s v="DFE-0"/>
    <n v="2327"/>
    <s v="Iraki Jani Mio"/>
    <s v="Maxh Lipjan Prishtin"/>
    <s v="F71017072D"/>
    <s v=""/>
    <s v="7/02"/>
    <x v="4"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1"/>
    <s v="Prizreni - Qendër"/>
    <m/>
    <n v="2326"/>
    <s v="Haxhi Ramadan Avdyli"/>
    <s v="Mujo Ulqinaku"/>
    <s v="1002720198"/>
    <s v=""/>
    <s v="4/02"/>
    <x v="5"/>
    <n v="42.208655"/>
    <n v="20.75412"/>
    <s v="2026-07-14T12:01:57.9633533"/>
    <s v="2026-07-14T12:01:57.9633533"/>
    <m/>
    <s v="044157129"/>
    <m/>
    <b v="0"/>
    <s v="ec90e595-bfc1-4941-37b7-08de88d10ac0"/>
    <s v="[]"/>
    <s v="[]"/>
  </r>
  <r>
    <s v="New Connection"/>
    <n v="7"/>
    <x v="1"/>
    <s v="Prizreni - Qendër"/>
    <m/>
    <n v="2325"/>
    <s v="Haxhi Ramadan Avdyli"/>
    <s v="Mujo Ulqinaku"/>
    <s v="1002720198"/>
    <s v=""/>
    <s v="4/02"/>
    <x v="5"/>
    <n v="42.208655"/>
    <n v="20.75412"/>
    <s v="2026-07-14T12:01:57.9623533"/>
    <s v="2026-07-14T12:01:57.9623533"/>
    <m/>
    <s v="044157129"/>
    <m/>
    <b v="0"/>
    <s v="ec90e595-bfc1-4941-37b7-08de88d10ac0"/>
    <s v="[]"/>
    <s v="[]"/>
  </r>
  <r>
    <s v="New Connection"/>
    <n v="7"/>
    <x v="1"/>
    <s v="Prizreni - Qendër"/>
    <m/>
    <n v="2324"/>
    <s v="Haxhi Ramadan Avdyli"/>
    <s v="Mujo Ulqinaku"/>
    <s v="1002720198"/>
    <s v=""/>
    <s v="4/02"/>
    <x v="5"/>
    <n v="42.208655"/>
    <n v="20.75412"/>
    <s v="2026-07-14T12:01:57.9613533"/>
    <s v="2026-07-14T12:01:57.9613533"/>
    <m/>
    <s v="044157129"/>
    <m/>
    <b v="0"/>
    <s v="ec90e595-bfc1-4941-37b7-08de88d10ac0"/>
    <s v="[]"/>
    <s v="[]"/>
  </r>
  <r>
    <s v="New Connection"/>
    <n v="7"/>
    <x v="1"/>
    <s v="Prizreni - Qendër"/>
    <m/>
    <n v="2323"/>
    <s v="Haxhi Ramadan Avdyli"/>
    <s v="Mujo Ulqinaku"/>
    <s v="1002720198"/>
    <s v=""/>
    <s v="4/02"/>
    <x v="6"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5"/>
    <s v="Kaçanik"/>
    <s v="DFE-9089784"/>
    <n v="2322"/>
    <s v="Rufki Sami Ajdari"/>
    <s v="Rekë "/>
    <s v="1004452964"/>
    <s v=""/>
    <s v="4/02"/>
    <x v="4"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5"/>
    <s v="Ferizaj - Qendër"/>
    <s v="DFE-0"/>
    <n v="2321"/>
    <s v="Ismajl Rexhep Xhemajli"/>
    <s v="Driton Islami"/>
    <s v="1011623626"/>
    <s v=""/>
    <s v="7/02"/>
    <x v="4"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5"/>
    <s v="Ferizaj - Qendër"/>
    <s v="DFE-0"/>
    <n v="2320"/>
    <s v="Ismajl Rexhep Xhemajli"/>
    <s v="Driton Islami"/>
    <s v="1011623626"/>
    <s v=""/>
    <s v="7/02"/>
    <x v="4"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3"/>
    <s v="Malishevë"/>
    <m/>
    <n v="2319"/>
    <s v="Sami Avdullahi Krasniqi"/>
    <s v="Fshati Burim, Rruga e Ushtrisë"/>
    <s v="1233590548"/>
    <s v=""/>
    <s v="4/02"/>
    <x v="3"/>
    <n v="42.483114999999998"/>
    <n v="20.747143999999999"/>
    <s v="2026-07-14T11:45:34.7872668"/>
    <s v="2026-07-14T11:45:34.7872668"/>
    <m/>
    <s v="044204742"/>
    <m/>
    <b v="0"/>
    <s v="7d9d4689-a417-4ea3-6e66-08de915b8750"/>
    <s v="[]"/>
    <s v="[]"/>
  </r>
  <r>
    <s v="New Connection"/>
    <n v="1"/>
    <x v="5"/>
    <s v="Lipjan"/>
    <m/>
    <n v="2318"/>
    <s v="Skender Sabit Demiri"/>
    <s v="Gadime e Epërme"/>
    <s v="1011067880"/>
    <s v=""/>
    <s v="4/02"/>
    <x v="3"/>
    <n v="42.489071000000003"/>
    <n v="21.225546999999999"/>
    <s v="2026-07-14T11:37:21.7750947"/>
    <s v="2026-07-14T11:37:21.7750947"/>
    <m/>
    <s v="044-741-513"/>
    <s v="049-553-875"/>
    <b v="0"/>
    <s v="7d9d4689-a417-4ea3-6e66-08de915b8750"/>
    <s v="[]"/>
    <s v="[]"/>
  </r>
  <r>
    <s v="New Connection"/>
    <n v="6"/>
    <x v="4"/>
    <s v="Prishtina - Jug"/>
    <m/>
    <n v="2317"/>
    <s v="Lorik Gafurr Gashi"/>
    <s v="Rr.Arben Ukshini - Hajvali"/>
    <s v="1240786202"/>
    <s v="N/A"/>
    <s v="4/02"/>
    <x v="3"/>
    <n v="42.610430999999998"/>
    <n v="21.187100000000001"/>
    <s v="2026-07-14T11:37:21.7277484"/>
    <s v="2026-07-14T11:37:21.7277484"/>
    <m/>
    <s v="044-851-826"/>
    <m/>
    <b v="0"/>
    <s v="7d9d4689-a417-4ea3-6e66-08de915b8750"/>
    <s v="[]"/>
    <s v="[]"/>
  </r>
  <r>
    <s v="New Connection"/>
    <n v="6"/>
    <x v="4"/>
    <s v="Prishtina - Jug"/>
    <m/>
    <n v="2316"/>
    <s v="Fatmire Bilalli"/>
    <s v="Ilirida-Çagllavicë"/>
    <s v="1003884879"/>
    <s v="N/A"/>
    <s v="4/02"/>
    <x v="5"/>
    <n v="42.623218999999999"/>
    <n v="21.137232999999998"/>
    <s v="2026-07-14T11:21:10.0381734"/>
    <s v="2026-07-14T11:21:10.0381734"/>
    <m/>
    <s v="049-833-253   044-491-731"/>
    <m/>
    <b v="0"/>
    <s v="ec90e595-bfc1-4941-37b7-08de88d10ac0"/>
    <s v="[]"/>
    <s v="[]"/>
  </r>
  <r>
    <s v="New Connection"/>
    <n v="6"/>
    <x v="4"/>
    <s v="Prishtina - Jug"/>
    <m/>
    <n v="2315"/>
    <s v="Armend  Jakupi"/>
    <s v="Manishincë"/>
    <s v="1230600020"/>
    <s v="Pa Nr"/>
    <s v="4/02"/>
    <x v="6"/>
    <n v="42.618526000000003"/>
    <n v="21.142154000000001"/>
    <s v="2026-07-14T11:10:33.1446305"/>
    <s v="2026-07-14T11:10:33.1446305"/>
    <m/>
    <s v="044957484"/>
    <m/>
    <b v="0"/>
    <s v="9c9b94ec-c4d7-4655-37b5-08de88d10ac0"/>
    <s v="[]"/>
    <s v="[]"/>
  </r>
  <r>
    <s v="New Connection"/>
    <n v="4"/>
    <x v="0"/>
    <s v="Vushtrri"/>
    <s v="DMI-0"/>
    <n v="2314"/>
    <s v="Ruzhdi Fetahu"/>
    <s v="Galice, Vushtrri"/>
    <s v="1003895358"/>
    <s v=""/>
    <s v="4/02"/>
    <x v="4"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2"/>
    <s v="Viti"/>
    <s v="DGL-0"/>
    <n v="2313"/>
    <s v="Valmir  Xhevat Ramadani"/>
    <s v="Skifteraj"/>
    <s v="1250077935"/>
    <s v=""/>
    <s v="4/02"/>
    <x v="7"/>
    <n v="42.350625000000001"/>
    <n v="21.419574999999998"/>
    <s v="2026-07-14T10:50:22.4965671"/>
    <s v="2026-07-14T10:50:22.4965671"/>
    <m/>
    <s v="045374005"/>
    <m/>
    <b v="0"/>
    <s v="fecaf7e5-4c97-4b38-37b6-08de88d10ac0"/>
    <s v="[]"/>
    <s v="[]"/>
  </r>
  <r>
    <s v="New Connection"/>
    <n v="5"/>
    <x v="6"/>
    <s v="Deçan"/>
    <s v="DPE-0"/>
    <n v="2312"/>
    <s v="Agim Miftar Lokaj"/>
    <s v="Prilep-Rr: Rezistenca"/>
    <s v="1030307174"/>
    <s v=""/>
    <s v="4/02"/>
    <x v="4"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4"/>
    <s v="Prishtina - Qendër"/>
    <m/>
    <n v="2311"/>
    <s v="Shukri  Zenel Vrapca"/>
    <s v="Rr.Xhavit Ahmeti"/>
    <s v="2500245487"/>
    <s v="Rr.Xhavit Ahmeti"/>
    <s v="4/02"/>
    <x v="0"/>
    <n v="42.667732000000001"/>
    <n v="21.182113000000001"/>
    <s v="2026-07-14T10:46:30.6162251"/>
    <s v="2026-07-14T10:46:30.6162251"/>
    <m/>
    <s v="044-409-767"/>
    <m/>
    <b v="0"/>
    <s v="9b3247fe-d5e7-4b36-37b3-08de88d10ac0"/>
    <s v="[]"/>
    <s v="[]"/>
  </r>
  <r>
    <s v="New Connection"/>
    <n v="3"/>
    <x v="2"/>
    <s v="Gjilani - Qendër"/>
    <s v="DGL-9067709"/>
    <n v="2310"/>
    <s v="Shaban  Rizah  Haliti"/>
    <s v="Gjilan rr. Reshat Ymeri"/>
    <s v="1012142702"/>
    <s v=""/>
    <s v="4/02"/>
    <x v="4"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6"/>
    <s v="Deçan"/>
    <s v="DPE-9084214"/>
    <n v="2309"/>
    <s v="Arif Hazir Zukaj"/>
    <s v="Beleg-Rr: Hazir Himë Zukaj"/>
    <s v="1171688775"/>
    <s v="10"/>
    <s v="4/02"/>
    <x v="4"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4"/>
    <s v="Prishtina - Veri"/>
    <m/>
    <n v="2308"/>
    <s v="Naim  Metolli"/>
    <s v="Rr Remzi Demolli"/>
    <s v="1013936257"/>
    <s v="Nr 9"/>
    <s v="4/02"/>
    <x v="5"/>
    <n v="42.680140999999999"/>
    <n v="21.14902"/>
    <s v="2026-07-14T10:38:17.921743"/>
    <s v="2026-07-14T10:38:17.921743"/>
    <m/>
    <s v="044488996"/>
    <m/>
    <b v="0"/>
    <s v="ec90e595-bfc1-4941-37b7-08de88d10ac0"/>
    <s v="[]"/>
    <s v="[]"/>
  </r>
  <r>
    <s v="New Connection"/>
    <n v="3"/>
    <x v="2"/>
    <s v="Viti"/>
    <m/>
    <n v="2307"/>
    <s v="Naim Sabri Xhaferi"/>
    <s v="Drobesh "/>
    <s v="1174599528"/>
    <s v=""/>
    <s v="4/02"/>
    <x v="2"/>
    <n v="42.317377999999998"/>
    <n v="21.330998000000001"/>
    <s v="2026-07-14T10:30:54.8096215"/>
    <s v="2026-07-14T10:30:54.8096215"/>
    <m/>
    <s v="044370345"/>
    <m/>
    <b v="0"/>
    <s v="c90e9596-f024-4090-37b4-08de88d10ac0"/>
    <s v="[]"/>
    <s v="[]"/>
  </r>
  <r>
    <s v="New Connection"/>
    <n v="3"/>
    <x v="2"/>
    <s v="Gjilani - Qendër"/>
    <m/>
    <n v="2306"/>
    <s v="Mustafa Arif Syla"/>
    <s v="Fshati Livoq i Ulët"/>
    <s v="2030355957"/>
    <s v=""/>
    <s v="4/02"/>
    <x v="2"/>
    <n v="42.442286000000003"/>
    <n v="21.436454999999999"/>
    <s v="2026-07-14T10:25:15.95886"/>
    <s v="2026-07-14T10:25:15.95886"/>
    <m/>
    <s v="044125736"/>
    <m/>
    <b v="0"/>
    <s v="c90e9596-f024-4090-37b4-08de88d10ac0"/>
    <s v="[]"/>
    <s v="[]"/>
  </r>
  <r>
    <s v="New Connection"/>
    <n v="6"/>
    <x v="4"/>
    <s v="Podujevë"/>
    <m/>
    <n v="2305"/>
    <s v="Albert   Potera"/>
    <s v="Fsh.Llapashtic e Poshtme Rr. Rrugë Tabet"/>
    <s v="1230514883"/>
    <s v="N/A"/>
    <s v="4/02"/>
    <x v="5"/>
    <n v="42.892313999999999"/>
    <n v="21.165655999999998"/>
    <s v="2026-07-14T10:23:48.9542069"/>
    <s v="2026-07-14T10:23:48.9542069"/>
    <m/>
    <s v="044-749-990"/>
    <m/>
    <b v="0"/>
    <s v="ec90e595-bfc1-4941-37b7-08de88d10ac0"/>
    <s v="[]"/>
    <s v="[]"/>
  </r>
  <r>
    <s v="New Connection"/>
    <n v="1"/>
    <x v="5"/>
    <s v="Ferizaj - Qendër"/>
    <m/>
    <n v="2304"/>
    <s v="Valon Ajet  Sokoli"/>
    <s v="Talinoc I Muhaxherëve"/>
    <s v="1170218945"/>
    <s v=""/>
    <s v="7/02"/>
    <x v="0"/>
    <n v="42.382962999999997"/>
    <n v="21.171894999999999"/>
    <s v="2026-07-14T10:21:37.7243503"/>
    <s v="2026-07-14T10:21:37.7243503"/>
    <m/>
    <s v="044-498-618"/>
    <s v="044-565-014"/>
    <b v="0"/>
    <s v="9b3247fe-d5e7-4b36-37b3-08de88d10ac0"/>
    <s v="[]"/>
    <s v="[]"/>
  </r>
  <r>
    <s v="New Connection"/>
    <n v="6"/>
    <x v="4"/>
    <s v="Prishtina - Qendër"/>
    <s v="DPR-90210293"/>
    <n v="2303"/>
    <s v="Cihan Yilmaz"/>
    <s v="Rr. B, Qendra Tregtare &quot;Agro Group&quot; - Prishtinë"/>
    <s v="2912415093"/>
    <s v=""/>
    <s v="7/02"/>
    <x v="4"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4"/>
    <s v="Prishtina - Jug"/>
    <m/>
    <n v="2302"/>
    <s v="Florim Gashi"/>
    <s v="Rr.Shaqir Igrishta - Mati I"/>
    <s v="1235075926"/>
    <s v=" "/>
    <s v="4/02"/>
    <x v="5"/>
    <n v="42.661732000000001"/>
    <n v="21.170307000000001"/>
    <s v="2026-07-14T10:13:38.2888184"/>
    <s v="2026-07-14T10:13:38.2888184"/>
    <m/>
    <s v="045-918-918"/>
    <m/>
    <b v="0"/>
    <s v="ec90e595-bfc1-4941-37b7-08de88d10ac0"/>
    <s v="[]"/>
    <s v="[]"/>
  </r>
  <r>
    <s v="New Connection"/>
    <n v="5"/>
    <x v="6"/>
    <s v="Istog"/>
    <s v="DPE-0"/>
    <n v="2301"/>
    <s v="Jashar  Ibish  Arifaj "/>
    <s v="Istog, Lluga, Rr.&quot;Arif Halili&quot;"/>
    <s v="1232319913"/>
    <s v=""/>
    <s v="4/02"/>
    <x v="3"/>
    <n v="42.750025000000001"/>
    <n v="20.458993"/>
    <s v="2026-07-14T10:07:57.7121795"/>
    <s v="2026-07-14T10:07:57.7121795"/>
    <m/>
    <s v="044223616"/>
    <m/>
    <b v="0"/>
    <s v="7d9d4689-a417-4ea3-6e66-08de915b8750"/>
    <s v="[]"/>
    <s v="[]"/>
  </r>
  <r>
    <s v="New Connection"/>
    <n v="1"/>
    <x v="5"/>
    <s v="Ferizaj - Qendër"/>
    <m/>
    <n v="2300"/>
    <s v="Ali Sali Rexhepi"/>
    <s v="Muhoc"/>
    <s v="1005083466"/>
    <s v=""/>
    <s v="7/02"/>
    <x v="0"/>
    <n v="42.395960000000002"/>
    <n v="21.157017"/>
    <s v="2026-07-14T09:58:55.6358089"/>
    <s v="2026-07-14T09:58:55.6358089"/>
    <m/>
    <s v="044 121 646"/>
    <m/>
    <b v="0"/>
    <s v="9b3247fe-d5e7-4b36-37b3-08de88d10ac0"/>
    <s v="[]"/>
    <s v="[]"/>
  </r>
  <r>
    <s v="New Connection"/>
    <n v="3"/>
    <x v="2"/>
    <s v="Kamenicë"/>
    <s v="DGL-9067722"/>
    <n v="2299"/>
    <s v="Agim Rahim Shabani"/>
    <s v="Kranidelli"/>
    <s v="1175817618"/>
    <s v=""/>
    <s v="4/02"/>
    <x v="4"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0"/>
    <s v="Vushtrri"/>
    <m/>
    <n v="2298"/>
    <s v="Shkelzen Imeri"/>
    <s v="Dumnice, Vushtrri"/>
    <s v="1240556142"/>
    <s v=""/>
    <s v="4/02"/>
    <x v="3"/>
    <n v="42.780220999999997"/>
    <n v="21.047218999999998"/>
    <s v="2026-07-14T09:38:57.7927465"/>
    <s v="2026-07-14T09:38:57.7927465"/>
    <m/>
    <s v="049-460-008"/>
    <m/>
    <b v="0"/>
    <s v="7d9d4689-a417-4ea3-6e66-08de915b8750"/>
    <s v="[]"/>
    <s v="[]"/>
  </r>
  <r>
    <s v="New Connection"/>
    <n v="4"/>
    <x v="0"/>
    <s v="Mitrovicë - Qendër"/>
    <s v="DMI-9078225"/>
    <n v="2297"/>
    <s v="Enver  Hajdar Hajra"/>
    <s v="Rr.Martiret e Vinarcit Gushavcë"/>
    <s v="1171677447"/>
    <s v=""/>
    <s v="4/02"/>
    <x v="4"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5"/>
    <s v="Ferizaj - Qendër"/>
    <m/>
    <n v="2296"/>
    <s v="Xhemil  Ismajl Sadiku"/>
    <s v="Rahovicë-Fushë e Madhe"/>
    <s v="1005006844"/>
    <s v=""/>
    <s v="4/02"/>
    <x v="2"/>
    <n v="42.424349999999997"/>
    <n v="21.234608000000001"/>
    <s v="2026-07-14T09:26:12.562805"/>
    <s v="2026-07-14T09:26:12.562805"/>
    <m/>
    <s v="044 455 531"/>
    <m/>
    <b v="0"/>
    <s v="c90e9596-f024-4090-37b4-08de88d10ac0"/>
    <s v="[]"/>
    <s v="[]"/>
  </r>
  <r>
    <s v="New Connection"/>
    <n v="4"/>
    <x v="0"/>
    <s v="Mitrovicë - Qendër"/>
    <s v="DMI-9077932"/>
    <n v="2295"/>
    <s v="Ylber  Hajdar Hajra"/>
    <s v="Rr. Martiret e Vinarcit Gushavcë"/>
    <s v="040689-2437"/>
    <s v=""/>
    <s v="4/02"/>
    <x v="4"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6"/>
    <s v="Peja - Qendër"/>
    <m/>
    <n v="2294"/>
    <s v="Hazir  Zymer Sylejmani"/>
    <s v="Zoje Shkreli-Pejë"/>
    <s v="1003187795"/>
    <s v="3"/>
    <s v="7/02"/>
    <x v="0"/>
    <n v="42.672804999999997"/>
    <n v="20.310383999999999"/>
    <s v="2026-07-14T09:18:42.7192621"/>
    <s v="2026-07-14T09:18:42.7192621"/>
    <m/>
    <s v="049825616"/>
    <m/>
    <b v="0"/>
    <s v="9b3247fe-d5e7-4b36-37b3-08de88d10ac0"/>
    <s v="[]"/>
    <s v="[]"/>
  </r>
  <r>
    <s v="New Connection"/>
    <n v="5"/>
    <x v="6"/>
    <s v="Istog"/>
    <s v="DPE-0"/>
    <n v="2293"/>
    <s v="Lavdim Isuf  Kurosi "/>
    <s v="Istog, Gurakoci, Rr.&quot;7 Marsi&quot;"/>
    <s v="9503230493"/>
    <s v=""/>
    <s v="4/02"/>
    <x v="9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4"/>
    <s v="Prishtina - Veri"/>
    <m/>
    <n v="2292"/>
    <s v="Fatmir  Halil Krypa"/>
    <s v="Rr.Kadri Zeka "/>
    <s v="1014558167"/>
    <s v="BB7/1-LL-1-Nr.36"/>
    <s v="4/02"/>
    <x v="5"/>
    <n v="42.622056999999998"/>
    <n v="21.023724000000001"/>
    <s v="2026-07-14T09:06:39.5100131"/>
    <s v="2026-07-14T09:06:39.5100131"/>
    <m/>
    <s v="04949494"/>
    <m/>
    <b v="0"/>
    <s v="ec90e595-bfc1-4941-37b7-08de88d10ac0"/>
    <s v="[]"/>
    <s v="[]"/>
  </r>
  <r>
    <s v="New Connection"/>
    <n v="1"/>
    <x v="5"/>
    <s v="Ferizaj - Qendër"/>
    <s v="DFE-9089635"/>
    <n v="2291"/>
    <s v="Astrit Hafir Hajdari"/>
    <s v="Azem Shkreli"/>
    <s v="1012181341"/>
    <s v=""/>
    <s v="4/02"/>
    <x v="4"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4"/>
    <s v="Drenas"/>
    <m/>
    <n v="2290"/>
    <s v="Molos  Ismail Syla"/>
    <s v="Rr.Beqir Bajraktari-Fsh.Kishnarek"/>
    <s v="1240926667"/>
    <s v="Nr.85"/>
    <s v="4/02"/>
    <x v="5"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2"/>
    <s v="Gjilani - Qendër"/>
    <m/>
    <n v="2289"/>
    <s v="Hesat Ajvaz Asllani"/>
    <s v="Vlora"/>
    <s v="1012109748"/>
    <s v=""/>
    <s v="4/02"/>
    <x v="3"/>
    <n v="42.444996000000003"/>
    <n v="21.463211000000001"/>
    <s v="2026-07-14T08:59:31.4278356"/>
    <s v="2026-07-14T08:59:31.4278356"/>
    <m/>
    <s v="049844655"/>
    <m/>
    <b v="0"/>
    <s v="7d9d4689-a417-4ea3-6e66-08de915b8750"/>
    <s v="[]"/>
    <s v="[]"/>
  </r>
  <r>
    <s v="New Connection"/>
    <n v="6"/>
    <x v="4"/>
    <s v="Fushë Kosovë"/>
    <m/>
    <n v="2288"/>
    <s v="Muharrem  Zejnullah Rama"/>
    <s v="Rr. Uçk-Miradi e Epërme"/>
    <s v="1176295623"/>
    <s v="N/A"/>
    <s v="4/02"/>
    <x v="0"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5"/>
    <s v="Ferizaj - Qendër"/>
    <m/>
    <n v="2287"/>
    <s v="Valon Imer Shabiu"/>
    <s v="Enver Maloku"/>
    <s v="1173314627"/>
    <s v=""/>
    <s v="4/02"/>
    <x v="0"/>
    <n v="42.363272000000002"/>
    <n v="21.167846000000001"/>
    <s v="2026-07-14T08:46:43.1253044"/>
    <s v="2026-07-14T08:46:43.1253044"/>
    <m/>
    <s v="049-703-048"/>
    <s v="044-452-597"/>
    <b v="0"/>
    <s v="9b3247fe-d5e7-4b36-37b3-08de88d10ac0"/>
    <s v="[]"/>
    <s v="[]"/>
  </r>
  <r>
    <s v="New Connection"/>
    <n v="5"/>
    <x v="6"/>
    <s v="Istog"/>
    <s v="DPE-0"/>
    <n v="2286"/>
    <s v="Valon Nezir  Nuraj"/>
    <s v="Istog, Gurakoc, Rr.&quot;Gerguri&quot;"/>
    <s v="1234723088"/>
    <s v=""/>
    <s v="4/02"/>
    <x v="4"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4"/>
    <s v="Fushë Kosovë"/>
    <m/>
    <n v="2285"/>
    <s v="Muharrem  Mehdi  Qyqalla"/>
    <s v="Rr. Uçk - Bardh I Madh"/>
    <s v="1013847955"/>
    <s v="N/A"/>
    <s v="4/02"/>
    <x v="5"/>
    <n v="42.638863999999998"/>
    <n v="21.015827999999999"/>
    <s v="2026-07-14T08:06:53.3287993"/>
    <s v="2026-07-14T08:06:53.3287993"/>
    <m/>
    <s v="049-250-690"/>
    <m/>
    <b v="0"/>
    <s v="ec90e595-bfc1-4941-37b7-08de88d10ac0"/>
    <s v="[]"/>
    <s v="[]"/>
  </r>
  <r>
    <s v="New Connection"/>
    <n v="7"/>
    <x v="1"/>
    <s v="Prizreni - Qendër"/>
    <m/>
    <n v="2284"/>
    <s v="Florent Zefki Gashi"/>
    <s v="286 Islam Spahiu"/>
    <s v="1003573946"/>
    <s v="Nr:86"/>
    <s v="4/02"/>
    <x v="0"/>
    <n v="42.234713999999997"/>
    <n v="20.711794999999999"/>
    <s v="2026-07-13T16:37:28.5525372"/>
    <s v="2026-07-13T16:37:28.5525372"/>
    <m/>
    <s v="045819333"/>
    <m/>
    <b v="0"/>
    <s v="9b3247fe-d5e7-4b36-37b3-08de88d10ac0"/>
    <s v="[]"/>
    <s v="[]"/>
  </r>
  <r>
    <s v="New Connection"/>
    <n v="7"/>
    <x v="1"/>
    <s v="Prizreni - Qendër"/>
    <s v="DPZ-0"/>
    <n v="2283"/>
    <s v="Rejhan Ismet  Rexha"/>
    <s v="Lubizhdë"/>
    <s v="1173413471"/>
    <s v="Pn"/>
    <s v="4/02"/>
    <x v="9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5"/>
    <s v="Ferizaj - Qendër"/>
    <m/>
    <n v="2282"/>
    <s v="Vjosa Skender Abdullahu"/>
    <s v="Zenun Beqa"/>
    <s v="1175489033"/>
    <s v=""/>
    <s v="4/02"/>
    <x v="0"/>
    <n v="42.373721000000003"/>
    <n v="21.145821000000002"/>
    <s v="2026-07-13T16:29:10.5678502"/>
    <s v="2026-07-13T16:29:10.5678502"/>
    <m/>
    <s v="048-197-221"/>
    <m/>
    <b v="0"/>
    <s v="9b3247fe-d5e7-4b36-37b3-08de88d10ac0"/>
    <s v="[]"/>
    <s v="[]"/>
  </r>
  <r>
    <s v="New Connection"/>
    <n v="6"/>
    <x v="4"/>
    <s v="Prishtina - Veri"/>
    <m/>
    <n v="2281"/>
    <s v="Shpresa  Koqeli"/>
    <s v="Rr Lisat E Likoshanit"/>
    <s v="1015067264"/>
    <s v="P A"/>
    <s v="4/02"/>
    <x v="3"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4"/>
    <s v="Podujevë"/>
    <m/>
    <n v="2280"/>
    <s v="Naser   Hisenaj"/>
    <s v="Fsh.Balloc"/>
    <s v="1011346215"/>
    <s v="N/A"/>
    <s v="4/02"/>
    <x v="5"/>
    <n v="42.894047"/>
    <n v="21.230930000000001"/>
    <s v="2026-07-13T16:20:14.5282991"/>
    <s v="2026-07-13T16:20:14.5282991"/>
    <m/>
    <s v="045-967-217"/>
    <m/>
    <b v="0"/>
    <s v="ec90e595-bfc1-4941-37b7-08de88d10ac0"/>
    <s v="[]"/>
    <s v="[]"/>
  </r>
  <r>
    <s v="New Connection"/>
    <n v="6"/>
    <x v="4"/>
    <s v="Drenas"/>
    <s v="DPR-90210623"/>
    <n v="2279"/>
    <s v="Enver  Hashim  Leku"/>
    <s v="Drenas-Rr,Jasharve"/>
    <s v="1030229734"/>
    <s v="N/A"/>
    <s v="7/02"/>
    <x v="4"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6"/>
    <s v="Klina"/>
    <s v="DPE-0"/>
    <n v="2278"/>
    <s v="Safet Sefer Racaj"/>
    <s v="Adem Berisha-Dresnik-Klinë"/>
    <s v="1175666652"/>
    <s v=""/>
    <s v="4/02"/>
    <x v="4"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0"/>
    <s v="Vushtrri"/>
    <s v="DMI-9078264"/>
    <n v="2277"/>
    <s v="Abaz  Hasani"/>
    <s v="Vilanc, Vushtrri"/>
    <s v="1174910550"/>
    <s v=""/>
    <s v="4/02"/>
    <x v="4"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1"/>
    <s v="Prizreni - Qendër"/>
    <m/>
    <n v="2276"/>
    <s v="Ismail Zenelabiodin Tokay"/>
    <s v="Tranzitit"/>
    <s v="1070054783"/>
    <s v="Pn"/>
    <s v="7/02"/>
    <x v="0"/>
    <n v="42.234827000000003"/>
    <n v="20.740635000000001"/>
    <s v="2026-07-13T15:40:17.5610757"/>
    <s v="2026-07-13T15:40:17.5610757"/>
    <m/>
    <s v="044119803"/>
    <m/>
    <b v="0"/>
    <s v="9b3247fe-d5e7-4b36-37b3-08de88d10ac0"/>
    <s v="[]"/>
    <s v="[]"/>
  </r>
  <r>
    <s v="New Connection"/>
    <n v="1"/>
    <x v="5"/>
    <s v="Ferizaj - Qendër"/>
    <s v="DFE-0"/>
    <n v="2275"/>
    <s v="Liman Murat Krosa"/>
    <s v="Varosh"/>
    <s v="1231644870"/>
    <s v=""/>
    <s v="4/02"/>
    <x v="4"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0"/>
    <s v="Vushtrri"/>
    <s v="DMI-9077928"/>
    <n v="2274"/>
    <s v="Puset - Gazmend  Zabërgja"/>
    <s v="Samadrexhe, Vushtrri"/>
    <s v="1004634086"/>
    <s v=""/>
    <s v="4/02"/>
    <x v="4"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6"/>
    <s v="Klina"/>
    <s v="DPE-0"/>
    <n v="2273"/>
    <s v="Bekë Ramadan Shala"/>
    <s v="Brigada 113-Ujmirë-Klinë"/>
    <s v="1173150918"/>
    <s v=""/>
    <s v="4/02"/>
    <x v="8"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1"/>
    <s v="Suharekë"/>
    <m/>
    <n v="2272"/>
    <s v="Mirjeta Abaz Ndrecaj"/>
    <s v="Savrove- Dardha Binjake"/>
    <s v="1175562245"/>
    <s v=""/>
    <s v="4/02"/>
    <x v="5"/>
    <n v="42.330146999999997"/>
    <n v="20.872447000000001"/>
    <s v="2026-07-13T15:15:32.0125399"/>
    <s v="2026-07-13T15:15:32.0125399"/>
    <m/>
    <s v="044119562"/>
    <m/>
    <b v="0"/>
    <s v="ec90e595-bfc1-4941-37b7-08de88d10ac0"/>
    <s v="[]"/>
    <s v="[]"/>
  </r>
  <r>
    <s v="New Connection"/>
    <n v="6"/>
    <x v="4"/>
    <s v="Podujevë"/>
    <m/>
    <n v="2271"/>
    <s v="Riduan  Ahmeti"/>
    <s v="Magj.Podujevë Prishtinë"/>
    <s v="1242396045"/>
    <s v="N/A"/>
    <s v="7/02"/>
    <x v="5"/>
    <n v="42.88843"/>
    <n v="21.182509"/>
    <s v="2026-07-13T15:14:22.9111382"/>
    <s v="2026-07-13T15:14:22.9111382"/>
    <m/>
    <s v="045-859-679"/>
    <m/>
    <b v="0"/>
    <s v="ec90e595-bfc1-4941-37b7-08de88d10ac0"/>
    <s v="[]"/>
    <s v="[]"/>
  </r>
  <r>
    <s v="New Connection"/>
    <n v="3"/>
    <x v="2"/>
    <s v="Viti"/>
    <m/>
    <n v="2270"/>
    <s v="Burim Hamëz  Ismajli"/>
    <s v="Skifteraj "/>
    <s v="2012050197"/>
    <s v=""/>
    <s v="4/02"/>
    <x v="7"/>
    <n v="42.350112000000003"/>
    <n v="21.417144"/>
    <s v="2026-07-13T15:12:03.0740312"/>
    <s v="2026-07-13T15:12:03.0740312"/>
    <m/>
    <s v="044322999"/>
    <m/>
    <b v="0"/>
    <s v="fecaf7e5-4c97-4b38-37b6-08de88d10ac0"/>
    <s v="[]"/>
    <s v="[]"/>
  </r>
  <r>
    <s v="New Connection"/>
    <n v="5"/>
    <x v="6"/>
    <s v="Peja - Qendër"/>
    <m/>
    <n v="2269"/>
    <s v="Hamid Brahim  Ademaj"/>
    <s v="Tahir Shala-Loxhë-Pejë"/>
    <s v="1170566986"/>
    <s v="106"/>
    <s v="4/02"/>
    <x v="5"/>
    <n v="42.636028000000003"/>
    <n v="20.319240000000001"/>
    <s v="2026-07-13T15:05:17.5314588"/>
    <s v="2026-07-13T15:05:17.5314588"/>
    <m/>
    <s v="044965692"/>
    <m/>
    <b v="0"/>
    <s v="ec90e595-bfc1-4941-37b7-08de88d10ac0"/>
    <s v="[]"/>
    <s v="[]"/>
  </r>
  <r>
    <s v="New Connection"/>
    <n v="3"/>
    <x v="2"/>
    <s v="Viti"/>
    <s v="DGL-0"/>
    <n v="2268"/>
    <s v="Uran  Hafiz Ismajli "/>
    <s v="Gjylekar"/>
    <s v="1500853871"/>
    <s v=""/>
    <s v="4/02"/>
    <x v="7"/>
    <n v="42.35098"/>
    <n v="21.418240999999998"/>
    <s v="2026-07-13T15:03:38.5773513"/>
    <s v="2026-07-13T15:03:38.5773513"/>
    <m/>
    <s v="045376709"/>
    <m/>
    <b v="0"/>
    <s v="fecaf7e5-4c97-4b38-37b6-08de88d10ac0"/>
    <s v="[]"/>
    <s v="[]"/>
  </r>
  <r>
    <s v="New Connection"/>
    <n v="1"/>
    <x v="5"/>
    <s v="Shtime"/>
    <s v="DFE-9089565"/>
    <n v="2267"/>
    <s v="Qemajl Shefki Aliu"/>
    <s v="E Tiranes"/>
    <s v="1015766073"/>
    <s v=""/>
    <s v="4/02"/>
    <x v="4"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4"/>
    <s v="Prishtina - Qendër"/>
    <s v="DPR-0"/>
    <n v="2266"/>
    <s v="Sabit N/A Hamiti"/>
    <s v="Rr.Ulqini - Lagjia Vreshna"/>
    <s v="1014281327"/>
    <s v="Nr.36"/>
    <s v="4/02"/>
    <x v="4"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0"/>
    <s v="Skenderaj"/>
    <s v="DMI-9078242"/>
    <n v="2265"/>
    <s v="Daut  Isa Dauti"/>
    <s v="Rr.Martiret e Runikut-Lagja Dauti"/>
    <s v="1005252179"/>
    <s v=""/>
    <s v="4/02"/>
    <x v="4"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6"/>
    <s v="Peja - Qendër"/>
    <m/>
    <n v="2264"/>
    <s v="Hajdar  Binak Berisha"/>
    <s v="Demush Shala-Pejë"/>
    <s v="1000784270"/>
    <s v="2"/>
    <s v="4/02"/>
    <x v="0"/>
    <n v="42.643118000000001"/>
    <n v="20.302111"/>
    <s v="2026-07-13T14:44:59.5031321"/>
    <s v="2026-07-13T14:44:59.5031321"/>
    <m/>
    <s v="044739715"/>
    <s v="045953126"/>
    <b v="0"/>
    <s v="9b3247fe-d5e7-4b36-37b3-08de88d10ac0"/>
    <s v="[]"/>
    <s v="[]"/>
  </r>
  <r>
    <s v="New Connection"/>
    <n v="4"/>
    <x v="0"/>
    <s v="Skenderaj"/>
    <s v="DMI-9078244"/>
    <n v="2263"/>
    <s v="Osman Asllan Januzi"/>
    <s v="Laxhja Januzi-Çitak Skenderaj"/>
    <s v="1500872400"/>
    <s v="5"/>
    <s v="4/02"/>
    <x v="4"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0"/>
    <s v="Skenderaj"/>
    <s v="DMI-9078260"/>
    <n v="2262"/>
    <s v="Ramiz  Ram Mehmeti"/>
    <s v="Rr.Hartun Beka"/>
    <s v="2173357187"/>
    <s v="20"/>
    <s v="4/02"/>
    <x v="4"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4"/>
    <s v="Podujevë"/>
    <m/>
    <n v="2261"/>
    <s v="Atrit Canolli"/>
    <s v="Rr.Halil Canolli - Marec"/>
    <s v="1232210687"/>
    <s v=" "/>
    <s v="4/02"/>
    <x v="0"/>
    <n v="42.666733999999998"/>
    <n v="21.144214000000002"/>
    <s v="2026-07-13T14:07:37.5921373"/>
    <s v="2026-07-13T14:07:37.5921373"/>
    <m/>
    <s v="043-880-094"/>
    <s v="044-597-330"/>
    <b v="0"/>
    <s v="9b3247fe-d5e7-4b36-37b3-08de88d10ac0"/>
    <s v="[]"/>
    <s v="[]"/>
  </r>
  <r>
    <s v="New Connection"/>
    <n v="3"/>
    <x v="2"/>
    <s v="Viti"/>
    <m/>
    <n v="2260"/>
    <s v="Rinor Xhavit  Sahiti "/>
    <s v="Smirë"/>
    <s v="1248516611"/>
    <s v=""/>
    <s v="4/02"/>
    <x v="3"/>
    <n v="42.298589999999997"/>
    <n v="21.322758"/>
    <s v="2026-07-13T13:57:49.54968"/>
    <s v="2026-07-13T13:57:49.54968"/>
    <m/>
    <s v="044234527"/>
    <m/>
    <b v="0"/>
    <s v="7d9d4689-a417-4ea3-6e66-08de915b8750"/>
    <s v="[]"/>
    <s v="[]"/>
  </r>
  <r>
    <s v="New Connection"/>
    <n v="6"/>
    <x v="4"/>
    <s v="Drenas"/>
    <m/>
    <n v="2259"/>
    <s v="Valdrin  Amil  Bajraktari"/>
    <s v="Drenasi 2 Rr,Muhamet Bajraktari"/>
    <s v="1251259697"/>
    <s v="N/A"/>
    <s v="4/02"/>
    <x v="5"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4"/>
    <s v="Prishtina - Jug"/>
    <m/>
    <n v="2258"/>
    <s v="Hamzi  Murati"/>
    <s v="Rr.Holger Pedersen - Lagjja e Spitalit"/>
    <s v="1011402344"/>
    <s v="Nr.92"/>
    <s v="4/02"/>
    <x v="5"/>
    <n v="42.661684999999999"/>
    <n v="21.160692999999998"/>
    <s v="2026-07-13T13:46:10.0403002"/>
    <s v="2026-07-13T13:46:10.0403002"/>
    <m/>
    <s v="045-366-717"/>
    <s v="049-827-147"/>
    <b v="0"/>
    <s v="ec90e595-bfc1-4941-37b7-08de88d10ac0"/>
    <s v="[]"/>
    <s v="[]"/>
  </r>
  <r>
    <s v="New Connection"/>
    <n v="7"/>
    <x v="1"/>
    <s v="Dragash"/>
    <m/>
    <n v="2257"/>
    <s v="Vigan Naser Berisha"/>
    <s v="Buçe,RrMbretëresha Teutë"/>
    <s v="2171540537"/>
    <s v="Pn"/>
    <s v="4/02"/>
    <x v="2"/>
    <n v="42.097411999999998"/>
    <n v="20.677462999999999"/>
    <s v="2026-07-13T13:44:07.3504424"/>
    <s v="2026-07-13T13:44:07.3504424"/>
    <m/>
    <s v="045981145"/>
    <m/>
    <b v="0"/>
    <s v="c90e9596-f024-4090-37b4-08de88d10ac0"/>
    <s v="[]"/>
    <s v="[]"/>
  </r>
  <r>
    <s v="New Connection"/>
    <n v="7"/>
    <x v="1"/>
    <s v="Prizreni - Qendër"/>
    <m/>
    <n v="2256"/>
    <s v="Azis Ajet Fazlija"/>
    <s v="Nebregoshtë,RrGllavna"/>
    <s v="1006735289"/>
    <s v="Nr:10"/>
    <s v="4/02"/>
    <x v="5"/>
    <n v="42.215617999999999"/>
    <n v="20.752994000000001"/>
    <s v="2026-07-13T13:37:28.3885425"/>
    <s v="2026-07-13T13:37:28.3885425"/>
    <m/>
    <s v="044832135"/>
    <m/>
    <b v="0"/>
    <s v="ec90e595-bfc1-4941-37b7-08de88d10ac0"/>
    <s v="[]"/>
    <s v="[]"/>
  </r>
  <r>
    <s v="New Connection"/>
    <n v="3"/>
    <x v="2"/>
    <s v="Gjilani - Qendër"/>
    <s v="DGL-9067714"/>
    <n v="2255"/>
    <s v="Nebojsha Srba Stojkovic"/>
    <s v="Fshati Pasjan"/>
    <s v="1234071200"/>
    <s v=""/>
    <s v="4/02"/>
    <x v="4"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1"/>
    <s v="Prizreni - Qendër"/>
    <m/>
    <n v="2254"/>
    <s v="Rijad Ymer Kastrati"/>
    <s v="204 Beteja e Kabashit"/>
    <s v="1173522548"/>
    <s v="Nr:77"/>
    <s v="4/02"/>
    <x v="2"/>
    <n v="42.218443000000001"/>
    <n v="20.750247999999999"/>
    <s v="2026-07-13T13:18:55.5679075"/>
    <s v="2026-07-13T13:18:55.5679075"/>
    <m/>
    <s v="046152093"/>
    <m/>
    <b v="0"/>
    <s v="c90e9596-f024-4090-37b4-08de88d10ac0"/>
    <s v="[]"/>
    <s v="[]"/>
  </r>
  <r>
    <s v="New Connection"/>
    <n v="4"/>
    <x v="0"/>
    <s v="Mitrovicë - Qendër"/>
    <s v="DMI-0"/>
    <n v="2253"/>
    <s v="Flamur Imeri"/>
    <s v="Rr.Deshmoret  e Kombit Shipol"/>
    <s v="1230685220"/>
    <s v=""/>
    <s v="7/02"/>
    <x v="4"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4"/>
    <s v="Fushë Kosovë"/>
    <m/>
    <n v="2252"/>
    <s v="Driton Bislimi"/>
    <s v="Rr.Bregu I madh - Miradi e Epërme"/>
    <s v="1011402344"/>
    <s v="Nr.5"/>
    <s v="4/02"/>
    <x v="0"/>
    <n v="42.659664999999997"/>
    <n v="21.162067"/>
    <s v="2026-07-13T13:12:38.741322"/>
    <s v="2026-07-13T13:12:38.741322"/>
    <m/>
    <s v="045-101-547"/>
    <s v="046-150-390"/>
    <b v="0"/>
    <s v="9b3247fe-d5e7-4b36-37b3-08de88d10ac0"/>
    <s v="[]"/>
    <s v="[]"/>
  </r>
  <r>
    <s v="New Connection"/>
    <n v="1"/>
    <x v="5"/>
    <s v="Kaçanik"/>
    <s v="DFE-0"/>
    <n v="2251"/>
    <s v="Demir Jenuz  Mulaku"/>
    <s v="Ivajë"/>
    <s v="1173505651"/>
    <s v=""/>
    <s v="4/02"/>
    <x v="4"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4"/>
    <s v="Podujevë"/>
    <s v="DPR-0"/>
    <n v="2250"/>
    <s v="Sheqir  Bunjaku"/>
    <s v="Fsh.Balloc Rr.Zeqir Bunjaku"/>
    <s v="1019922851"/>
    <s v=""/>
    <s v="4/02"/>
    <x v="4"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2"/>
    <s v="Gjilani - Qendër"/>
    <s v="DGL-9067683"/>
    <n v="2249"/>
    <s v="Ragip Hajrullah Kurteshi"/>
    <s v="Prishtines"/>
    <s v="1170443396"/>
    <s v=""/>
    <s v="4/02"/>
    <x v="4"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4"/>
    <s v="Fushë Kosovë"/>
    <m/>
    <n v="2248"/>
    <s v="Bislim  Haziri"/>
    <s v="Rr Janina "/>
    <s v="388110004"/>
    <s v="Nr 10"/>
    <s v="4/02"/>
    <x v="5"/>
    <n v="42.634112000000002"/>
    <n v="21.101641999999998"/>
    <s v="2026-07-13T12:24:59.200044"/>
    <s v="2026-07-13T12:24:59.200044"/>
    <m/>
    <s v="044752559"/>
    <m/>
    <b v="0"/>
    <s v="ec90e595-bfc1-4941-37b7-08de88d10ac0"/>
    <s v="[]"/>
    <s v="[]"/>
  </r>
  <r>
    <s v="New Connection"/>
    <n v="6"/>
    <x v="4"/>
    <s v="Drenas"/>
    <m/>
    <n v="2247"/>
    <s v="Fetah  Milaim Karaxha"/>
    <s v="Qikatov e Vjeter Rr,Milaim Karaxha"/>
    <s v="1233638346"/>
    <s v="Nr,41"/>
    <s v="4/02"/>
    <x v="3"/>
    <n v="42.657930999999998"/>
    <n v="20.899345"/>
    <s v="2026-07-13T12:05:34.6318034"/>
    <s v="2026-07-13T12:05:34.6318034"/>
    <m/>
    <s v="049-281-103"/>
    <m/>
    <b v="0"/>
    <s v="7d9d4689-a417-4ea3-6e66-08de915b8750"/>
    <s v="[]"/>
    <s v="[]"/>
  </r>
  <r>
    <s v="New Connection"/>
    <n v="7"/>
    <x v="1"/>
    <s v="Prizreni - Qendër"/>
    <m/>
    <n v="2246"/>
    <s v="Mensur Sinan Dina"/>
    <s v="Krushe e Madhe, RrYsni Duraku"/>
    <s v="1003207745"/>
    <s v="Nr:6"/>
    <s v="4/02"/>
    <x v="2"/>
    <n v="42.212567"/>
    <n v="20.744754"/>
    <s v="2026-07-13T11:58:29.6522348"/>
    <s v="2026-07-13T11:58:29.6522348"/>
    <m/>
    <s v="044147054"/>
    <m/>
    <b v="0"/>
    <s v="c90e9596-f024-4090-37b4-08de88d10ac0"/>
    <s v="[]"/>
    <s v="[]"/>
  </r>
  <r>
    <s v="New Connection"/>
    <n v="4"/>
    <x v="0"/>
    <s v="Mitrovicë - Qendër"/>
    <s v="DMI-9077916"/>
    <n v="2245"/>
    <s v="Mirsad  Ismet Tmava"/>
    <s v="Rr.Ferki Bislimi Zhabar I Poshtem"/>
    <s v="1005111494"/>
    <s v="Nr:26"/>
    <s v="4/02"/>
    <x v="4"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1"/>
    <s v="Prizreni - Qendër"/>
    <m/>
    <n v="2244"/>
    <s v="Gjemal Eqrem Borku"/>
    <s v="141 Salajdin Braha"/>
    <s v="1001395196"/>
    <s v="Nr:77"/>
    <s v="7/02"/>
    <x v="5"/>
    <n v="42.229855999999998"/>
    <n v="20.737888000000002"/>
    <s v="2026-07-13T11:50:45.5583302"/>
    <s v="2026-07-13T11:50:45.5583302"/>
    <m/>
    <s v="049758840"/>
    <m/>
    <b v="0"/>
    <s v="ec90e595-bfc1-4941-37b7-08de88d10ac0"/>
    <s v="[]"/>
    <s v="[]"/>
  </r>
  <r>
    <s v="New Connection"/>
    <n v="4"/>
    <x v="0"/>
    <s v="Mitrovicë - Qendër"/>
    <s v="DMI-0"/>
    <n v="2243"/>
    <s v="Ismet Hetem Osmani"/>
    <s v="Tyneli i Parë"/>
    <s v="1004382133"/>
    <s v="Nr:70"/>
    <s v="4/02"/>
    <x v="4"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2"/>
    <s v="Viti"/>
    <s v="DGL-9067691"/>
    <n v="2242"/>
    <s v="Dardan  Izet Ramadani "/>
    <s v="Smirë"/>
    <s v="1231678359"/>
    <s v=""/>
    <s v="4/02"/>
    <x v="4"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0"/>
    <s v="Skenderaj"/>
    <s v="DMI-0"/>
    <n v="2241"/>
    <s v="Rifat  Isuf Ramadani"/>
    <s v="Te Xhamia -Qirez"/>
    <s v="1003951592"/>
    <s v="3"/>
    <s v="4/02"/>
    <x v="4"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0"/>
    <s v="Mitrovicë - Qendër"/>
    <s v="DMI-0"/>
    <n v="2240"/>
    <s v="Esat Haradin Peci"/>
    <s v="Rr.Ulqinit Zhabar"/>
    <s v="730825-5038"/>
    <s v=""/>
    <s v="4/02"/>
    <x v="4"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5"/>
    <s v="Lipjan"/>
    <s v="DFE-0"/>
    <n v="2239"/>
    <s v="Nezir Hamdi Haziri"/>
    <s v="Ganimete Tërbeshi"/>
    <s v="1011457025"/>
    <s v=""/>
    <s v="4/02"/>
    <x v="4"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4"/>
    <s v="Podujevë"/>
    <m/>
    <n v="2238"/>
    <s v="Jusuf   Topanica"/>
    <s v="Fsh.Sfeqel Rr. Mahalla e Bejtullahve"/>
    <s v="1001038369"/>
    <s v="47"/>
    <s v="4/02"/>
    <x v="5"/>
    <n v="42.877896"/>
    <n v="21.211525999999999"/>
    <s v="2026-07-13T11:27:49.6202375"/>
    <s v="2026-07-13T11:27:49.6202375"/>
    <m/>
    <s v="045-892-413"/>
    <m/>
    <b v="0"/>
    <s v="ec90e595-bfc1-4941-37b7-08de88d10ac0"/>
    <s v="[]"/>
    <s v="[]"/>
  </r>
  <r>
    <s v="New Connection"/>
    <n v="1"/>
    <x v="5"/>
    <s v="Lipjan"/>
    <m/>
    <n v="2237"/>
    <s v="Blerim Nazif Jashari"/>
    <s v="Dobraj e Vogël"/>
    <s v="1003865467"/>
    <s v=""/>
    <s v="4/02"/>
    <x v="0"/>
    <n v="42.550595000000001"/>
    <n v="21.028815000000002"/>
    <s v="2026-07-13T11:23:14.7487894"/>
    <s v="2026-07-13T11:23:14.7487894"/>
    <m/>
    <s v="044-819-456"/>
    <m/>
    <b v="0"/>
    <s v="9b3247fe-d5e7-4b36-37b3-08de88d10ac0"/>
    <s v="[]"/>
    <s v="[]"/>
  </r>
  <r>
    <s v="New Connection"/>
    <n v="3"/>
    <x v="2"/>
    <s v="Kamenicë"/>
    <m/>
    <n v="2236"/>
    <s v="Besim Zeqirja Hoda"/>
    <s v="Rafet Isufi"/>
    <s v="1174756437"/>
    <s v="158"/>
    <s v="4/02"/>
    <x v="3"/>
    <n v="42.556784"/>
    <n v="21.590527999999999"/>
    <s v="2026-07-13T11:17:43.4141697"/>
    <s v="2026-07-13T11:17:43.4141697"/>
    <m/>
    <s v="044891878"/>
    <m/>
    <b v="0"/>
    <s v="7d9d4689-a417-4ea3-6e66-08de915b8750"/>
    <s v="[]"/>
    <s v="[]"/>
  </r>
  <r>
    <s v="New Connection"/>
    <n v="5"/>
    <x v="6"/>
    <s v="Klina"/>
    <s v="DPE-9084250"/>
    <n v="2235"/>
    <s v="Tush Marjan Daka"/>
    <s v="Hasan Prishtina-Klinë"/>
    <s v="1250189539"/>
    <s v="84"/>
    <s v="7/02"/>
    <x v="4"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5"/>
    <s v="Lipjan"/>
    <m/>
    <n v="2233"/>
    <s v="Lulzim Nazif Jashari"/>
    <s v="Dobraj e Vogël"/>
    <s v="1003865459"/>
    <s v=""/>
    <s v="4/02"/>
    <x v="0"/>
    <n v="42.550697999999997"/>
    <n v="21.028202"/>
    <s v="2026-07-13T11:10:29.2906594"/>
    <s v="2026-07-13T11:10:29.2906594"/>
    <m/>
    <s v="044-710-146"/>
    <m/>
    <b v="0"/>
    <s v="9b3247fe-d5e7-4b36-37b3-08de88d10ac0"/>
    <s v="[]"/>
    <s v="[]"/>
  </r>
  <r>
    <s v="New Connection"/>
    <n v="3"/>
    <x v="2"/>
    <s v="Viti"/>
    <s v="DGL-0"/>
    <n v="2232"/>
    <s v="Sevdail  Shefki  bi"/>
    <s v="Buzovik"/>
    <s v="1171719603"/>
    <s v=""/>
    <s v="4/02"/>
    <x v="2"/>
    <n v="42.286406999999997"/>
    <n v="21.390564000000001"/>
    <s v="2026-07-13T11:04:31.4559265"/>
    <s v="2026-07-13T11:04:31.4559265"/>
    <m/>
    <s v="049228057"/>
    <m/>
    <b v="0"/>
    <s v="c90e9596-f024-4090-37b4-08de88d10ac0"/>
    <s v="[]"/>
    <s v="[]"/>
  </r>
  <r>
    <s v="New Connection"/>
    <n v="3"/>
    <x v="2"/>
    <s v="Viti"/>
    <s v="DGL-9067688"/>
    <n v="2231"/>
    <s v="Zija  Bafti Metallari"/>
    <s v="Drobesh"/>
    <s v="1006585384"/>
    <s v=""/>
    <s v="4/02"/>
    <x v="4"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6"/>
    <s v="Deçan"/>
    <m/>
    <n v="2230"/>
    <s v="Ylber Bajram Bajraj"/>
    <s v="Strellc i Epërm-Rr: Nimon Alimusaj"/>
    <s v="1001273821"/>
    <s v="86"/>
    <s v="4/02"/>
    <x v="5"/>
    <n v="42.578254999999999"/>
    <n v="20.294823000000001"/>
    <s v="2026-07-13T10:44:36.1492422"/>
    <s v="2026-07-13T10:44:36.1492422"/>
    <m/>
    <s v="044137667"/>
    <m/>
    <b v="0"/>
    <s v="ec90e595-bfc1-4941-37b7-08de88d10ac0"/>
    <s v="[]"/>
    <s v="[]"/>
  </r>
  <r>
    <s v="New Connection"/>
    <n v="7"/>
    <x v="1"/>
    <s v="Prizreni - Qendër"/>
    <m/>
    <n v="2229"/>
    <s v="Ali  Memet Kryezi"/>
    <s v="56 Çesk Zadeja "/>
    <s v="1230271891"/>
    <s v="Pn"/>
    <s v="4/02"/>
    <x v="2"/>
    <n v="42.221719999999998"/>
    <n v="20.747501"/>
    <s v="2026-07-13T10:42:13.0095233"/>
    <s v="2026-07-13T10:42:13.0095233"/>
    <m/>
    <s v="048201227"/>
    <m/>
    <b v="0"/>
    <s v="c90e9596-f024-4090-37b4-08de88d10ac0"/>
    <s v="[]"/>
    <s v="[]"/>
  </r>
  <r>
    <s v="New Connection"/>
    <n v="4"/>
    <x v="0"/>
    <s v="Vushtrri"/>
    <s v="DMI-9077976"/>
    <n v="2228"/>
    <s v="Ferki Haxhimehmeti"/>
    <s v="Rr.Jeton Terrstena"/>
    <s v="1016749768"/>
    <s v=""/>
    <s v="7/02"/>
    <x v="4"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0"/>
    <s v="Vushtrri"/>
    <s v="DMI-9077977"/>
    <n v="2227"/>
    <s v="Ferki Haxhimehmeti"/>
    <s v="Rr.Jeton Terrstena"/>
    <s v="1016749768"/>
    <s v=""/>
    <s v="7/02"/>
    <x v="4"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2"/>
    <s v="Viti"/>
    <s v="DGL-9067703"/>
    <n v="2226"/>
    <s v="Zef Gjon  Demaj"/>
    <s v="Stubëll e Epërme"/>
    <s v="1500155341"/>
    <s v=""/>
    <s v="4/02"/>
    <x v="4"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5"/>
    <s v="Shtime"/>
    <s v="DFE-0"/>
    <n v="2225"/>
    <s v="Arben Beqir Bajrani"/>
    <s v="Lagjja e Pajtimit"/>
    <s v="1015159444"/>
    <s v=""/>
    <s v="4/02"/>
    <x v="9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4"/>
    <s v="Prishtina - Jug"/>
    <m/>
    <n v="2224"/>
    <s v="Altin Osmani"/>
    <s v="Novo Bërdë-Llabjan nkodër"/>
    <s v="1242628361"/>
    <s v=" "/>
    <s v="4/02"/>
    <x v="0"/>
    <n v="42.570385000000002"/>
    <n v="21.340109999999999"/>
    <s v="2026-07-13T10:27:46.8501168"/>
    <s v="2026-07-13T10:27:46.8501168"/>
    <m/>
    <s v="044-491-239  044-401-196"/>
    <m/>
    <b v="0"/>
    <s v="9b3247fe-d5e7-4b36-37b3-08de88d10ac0"/>
    <s v="[]"/>
    <s v="[]"/>
  </r>
  <r>
    <s v="New Connection"/>
    <n v="7"/>
    <x v="1"/>
    <s v="Suharekë"/>
    <m/>
    <n v="2223"/>
    <s v="Fadil Qazim Kuqi"/>
    <s v="Sllapuzhan - Avdyl Rama"/>
    <s v="1007933645"/>
    <s v=""/>
    <s v="4/02"/>
    <x v="3"/>
    <n v="42.384706000000001"/>
    <n v="20.836316"/>
    <s v="2026-07-13T10:27:00.4751412"/>
    <s v="2026-07-13T10:27:00.4751412"/>
    <m/>
    <s v="044301712"/>
    <m/>
    <b v="0"/>
    <s v="7d9d4689-a417-4ea3-6e66-08de915b8750"/>
    <s v="[]"/>
    <s v="[]"/>
  </r>
  <r>
    <s v="New Connection"/>
    <n v="3"/>
    <x v="2"/>
    <s v="Gjilani - Qendër"/>
    <m/>
    <n v="2222"/>
    <s v="Driton   Selim Aliu"/>
    <s v="Gjilan Lagj. Zabeli i Sahit Ages"/>
    <s v="1170912108"/>
    <s v=""/>
    <s v="7/02"/>
    <x v="4"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6"/>
    <s v="Deçan"/>
    <s v="DPE-9084243"/>
    <n v="2221"/>
    <s v="Ardijan Rexhep Shala"/>
    <s v="Prapaqan-Rr:Përparim Shala"/>
    <s v="1003652927"/>
    <s v=""/>
    <s v="4/02"/>
    <x v="4"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0"/>
    <s v="Vushtrri"/>
    <m/>
    <n v="2220"/>
    <s v="Astrit Hasani"/>
    <s v="Oshlan-Vushtrri"/>
    <s v="1001816523"/>
    <s v=""/>
    <s v="4/02"/>
    <x v="2"/>
    <n v="42.809389000000003"/>
    <n v="20.870819999999998"/>
    <s v="2026-07-13T10:00:57.9460078"/>
    <s v="2026-07-13T10:00:57.9460078"/>
    <m/>
    <s v="045-198-102"/>
    <m/>
    <b v="0"/>
    <s v="c90e9596-f024-4090-37b4-08de88d10ac0"/>
    <s v="[]"/>
    <s v="[]"/>
  </r>
  <r>
    <s v="New Connection"/>
    <n v="2"/>
    <x v="3"/>
    <s v="Malishevë"/>
    <s v="DGJ-0"/>
    <n v="2219"/>
    <s v="Pajtim Dergut Ramaj"/>
    <s v="Fshati Senik, Rruga Altin Ramaj"/>
    <s v="1230378416"/>
    <s v=""/>
    <s v="4/02"/>
    <x v="4"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5"/>
    <s v="Shtërpce"/>
    <s v="DFE-0"/>
    <n v="2218"/>
    <s v="Halim Liman Aliu"/>
    <s v="D.Bitinja"/>
    <s v="1006728476"/>
    <s v="14"/>
    <s v="4/02"/>
    <x v="4"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5"/>
    <s v="Ferizaj - Qendër"/>
    <m/>
    <n v="2217"/>
    <s v="Florent Milaim Aliu"/>
    <s v="Balaj"/>
    <s v="1240510088"/>
    <s v=""/>
    <s v="4/02"/>
    <x v="0"/>
    <n v="42.372788"/>
    <n v="21.106204999999999"/>
    <s v="2026-07-13T09:39:31.4291165"/>
    <s v="2026-07-13T09:39:31.4291165"/>
    <m/>
    <s v="045 516 416"/>
    <m/>
    <b v="0"/>
    <s v="9b3247fe-d5e7-4b36-37b3-08de88d10ac0"/>
    <s v="[]"/>
    <s v="[]"/>
  </r>
  <r>
    <s v="New Connection"/>
    <n v="6"/>
    <x v="4"/>
    <s v="Prishtina - Qendër"/>
    <s v="DPR-0"/>
    <n v="2216"/>
    <s v="Veton Rrustem Islami"/>
    <s v="Rr.Emrush Miftari - Velani"/>
    <s v="1231971595"/>
    <s v="N/A"/>
    <s v="4/02"/>
    <x v="4"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0"/>
    <s v="Mitrovicë - Qendër"/>
    <s v="DMI-0"/>
    <n v="2215"/>
    <s v="Bedri Ari Halilaj"/>
    <s v="Rr.Dora Vegman Frasher "/>
    <s v="1030059324"/>
    <s v=""/>
    <s v="7/02"/>
    <x v="4"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0"/>
    <s v="Skenderaj"/>
    <s v="DMI-0"/>
    <n v="2214"/>
    <s v="Bujar Arif Malaj"/>
    <s v="Rruga e UÇK-së-Skenderaj"/>
    <s v="1230555016"/>
    <s v="1"/>
    <s v="4/02"/>
    <x v="4"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5"/>
    <s v="Kaçanik"/>
    <s v="DFE-0"/>
    <n v="2213"/>
    <s v="Ibrahim Mehmet  Dema"/>
    <s v="Bob"/>
    <s v="1005167350"/>
    <s v=""/>
    <s v="4/02"/>
    <x v="4"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2"/>
    <s v="Gjilani - Qendër"/>
    <s v="DGL-9067681"/>
    <n v="2212"/>
    <s v="Ermal Sami Rahimi"/>
    <s v="Fshati Malishevë e Epërme"/>
    <s v="1232109722"/>
    <s v="57"/>
    <s v="4/02"/>
    <x v="4"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6"/>
    <s v="Deçan"/>
    <s v="DPE-0"/>
    <n v="2211"/>
    <s v="Almir Rifat Kuc"/>
    <s v="Broliq- Rr: Ukë Sokoli"/>
    <s v="1248113045"/>
    <s v=""/>
    <s v="4/02"/>
    <x v="4"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3"/>
    <s v="Malishevë"/>
    <s v="DGJ-9063769"/>
    <n v="2210"/>
    <s v="Lulzim Shaban Ramaj"/>
    <s v="Fshati Senik , Rruga Altim Ramaj"/>
    <s v="L22HFK9P4"/>
    <s v="10"/>
    <s v="4/02"/>
    <x v="4"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6"/>
    <s v="Istog"/>
    <s v="DPE-0"/>
    <n v="2209"/>
    <s v="Sadri Beqir  Brahimaj "/>
    <s v="Istog, Rr.&quot;Rinia&quot; Nr.44 "/>
    <s v="1030313263"/>
    <s v=""/>
    <s v="4/02"/>
    <x v="4"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0"/>
    <s v="Mitrovicë - Qendër"/>
    <s v="DMI-0"/>
    <n v="2208"/>
    <s v="Iset Iset Sadiku"/>
    <s v="Rr.Ferki Aliu"/>
    <s v="1001723754"/>
    <s v="Nr:40"/>
    <s v="4/02"/>
    <x v="4"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6"/>
    <s v="Deçan"/>
    <m/>
    <n v="2207"/>
    <s v="Hafiz Hako Sarovovic"/>
    <s v="Prapaqan- Rr: UÇK"/>
    <s v="1030753590"/>
    <s v=""/>
    <s v="4/02"/>
    <x v="3"/>
    <n v="42.552661000000001"/>
    <n v="20.331800000000001"/>
    <s v="2026-07-13T09:23:54.6455683"/>
    <s v="2026-07-13T09:23:54.6455683"/>
    <m/>
    <s v="049743172"/>
    <m/>
    <b v="0"/>
    <s v="7d9d4689-a417-4ea3-6e66-08de915b8750"/>
    <s v="[]"/>
    <s v="[]"/>
  </r>
  <r>
    <s v="New Connection"/>
    <n v="4"/>
    <x v="0"/>
    <s v="Skenderaj"/>
    <s v="DMI-9077912"/>
    <n v="2206"/>
    <s v="Sinan  Jetullah Geci"/>
    <s v="Laxhja Geci-Llaushë"/>
    <s v="1500267107"/>
    <s v="1"/>
    <s v="4/02"/>
    <x v="4"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3"/>
    <s v="Gjakova - Qendër"/>
    <s v="DGJ-9063906"/>
    <n v="2205"/>
    <s v="Fabian Ndue  Mehmeti "/>
    <s v="Rruga Domenik Përgega"/>
    <s v="1231940517"/>
    <s v=""/>
    <s v="4/02"/>
    <x v="4"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4"/>
    <s v="Obiliq"/>
    <s v="DPR-0"/>
    <n v="2204"/>
    <s v="Omer Bajram Gashi"/>
    <s v="Rr.Haxhë Gashi - Barilevë"/>
    <s v="1173217176"/>
    <s v=" "/>
    <s v="4/02"/>
    <x v="4"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3"/>
    <s v="Gjakova - Qendër"/>
    <s v="DGJ-9063891"/>
    <n v="2203"/>
    <s v="Arbnor  Ndue Mehmeti"/>
    <s v="Rruga Domenik Përgega"/>
    <s v="1231940525"/>
    <s v=""/>
    <s v="4/02"/>
    <x v="4"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0"/>
    <s v="Mitrovicë - Qendër"/>
    <s v="DMI-9077905"/>
    <n v="2202"/>
    <s v="Jashar  Brahim Miftari"/>
    <s v="Rr.Hashim Kovaqica Vaganicë"/>
    <s v="1500249486"/>
    <s v="Nr:20"/>
    <s v="4/02"/>
    <x v="4"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0"/>
    <s v="Vushtrri"/>
    <s v="DMI-9077926"/>
    <n v="2201"/>
    <s v="Ardi  Muzaqi"/>
    <s v="Rr.2 Maji, Vushtrri"/>
    <s v="124156722"/>
    <s v=""/>
    <s v="7/02"/>
    <x v="4"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5"/>
    <s v="Kaçanik"/>
    <s v="DFE-0"/>
    <n v="2200"/>
    <s v="Rasim Muharrem Dema"/>
    <s v="Bob"/>
    <s v="1030802558"/>
    <s v=""/>
    <s v="4/02"/>
    <x v="4"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6"/>
    <s v="Deçan"/>
    <s v="DPE-0"/>
    <n v="2199"/>
    <s v="Avni Sefer Shala"/>
    <s v="Dubovik- Rr:Isuf Gervalla"/>
    <s v="1002225910"/>
    <s v="10"/>
    <s v="4/02"/>
    <x v="3"/>
    <n v="42.574421000000001"/>
    <n v="20.340530999999999"/>
    <s v="2026-07-13T09:15:15.3559412"/>
    <s v="2026-07-13T09:15:15.3559412"/>
    <m/>
    <s v="044489906"/>
    <m/>
    <b v="0"/>
    <s v="7d9d4689-a417-4ea3-6e66-08de915b8750"/>
    <s v="[]"/>
    <s v="[]"/>
  </r>
  <r>
    <s v="New Connection"/>
    <n v="1"/>
    <x v="5"/>
    <s v="Ferizaj - Qendër"/>
    <s v="DFE-9089765"/>
    <n v="2198"/>
    <s v="Bulent Mehmet Selimi"/>
    <s v="Brahim Ademi"/>
    <s v="1173459994"/>
    <s v=""/>
    <s v="4/02"/>
    <x v="4"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5"/>
    <s v="Ferizaj - Qendër"/>
    <s v="DFE-9089764"/>
    <n v="2197"/>
    <s v="Bulent Mehmet Selimi"/>
    <s v="Brahim Ademi"/>
    <s v="1173459994"/>
    <s v=""/>
    <s v="4/02"/>
    <x v="4"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3"/>
    <s v="Rahovec"/>
    <m/>
    <n v="2196"/>
    <s v="Remzi  Hashim Zena"/>
    <s v="Fshati Radostë , Rruga Kosova e Re"/>
    <s v="L9C713H9R"/>
    <s v=""/>
    <s v="4/02"/>
    <x v="5"/>
    <n v="42.388109"/>
    <n v="20.535855999999999"/>
    <s v="2026-07-13T09:01:48.8394659"/>
    <s v="2026-07-13T09:01:48.8394659"/>
    <m/>
    <s v="044-134-629"/>
    <s v="044-464-596"/>
    <b v="0"/>
    <s v="ec90e595-bfc1-4941-37b7-08de88d10ac0"/>
    <s v="[]"/>
    <s v="[]"/>
  </r>
  <r>
    <s v="New Connection"/>
    <n v="2"/>
    <x v="3"/>
    <s v="Malishevë"/>
    <m/>
    <n v="2195"/>
    <s v="Sherefedin Milazim Bytyqi"/>
    <s v="Fshati Shkozë, Rruga Deshmoret e Shkozes"/>
    <s v="2016136487"/>
    <s v=""/>
    <s v="4/02"/>
    <x v="3"/>
    <n v="42.478051000000001"/>
    <n v="20.756757"/>
    <s v="2026-07-13T08:59:35.8257347"/>
    <s v="2026-07-13T08:59:35.8257347"/>
    <m/>
    <s v="049172779"/>
    <m/>
    <b v="0"/>
    <s v="7d9d4689-a417-4ea3-6e66-08de915b8750"/>
    <s v="[]"/>
    <s v="[]"/>
  </r>
  <r>
    <s v="New Connection"/>
    <n v="4"/>
    <x v="0"/>
    <s v="Vushtrri"/>
    <s v="DMI-0"/>
    <n v="2194"/>
    <s v="Ibrahim  Imeri"/>
    <s v="Gojbule, Vushtrri"/>
    <s v="1232380736"/>
    <s v=""/>
    <s v="4/02"/>
    <x v="9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0"/>
    <s v="Mitrovicë - Qendër"/>
    <s v="DMI-9077931"/>
    <n v="2193"/>
    <s v="Blerim Dibran Peci"/>
    <s v="Rr.Ulqinit Zhabar i Poshtem"/>
    <s v="1171582713"/>
    <s v=""/>
    <s v="7/02"/>
    <x v="4"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3"/>
    <s v="Gjakova - Qendër"/>
    <s v="DGJ-9063899"/>
    <n v="2192"/>
    <s v="Ramë  Toska"/>
    <s v="Rruga Ali Ibra"/>
    <s v="1171607368"/>
    <s v=""/>
    <s v="4/02"/>
    <x v="4"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5"/>
    <s v="Lipjan"/>
    <s v="DFE-0"/>
    <n v="2191"/>
    <s v="Ibrahim Ragip  Danqi"/>
    <s v="Gadime e Ulët"/>
    <s v="1231875235"/>
    <s v=""/>
    <s v="4/02"/>
    <x v="4"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4"/>
    <s v="Prishtina - Qendër"/>
    <s v="DPR-90210427"/>
    <n v="2190"/>
    <s v="Hana  Ramadani -Izmaku"/>
    <s v="Rr.Hamza Jashari - Parku i Qytetit"/>
    <s v="1004089835"/>
    <s v="Nr.97"/>
    <s v="4/02"/>
    <x v="4"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4"/>
    <s v="Prishtina - Veri"/>
    <m/>
    <n v="2189"/>
    <s v="Valon  Ramadan Krasniqi"/>
    <s v="Rr. Hilmi Zariqi - Vranjevcë"/>
    <s v="1231297878"/>
    <s v="N/A"/>
    <s v="4/02"/>
    <x v="5"/>
    <n v="42.675435999999998"/>
    <n v="21.164009"/>
    <s v="2026-07-13T08:25:34.3689159"/>
    <s v="2026-07-13T08:25:34.3689159"/>
    <m/>
    <s v="044-380-688"/>
    <s v="045-861-093"/>
    <b v="0"/>
    <s v="ec90e595-bfc1-4941-37b7-08de88d10ac0"/>
    <s v="[]"/>
    <s v="[]"/>
  </r>
  <r>
    <s v="New Connection"/>
    <n v="6"/>
    <x v="4"/>
    <s v="Prishtina - Veri"/>
    <s v="DPR-0"/>
    <n v="2188"/>
    <s v="Valdet  Lutfi  Lepaja"/>
    <s v="Bërnicë e Epërme"/>
    <s v="1015019251"/>
    <s v="N/A"/>
    <s v="4/02"/>
    <x v="4"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4"/>
    <s v="Prishtina - Jug"/>
    <m/>
    <n v="2187"/>
    <s v="Muharrem Rexhepi"/>
    <s v="Lagjja Ulpiana-Graçanica"/>
    <s v="1230601085"/>
    <s v=""/>
    <s v="4/02"/>
    <x v="3"/>
    <n v="42.603132000000002"/>
    <n v="21.182666000000001"/>
    <s v="2026-07-13T08:03:23.5294692"/>
    <s v="2026-07-13T08:03:23.5294692"/>
    <m/>
    <s v="044678111"/>
    <m/>
    <b v="0"/>
    <s v="7d9d4689-a417-4ea3-6e66-08de915b8750"/>
    <s v="[]"/>
    <s v="[]"/>
  </r>
  <r>
    <s v="New Connection"/>
    <n v="6"/>
    <x v="4"/>
    <s v="Prishtina - Veri"/>
    <m/>
    <n v="2186"/>
    <s v="Ibrahim  Zeka"/>
    <s v="Rr.Beqir Jakupi"/>
    <s v="1013524196"/>
    <s v=""/>
    <s v="4/02"/>
    <x v="5"/>
    <n v="42.657080999999998"/>
    <n v="21.126738"/>
    <s v="2026-07-13T07:54:57.8897195"/>
    <s v="2026-07-13T07:54:57.8897195"/>
    <m/>
    <s v="044-171-587"/>
    <m/>
    <b v="0"/>
    <s v="ec90e595-bfc1-4941-37b7-08de88d10ac0"/>
    <s v="[]"/>
    <s v="[]"/>
  </r>
  <r>
    <s v="New Connection"/>
    <n v="2"/>
    <x v="3"/>
    <s v="Gjakova - Qendër"/>
    <m/>
    <n v="2185"/>
    <s v="Luan  Hajredini"/>
    <s v="Rruga e UÇK-së"/>
    <s v="1500638172"/>
    <s v=""/>
    <s v="7/02"/>
    <x v="3"/>
    <n v="42.388869"/>
    <n v="20.429843000000002"/>
    <s v="2026-07-11T15:53:48.0359455"/>
    <s v="2026-07-11T15:53:48.0359455"/>
    <m/>
    <s v="044-811-924"/>
    <s v="045-629-763"/>
    <b v="0"/>
    <s v="7d9d4689-a417-4ea3-6e66-08de915b8750"/>
    <s v="[]"/>
    <s v="[]"/>
  </r>
  <r>
    <s v="New Connection"/>
    <n v="6"/>
    <x v="4"/>
    <s v="Prishtina - Veri"/>
    <m/>
    <n v="2184"/>
    <s v="Skender  Selman Krasniqi"/>
    <s v="Rr. Leka i madhë-Prishtinë"/>
    <s v="1014879044"/>
    <s v="Nr.58"/>
    <s v="4/02"/>
    <x v="0"/>
    <n v="42.676661000000003"/>
    <n v="21.182189000000001"/>
    <s v="2026-07-11T10:02:35.5886738"/>
    <s v="2026-07-11T10:02:35.5886738"/>
    <m/>
    <s v="044-752-146"/>
    <m/>
    <b v="0"/>
    <s v="9b3247fe-d5e7-4b36-37b3-08de88d10ac0"/>
    <s v="[]"/>
    <s v="[]"/>
  </r>
  <r>
    <s v="New Connection"/>
    <n v="5"/>
    <x v="6"/>
    <s v="Peja - Qendër"/>
    <m/>
    <n v="2183"/>
    <s v="Becir Isa Ljucevic"/>
    <s v="Deshmoret e Raushiqit-Zllapek-Pejë"/>
    <s v="1247875006"/>
    <s v=""/>
    <s v="4/02"/>
    <x v="0"/>
    <n v="42.570461000000002"/>
    <n v="20.399847999999999"/>
    <s v="2026-07-10T16:42:31.6380867"/>
    <s v="2026-07-10T16:42:31.6380867"/>
    <m/>
    <s v="049437153"/>
    <m/>
    <b v="0"/>
    <s v="9b3247fe-d5e7-4b36-37b3-08de88d10ac0"/>
    <s v="[]"/>
    <s v="[]"/>
  </r>
  <r>
    <s v="New Connection"/>
    <n v="5"/>
    <x v="6"/>
    <s v="Peja - Qendër"/>
    <m/>
    <n v="2182"/>
    <s v="Malë Ukë Zenunaj"/>
    <s v="Azem Shkreli-Shkrel-Pejë"/>
    <s v="1171688023"/>
    <s v=""/>
    <s v="4/02"/>
    <x v="0"/>
    <n v="42.739142999999999"/>
    <n v="20.083328999999999"/>
    <s v="2026-07-10T16:31:42.7080389"/>
    <s v="2026-07-10T16:31:42.7080389"/>
    <m/>
    <s v="049988364"/>
    <s v="049730403"/>
    <b v="0"/>
    <s v="9b3247fe-d5e7-4b36-37b3-08de88d10ac0"/>
    <s v="[]"/>
    <s v="[]"/>
  </r>
  <r>
    <s v="New Connection"/>
    <n v="6"/>
    <x v="4"/>
    <s v="Prishtina - Jug"/>
    <m/>
    <n v="2181"/>
    <s v="Muharrem   Kandonqaj"/>
    <s v="Rr Hajvali Deshmort E Gollakut"/>
    <s v="1019561867"/>
    <s v="P A"/>
    <s v="4/02"/>
    <x v="4"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4"/>
    <s v="Prishtina - Veri"/>
    <m/>
    <n v="2180"/>
    <s v="Qazim  Neziri"/>
    <s v="Rr Nebih "/>
    <s v="1172939097"/>
    <s v="P/A"/>
    <s v="4/02"/>
    <x v="5"/>
    <n v="42.669539"/>
    <n v="21.166872999999999"/>
    <s v="2026-07-10T16:20:50.6660303"/>
    <s v="2026-07-10T16:20:50.6660303"/>
    <m/>
    <s v="044317440"/>
    <m/>
    <b v="0"/>
    <s v="ec90e595-bfc1-4941-37b7-08de88d10ac0"/>
    <s v="[]"/>
    <s v="[]"/>
  </r>
  <r>
    <s v="New Connection"/>
    <n v="6"/>
    <x v="4"/>
    <s v="Podujevë"/>
    <s v="DPR-0"/>
    <n v="2179"/>
    <s v="Ilir   Cakiqi"/>
    <s v="Rr V Frashri"/>
    <s v="1015165061"/>
    <s v="P A"/>
    <s v="4/02"/>
    <x v="4"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6"/>
    <s v="Klina"/>
    <m/>
    <n v="2178"/>
    <s v="Isuf  Ramadan Krasniqi"/>
    <s v="Gjergj Fishta-Krushev e Madhe-Klinë"/>
    <s v="1009625166"/>
    <s v=""/>
    <s v="4/02"/>
    <x v="5"/>
    <n v="42.662140999999998"/>
    <n v="20.520016999999999"/>
    <s v="2026-07-10T16:16:21.1182652"/>
    <s v="2026-07-10T16:16:21.1182652"/>
    <m/>
    <s v="044-343-235"/>
    <m/>
    <b v="0"/>
    <s v="ec90e595-bfc1-4941-37b7-08de88d10ac0"/>
    <s v="[]"/>
    <s v="[]"/>
  </r>
  <r>
    <s v="New Connection"/>
    <n v="2"/>
    <x v="3"/>
    <s v="Gjakova - Qendër"/>
    <s v="DGJ-9063916"/>
    <n v="2177"/>
    <s v="Albehar  Fejza"/>
    <s v="Rruga Ali Ibra"/>
    <s v="1002339923"/>
    <s v=""/>
    <s v="7/02"/>
    <x v="4"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6"/>
    <s v="Peja - Qendër"/>
    <m/>
    <n v="2176"/>
    <s v="Agron Vesel Alija"/>
    <s v="Mic Nimani-Qungur-Pejë"/>
    <s v="1247639582"/>
    <s v=""/>
    <s v="4/02"/>
    <x v="0"/>
    <n v="42.662899000000003"/>
    <n v="20.287383999999999"/>
    <s v="2026-07-10T16:04:31.1477046"/>
    <s v="2026-07-10T16:04:31.1477046"/>
    <m/>
    <s v="049-583-031"/>
    <m/>
    <b v="0"/>
    <s v="9b3247fe-d5e7-4b36-37b3-08de88d10ac0"/>
    <s v="[]"/>
    <s v="[]"/>
  </r>
  <r>
    <s v="New Connection"/>
    <n v="5"/>
    <x v="6"/>
    <s v="Peja - Qendër"/>
    <m/>
    <n v="2175"/>
    <s v="Isuf  Zeqir Hajdinaj"/>
    <s v="Azem Bejta-Pejë"/>
    <s v="1003586070"/>
    <s v=""/>
    <s v="4/02"/>
    <x v="0"/>
    <n v="42.659936999999999"/>
    <n v="20.290125"/>
    <s v="2026-07-10T15:57:03.4623385"/>
    <s v="2026-07-10T15:57:03.4623385"/>
    <m/>
    <s v="044-483-433"/>
    <m/>
    <b v="0"/>
    <s v="9b3247fe-d5e7-4b36-37b3-08de88d10ac0"/>
    <s v="[]"/>
    <s v="[]"/>
  </r>
  <r>
    <s v="New Connection"/>
    <n v="6"/>
    <x v="4"/>
    <s v="Fushë Kosovë"/>
    <m/>
    <n v="2174"/>
    <s v="Jetullah Mustafa"/>
    <s v="Rr.Fridjof Nans"/>
    <s v="2171017567"/>
    <s v=""/>
    <s v="4/02"/>
    <x v="5"/>
    <n v="42.629866"/>
    <n v="21.092029"/>
    <s v="2026-07-10T15:38:33.4747387"/>
    <s v="2026-07-10T15:38:33.4747387"/>
    <m/>
    <s v="049-102-527"/>
    <s v="049-277-766"/>
    <b v="0"/>
    <s v="ec90e595-bfc1-4941-37b7-08de88d10ac0"/>
    <s v="[]"/>
    <s v="[]"/>
  </r>
  <r>
    <s v="New Connection"/>
    <n v="5"/>
    <x v="6"/>
    <s v="Peja - Qendër"/>
    <s v="DPE-0"/>
    <n v="2173"/>
    <s v="Imer Zenel  Muqkurtaj"/>
    <s v="Ramë Uka-Nakëll-Pejë"/>
    <s v="1009739030"/>
    <s v="52"/>
    <s v="4/02"/>
    <x v="4"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4"/>
    <s v="Prishtina - Veri"/>
    <m/>
    <n v="2172"/>
    <s v="Safet  Fahri Berisha"/>
    <s v="Llukar"/>
    <s v="1172057809"/>
    <s v=""/>
    <s v="7/02"/>
    <x v="5"/>
    <n v="42.700158999999999"/>
    <n v="21.190218999999999"/>
    <s v="2026-07-10T15:34:12.7748634"/>
    <s v="2026-07-10T15:34:12.7748634"/>
    <m/>
    <s v="049-429-777"/>
    <m/>
    <b v="0"/>
    <s v="ec90e595-bfc1-4941-37b7-08de88d10ac0"/>
    <s v="[]"/>
    <s v="[]"/>
  </r>
  <r>
    <s v="New Connection"/>
    <n v="2"/>
    <x v="3"/>
    <s v="Malishevë"/>
    <m/>
    <n v="2171"/>
    <s v="Dalip Qerkin Thaçi"/>
    <s v="Fshati Mirushë, Rruga Imer Krasniqi"/>
    <s v="1016587822"/>
    <s v=""/>
    <s v="4/02"/>
    <x v="3"/>
    <n v="42.478051000000001"/>
    <n v="20.733411"/>
    <s v="2026-07-10T15:33:16.6039483"/>
    <s v="2026-07-10T15:33:16.6039483"/>
    <m/>
    <s v="044201344"/>
    <m/>
    <b v="0"/>
    <s v="7d9d4689-a417-4ea3-6e66-08de915b8750"/>
    <s v="[]"/>
    <s v="[]"/>
  </r>
  <r>
    <s v="New Connection"/>
    <n v="2"/>
    <x v="3"/>
    <s v="Malishevë"/>
    <m/>
    <n v="2170"/>
    <s v="Dalip Qerkin Thaçi"/>
    <s v="Fshati Mirushë, Rruga Imer Krasniqi"/>
    <s v="1016587822"/>
    <s v=""/>
    <s v="4/02"/>
    <x v="3"/>
    <n v="42.478051000000001"/>
    <n v="20.733411"/>
    <s v="2026-07-10T15:33:16.6029483"/>
    <s v="2026-07-10T15:33:16.6029483"/>
    <m/>
    <s v="044201344"/>
    <m/>
    <b v="0"/>
    <s v="7d9d4689-a417-4ea3-6e66-08de915b8750"/>
    <s v="[]"/>
    <s v="[]"/>
  </r>
  <r>
    <s v="New Connection"/>
    <n v="5"/>
    <x v="6"/>
    <s v="Peja - Qendër"/>
    <s v="DPE-0"/>
    <n v="2169"/>
    <s v="Valdet Bajram Ademaj"/>
    <s v="Tahir Zemaj-Raushiq-Pejë"/>
    <s v="1008786379"/>
    <s v=""/>
    <s v="4/02"/>
    <x v="4"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4"/>
    <s v="Drenas"/>
    <m/>
    <n v="2168"/>
    <s v="Fitim  Afrim  Gashi"/>
    <s v="Arllat,Rr,Sami Gashi "/>
    <s v="1242753328"/>
    <s v="  "/>
    <s v="4/02"/>
    <x v="5"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6"/>
    <s v="Peja - Qendër"/>
    <m/>
    <n v="2167"/>
    <s v="Florim Sadik Gashi"/>
    <s v="Afrim Halitaj-Vitomericë III-Pejë"/>
    <s v="L2W7LFKTG"/>
    <s v=""/>
    <s v="4/02"/>
    <x v="5"/>
    <n v="42.702666000000001"/>
    <n v="20.350569"/>
    <s v="2026-07-10T15:20:44.9105645"/>
    <s v="2026-07-10T15:20:44.9105645"/>
    <m/>
    <s v="049995207"/>
    <s v="049286962"/>
    <b v="0"/>
    <s v="ec90e595-bfc1-4941-37b7-08de88d10ac0"/>
    <s v="[]"/>
    <s v="[]"/>
  </r>
  <r>
    <s v="New Connection"/>
    <n v="7"/>
    <x v="1"/>
    <s v="Prizreni - Qendër"/>
    <m/>
    <n v="2166"/>
    <s v="Hazir Abaz Kicaj"/>
    <s v="Lutogllavë"/>
    <s v="1001334880"/>
    <s v=""/>
    <s v="4/02"/>
    <x v="5"/>
    <n v="42.227978999999998"/>
    <n v="20.769226"/>
    <s v="2026-07-10T15:15:30.3403711"/>
    <s v="2026-07-10T15:15:30.3403711"/>
    <m/>
    <s v="044940223"/>
    <m/>
    <b v="0"/>
    <s v="ec90e595-bfc1-4941-37b7-08de88d10ac0"/>
    <s v="[]"/>
    <s v="[]"/>
  </r>
  <r>
    <s v="New Connection"/>
    <n v="1"/>
    <x v="5"/>
    <s v="Lipjan"/>
    <s v="DFE-0"/>
    <n v="2165"/>
    <s v="Asan Nazmi Berisha"/>
    <s v="Janjevë"/>
    <s v="1015201858"/>
    <s v=""/>
    <s v="4/02"/>
    <x v="8"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0"/>
    <s v="Skenderaj"/>
    <s v="DMI-9078236"/>
    <n v="2164"/>
    <s v="Ndriqim Publik"/>
    <s v="Rr.Ejup Behrami-2-24"/>
    <s v="1241955539"/>
    <s v="6"/>
    <s v="8/01"/>
    <x v="4"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4"/>
    <s v="Podujevë"/>
    <s v="DPR-0"/>
    <n v="2163"/>
    <s v="Bajram   Dabinovci"/>
    <s v="Fsh.Dobratin "/>
    <s v="2172238907"/>
    <s v="ska nr"/>
    <s v="4/02"/>
    <x v="4"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4"/>
    <s v="Drenas"/>
    <m/>
    <n v="2162"/>
    <s v="Fejsal Ramiz Bujupi"/>
    <s v="Arllat-Afer Hepsit"/>
    <s v="1030432459"/>
    <s v=""/>
    <s v="4/02"/>
    <x v="5"/>
    <n v="42.563400000000001"/>
    <n v="20.835746"/>
    <s v="2026-07-10T15:09:24.304314"/>
    <s v="2026-07-10T15:09:24.304314"/>
    <m/>
    <s v="044-643-121"/>
    <m/>
    <b v="0"/>
    <s v="ec90e595-bfc1-4941-37b7-08de88d10ac0"/>
    <s v="[]"/>
    <s v="[]"/>
  </r>
  <r>
    <s v="New Connection"/>
    <n v="5"/>
    <x v="6"/>
    <s v="Peja - Qendër"/>
    <m/>
    <n v="2161"/>
    <s v="Genc Qazim Ramaj"/>
    <s v="Deshmoret e Radavc-Radavc-Pejë"/>
    <s v="1171077130"/>
    <s v=""/>
    <s v="4/02"/>
    <x v="0"/>
    <n v="42.746372000000001"/>
    <n v="20.325386000000002"/>
    <s v="2026-07-10T15:06:56.0517145"/>
    <s v="2026-07-10T15:06:56.0517145"/>
    <m/>
    <s v="049468091"/>
    <m/>
    <b v="0"/>
    <s v="9b3247fe-d5e7-4b36-37b3-08de88d10ac0"/>
    <s v="[]"/>
    <s v="[]"/>
  </r>
  <r>
    <s v="New Connection"/>
    <n v="4"/>
    <x v="0"/>
    <s v="Skenderaj"/>
    <s v="DMI-9078238"/>
    <n v="2160"/>
    <s v="Ndriqim Publik"/>
    <s v="Rr.Xhevxhet Maliqi -11-Prekaz"/>
    <s v="1241955539"/>
    <s v="7"/>
    <s v="8/01"/>
    <x v="4"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0"/>
    <s v="Vushtrri"/>
    <s v="DMI-0"/>
    <n v="2159"/>
    <s v="Ruzhdi Zeqiri Murati"/>
    <s v="Rr.Deshmoret e Kombit "/>
    <s v="1170647277"/>
    <s v="Nr:166"/>
    <s v="4/02"/>
    <x v="4"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4"/>
    <s v="Podujevë"/>
    <m/>
    <n v="2158"/>
    <s v="Arsim Ukshin Xhemajli"/>
    <s v="Fsh.Siboc Vëllazëria e Jerelive"/>
    <s v="1010298438"/>
    <s v="ska nr"/>
    <s v="4/02"/>
    <x v="5"/>
    <n v="42.846074999999999"/>
    <n v="21.193470999999999"/>
    <s v="2026-07-10T14:44:21.6108398"/>
    <s v="2026-07-10T14:44:21.6108398"/>
    <m/>
    <s v="044-171-129"/>
    <m/>
    <b v="0"/>
    <s v="ec90e595-bfc1-4941-37b7-08de88d10ac0"/>
    <s v="[]"/>
    <s v="[]"/>
  </r>
  <r>
    <s v="New Connection"/>
    <n v="4"/>
    <x v="0"/>
    <s v="Skenderaj"/>
    <s v="DMI-9078234"/>
    <n v="2157"/>
    <s v="Ndriqim Publik"/>
    <s v="Rr.Beqir Beqiri 49-Prekaz"/>
    <s v="1241955539"/>
    <s v="5"/>
    <s v="8/01"/>
    <x v="4"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4"/>
    <s v="Podujevë"/>
    <m/>
    <n v="2156"/>
    <s v="Bejtush    Tafil   Jaha"/>
    <s v="Rr.Magj.Podujevë- Prishtinë"/>
    <s v="1013838964"/>
    <s v="ska nr"/>
    <s v="4/02"/>
    <x v="0"/>
    <n v="42.874014000000003"/>
    <n v="21.182016999999998"/>
    <s v="2026-07-10T14:31:43.9397073"/>
    <s v="2026-07-10T14:31:43.9397073"/>
    <m/>
    <s v="049-166-695"/>
    <m/>
    <b v="0"/>
    <s v="9b3247fe-d5e7-4b36-37b3-08de88d10ac0"/>
    <s v="[]"/>
    <s v="[]"/>
  </r>
  <r>
    <s v="New Connection"/>
    <n v="6"/>
    <x v="4"/>
    <s v="Podujevë"/>
    <s v="DPR-0"/>
    <n v="2155"/>
    <s v="Bejtush    Tafil   Jaha"/>
    <s v="Rr.Magj.Podujevë- Prishtinë"/>
    <s v="1013838964"/>
    <s v="ska nr"/>
    <s v="4/02"/>
    <x v="4"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4"/>
    <s v="Prishtina - Jug"/>
    <m/>
    <n v="2154"/>
    <s v="Zeqir Vrajolli"/>
    <s v="Fsh.Marec, Rr.Hasan Vrajolli"/>
    <s v="1011015707"/>
    <s v=""/>
    <s v="4/02"/>
    <x v="3"/>
    <n v="42.657645000000002"/>
    <n v="21.145586999999999"/>
    <s v="2026-07-10T14:25:47.3432269"/>
    <s v="2026-07-10T14:25:47.3432269"/>
    <m/>
    <s v="044-220-042"/>
    <s v="048-862-224"/>
    <b v="0"/>
    <s v="7d9d4689-a417-4ea3-6e66-08de915b8750"/>
    <s v="[]"/>
    <s v="[]"/>
  </r>
  <r>
    <s v="New Connection"/>
    <n v="6"/>
    <x v="4"/>
    <s v="Podujevë"/>
    <s v="DPR-0"/>
    <n v="2153"/>
    <s v="Bejtush   Jaha"/>
    <s v="Magj.Podujevë Prishtinë"/>
    <s v="1013838964"/>
    <s v=""/>
    <s v="7/02"/>
    <x v="4"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4"/>
    <s v="Drenas"/>
    <m/>
    <n v="2152"/>
    <s v="Valmir  Kamer  Bujupi"/>
    <s v="Orllat,Rr,Abedin Bujupi"/>
    <s v="1235329294"/>
    <s v=""/>
    <s v="4/02"/>
    <x v="5"/>
    <n v="42.564998000000003"/>
    <n v="20.830898999999999"/>
    <s v="2026-07-10T14:21:39.2701595"/>
    <s v="2026-07-10T14:21:39.2701595"/>
    <m/>
    <s v="044-811-804"/>
    <m/>
    <b v="0"/>
    <s v="ec90e595-bfc1-4941-37b7-08de88d10ac0"/>
    <s v="[]"/>
    <s v="[]"/>
  </r>
  <r>
    <s v="New Connection"/>
    <n v="4"/>
    <x v="0"/>
    <s v="Skenderaj"/>
    <s v="DMI-9078237"/>
    <n v="2151"/>
    <s v="Ndriqim Publik"/>
    <s v="Rr.Xhevxhet Maliqi-39-Prekaz"/>
    <s v="1241955539"/>
    <s v="1"/>
    <s v="8/01"/>
    <x v="4"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5"/>
    <s v="Shtime"/>
    <m/>
    <n v="2150"/>
    <s v="Lulzim Husmet Mustafa"/>
    <s v="E Tiranës"/>
    <s v="2007388007"/>
    <s v=""/>
    <s v="7/02"/>
    <x v="3"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1"/>
    <s v="Suharekë"/>
    <s v="DPZ-0"/>
    <n v="2149"/>
    <s v="Qlirim Xhemë Berisha"/>
    <s v="Gjinoc -  Edmond Hoxha"/>
    <s v="1242468933"/>
    <s v=""/>
    <s v="4/02"/>
    <x v="9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1"/>
    <s v="Suharekë"/>
    <s v="DPZ-0"/>
    <n v="2148"/>
    <s v="Gazmend Selman Lezi"/>
    <s v="Bllace- Mehmet Lumi"/>
    <s v="1245382258"/>
    <s v=""/>
    <s v="4/02"/>
    <x v="4"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5"/>
    <s v="Ferizaj - Qendër"/>
    <m/>
    <n v="2147"/>
    <s v="Afrim Zeqir Hajdini"/>
    <s v="Fshati i Vjetër"/>
    <s v="1176586067"/>
    <s v=""/>
    <s v="7/02"/>
    <x v="0"/>
    <n v="42.363117000000003"/>
    <n v="21.203022000000001"/>
    <s v="2026-07-10T14:05:05.8510358"/>
    <s v="2026-07-10T14:05:05.8510358"/>
    <m/>
    <s v="044 172 787-044 537 782"/>
    <m/>
    <b v="0"/>
    <s v="9b3247fe-d5e7-4b36-37b3-08de88d10ac0"/>
    <s v="[]"/>
    <s v="[]"/>
  </r>
  <r>
    <s v="New Connection"/>
    <n v="4"/>
    <x v="0"/>
    <s v="Skenderaj"/>
    <s v="DMI-9078240"/>
    <n v="2146"/>
    <s v="Ndriqim Publik"/>
    <s v="Rr.Xhemajl Bajrami-136-Prekaz"/>
    <s v="1241955539"/>
    <s v="5"/>
    <s v="8/01"/>
    <x v="4"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0"/>
    <s v="Vushtrri"/>
    <s v="DMI-9077920"/>
    <n v="2145"/>
    <s v="Fehmi Shaban Segashi"/>
    <s v="Rr.Namon Gerguri-Studime e Eperm "/>
    <s v="1004638804"/>
    <s v="Nr:2"/>
    <s v="4/02"/>
    <x v="4"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0"/>
    <s v="Skenderaj"/>
    <s v="DMI-9078233"/>
    <n v="2144"/>
    <s v="Ndriqim Publik"/>
    <s v="Rr.Martiret e Prekazit-3-Prekaz"/>
    <s v="1241955539"/>
    <s v="4"/>
    <s v="8/01"/>
    <x v="4"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3"/>
    <s v="Rahovec"/>
    <s v="DGJ-0"/>
    <n v="2143"/>
    <s v="Demush Sali Morina"/>
    <s v="Fshati Ratkoc , Rruga Sadik Shala"/>
    <s v="1007849105"/>
    <s v=""/>
    <s v="4/02"/>
    <x v="4"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0"/>
    <s v="Skenderaj"/>
    <s v="DMI-9078235"/>
    <n v="2142"/>
    <s v="Ndriqim Publik"/>
    <s v="Rr.Martiret e Prekazit 2-6-Prekaz"/>
    <s v="1241955539"/>
    <s v="3"/>
    <s v="8/01"/>
    <x v="4"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0"/>
    <s v="Vushtrri"/>
    <s v="DMI-0"/>
    <n v="2141"/>
    <s v="Faik  Sheremet  Rrustemi"/>
    <s v="Rr.Ali Rrustemi-Reznik"/>
    <s v="1005301889"/>
    <s v=""/>
    <s v="4/02"/>
    <x v="4"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1"/>
    <s v="Prizreni - Qendër"/>
    <m/>
    <n v="2140"/>
    <s v="Fatlind Avdyl Rashkaj"/>
    <s v="Kobaj, Rr:Agoni i Kadisë"/>
    <s v="1173662706"/>
    <s v="Pn"/>
    <s v="4/02"/>
    <x v="2"/>
    <n v="42.226804999999999"/>
    <n v="20.735140999999999"/>
    <s v="2026-07-10T13:47:09.7538785"/>
    <s v="2026-07-10T13:47:09.7538785"/>
    <m/>
    <s v="044560639"/>
    <m/>
    <b v="0"/>
    <s v="c90e9596-f024-4090-37b4-08de88d10ac0"/>
    <s v="[]"/>
    <s v="[]"/>
  </r>
  <r>
    <s v="New Connection"/>
    <n v="2"/>
    <x v="3"/>
    <s v="Malishevë"/>
    <m/>
    <n v="2139"/>
    <s v="Eugen Sadik Mazreku"/>
    <s v="Fshati Dragobil, Rruga Ibrahim Mazreku"/>
    <s v="1243611349"/>
    <s v=""/>
    <s v="7/02"/>
    <x v="3"/>
    <n v="42.481088999999997"/>
    <n v="20.725171"/>
    <s v="2026-07-10T13:44:04.5088265"/>
    <s v="2026-07-10T13:44:04.5088265"/>
    <m/>
    <s v="043889867"/>
    <m/>
    <b v="0"/>
    <s v="7d9d4689-a417-4ea3-6e66-08de915b8750"/>
    <s v="[]"/>
    <s v="[]"/>
  </r>
  <r>
    <s v="New Connection"/>
    <n v="5"/>
    <x v="6"/>
    <s v="Peja - Qendër"/>
    <s v="DPE-9084289"/>
    <n v="2138"/>
    <s v="Edin Rifat Zeqiraj"/>
    <s v="Gjergj Fishta-Pejë"/>
    <s v="1030892301"/>
    <s v="41"/>
    <s v="4/02"/>
    <x v="4"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0"/>
    <s v="Vushtrri"/>
    <m/>
    <n v="2137"/>
    <s v="Liridon Mujë Haziri"/>
    <s v="Kollë"/>
    <s v="1175884536"/>
    <s v=""/>
    <s v="4/02"/>
    <x v="3"/>
    <n v="42.770305999999998"/>
    <n v="20.937404000000001"/>
    <s v="2026-07-10T13:36:27.6876907"/>
    <s v="2026-07-10T13:36:27.6876907"/>
    <m/>
    <s v="049-189 857"/>
    <m/>
    <b v="0"/>
    <s v="7d9d4689-a417-4ea3-6e66-08de915b8750"/>
    <s v="[]"/>
    <s v="[]"/>
  </r>
  <r>
    <s v="New Connection"/>
    <n v="4"/>
    <x v="0"/>
    <s v="Skenderaj"/>
    <s v="DMI-0"/>
    <n v="2136"/>
    <s v="Ndriqim Publik"/>
    <s v="Rr.Nebih e Beqir Meha"/>
    <s v="1241955539"/>
    <s v="1"/>
    <s v="8/01"/>
    <x v="4"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4"/>
    <s v="Prishtina - Jug"/>
    <m/>
    <n v="2135"/>
    <s v="Naim Braha"/>
    <s v="Rr.Valdete Jashari, Matiçan"/>
    <s v="1001326496"/>
    <s v=""/>
    <s v="4/02"/>
    <x v="5"/>
    <n v="42.659664999999997"/>
    <n v="21.163440000000001"/>
    <s v="2026-07-10T13:32:32.950829"/>
    <s v="2026-07-10T13:32:32.950829"/>
    <m/>
    <s v="045-555-295"/>
    <s v="045-562688"/>
    <b v="0"/>
    <s v="ec90e595-bfc1-4941-37b7-08de88d10ac0"/>
    <s v="[]"/>
    <s v="[]"/>
  </r>
  <r>
    <s v="New Connection"/>
    <n v="6"/>
    <x v="4"/>
    <s v="Podujevë"/>
    <m/>
    <n v="2134"/>
    <s v="Bekim  Zeneli"/>
    <s v="Pakashticë e epërme"/>
    <s v="1005879899"/>
    <s v="ska nr"/>
    <s v="4/02"/>
    <x v="6"/>
    <n v="43.004998999999998"/>
    <n v="21.111003"/>
    <s v="2026-07-10T13:27:52.5596536"/>
    <s v="2026-07-10T13:27:52.5596536"/>
    <m/>
    <s v="044-196-564"/>
    <m/>
    <b v="0"/>
    <s v="9c9b94ec-c4d7-4655-37b5-08de88d10ac0"/>
    <s v="[]"/>
    <s v="[]"/>
  </r>
  <r>
    <s v="New Connection"/>
    <n v="4"/>
    <x v="0"/>
    <s v="Skenderaj"/>
    <s v="DMI-9077958"/>
    <n v="2133"/>
    <s v="Ndriqim  Publik"/>
    <s v="Rr.Miftar Meha"/>
    <s v="1241955539"/>
    <s v="2"/>
    <s v="8/01"/>
    <x v="4"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5"/>
    <s v="Shtime"/>
    <m/>
    <n v="2132"/>
    <s v="Ramadan Ibush Jetullahi"/>
    <s v="Carralevë"/>
    <s v="1234501026"/>
    <s v=""/>
    <s v="4/02"/>
    <x v="0"/>
    <n v="42.455556000000001"/>
    <n v="20.972223"/>
    <s v="2026-07-10T13:20:36.6208994"/>
    <s v="2026-07-10T13:20:36.6208994"/>
    <m/>
    <s v="045-366-343"/>
    <s v="044-619-659"/>
    <b v="0"/>
    <s v="9b3247fe-d5e7-4b36-37b3-08de88d10ac0"/>
    <s v="[]"/>
    <s v="[]"/>
  </r>
  <r>
    <s v="New Connection"/>
    <n v="4"/>
    <x v="0"/>
    <s v="Mitrovicë - Qendër"/>
    <s v="DMI-0"/>
    <n v="2131"/>
    <s v="Rrahman Gjokaj"/>
    <s v="Melenic"/>
    <s v="1010486137"/>
    <s v=""/>
    <s v="7/02"/>
    <x v="4"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0"/>
    <s v="Skenderaj"/>
    <s v="DMI-9077959"/>
    <n v="2130"/>
    <s v="Ndriqim Publik"/>
    <s v="Rr.Miftar dhe Osman Meha 87-Prekaz"/>
    <s v="1241955539"/>
    <s v="1"/>
    <s v="8/01"/>
    <x v="4"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0"/>
    <s v="Skenderaj"/>
    <s v="DMI-9077957"/>
    <n v="2129"/>
    <s v="Ndriqim Publik"/>
    <s v="Rr.Kajtaz Muharremi-Prekaz"/>
    <s v="1241955539"/>
    <s v="1"/>
    <s v="8/01"/>
    <x v="4"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1"/>
    <s v="Prizreni - Qendër"/>
    <m/>
    <n v="2128"/>
    <s v="Faton Bashkim Terziu"/>
    <s v="Katund"/>
    <s v="1173091601"/>
    <s v=""/>
    <s v="4/02"/>
    <x v="2"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6"/>
    <s v="Istog"/>
    <s v="DPE-0"/>
    <n v="2127"/>
    <s v="Metush Tahir  Bekaj "/>
    <s v="Istog, Kovrag, Rr.&quot;Fushë Kuqe&quot; "/>
    <s v="1018957210"/>
    <s v=""/>
    <s v="4/02"/>
    <x v="8"/>
    <n v="42.769117000000001"/>
    <n v="20.530204000000001"/>
    <s v="2026-07-10T12:49:17.7591432"/>
    <s v="2026-07-10T12:49:17.7591432"/>
    <m/>
    <s v="044252704"/>
    <m/>
    <b v="0"/>
    <s v="3738b3aa-6093-4e5e-8126-08de93d51634"/>
    <s v="[]"/>
    <s v="[]"/>
  </r>
  <r>
    <s v="New Connection"/>
    <n v="7"/>
    <x v="1"/>
    <s v="Prizreni - Qendër"/>
    <m/>
    <n v="2126"/>
    <s v="Skender Myrtezan Lushaj"/>
    <s v="Gjonaj"/>
    <s v="1007555675"/>
    <s v=""/>
    <s v="4/02"/>
    <x v="2"/>
    <n v="42.242213999999997"/>
    <n v="20.725280000000001"/>
    <s v="2026-07-10T11:54:02.4842978"/>
    <s v="2026-07-10T11:54:02.4842978"/>
    <m/>
    <s v="045942251"/>
    <m/>
    <b v="0"/>
    <s v="c90e9596-f024-4090-37b4-08de88d10ac0"/>
    <s v="[]"/>
    <s v="[]"/>
  </r>
  <r>
    <s v="New Connection"/>
    <n v="1"/>
    <x v="5"/>
    <s v="Ferizaj - Qendër"/>
    <m/>
    <n v="2125"/>
    <s v="Ramadan Haki Sejdiu"/>
    <s v="Enver Topalli"/>
    <s v="1003113562"/>
    <s v=""/>
    <s v="4/02"/>
    <x v="2"/>
    <n v="42.357134000000002"/>
    <n v="21.152989999999999"/>
    <s v="2026-07-10T11:53:46.799551"/>
    <s v="2026-07-10T11:53:46.799551"/>
    <m/>
    <s v="045-412-431"/>
    <m/>
    <b v="0"/>
    <s v="c90e9596-f024-4090-37b4-08de88d10ac0"/>
    <s v="[]"/>
    <s v="[]"/>
  </r>
  <r>
    <s v="New Connection"/>
    <n v="4"/>
    <x v="0"/>
    <s v="Skenderaj"/>
    <s v="DMI-9077936"/>
    <n v="2124"/>
    <s v="Ndriqim Publik"/>
    <s v="Rr.30 Dhjetori-Prekaz"/>
    <s v="1241955539"/>
    <s v="1"/>
    <s v="8/01"/>
    <x v="4"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1"/>
    <s v="Prizreni - Qendër"/>
    <m/>
    <n v="2123"/>
    <s v="Përparim Xhemajl Musli"/>
    <s v="Flamuri"/>
    <s v="L2741FH96"/>
    <s v=""/>
    <s v="4/02"/>
    <x v="0"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3"/>
    <s v="Rahovec"/>
    <m/>
    <n v="2122"/>
    <s v="Besarta Amrush Morina"/>
    <s v="Rahovec Rruga Luftëtari"/>
    <s v="1231516855"/>
    <s v=""/>
    <s v="4/02"/>
    <x v="3"/>
    <n v="42.392184"/>
    <n v="20.648952999999999"/>
    <s v="2026-07-10T11:39:45.107379"/>
    <s v="2026-07-10T11:39:45.107379"/>
    <m/>
    <s v="044322698"/>
    <m/>
    <b v="0"/>
    <s v="7d9d4689-a417-4ea3-6e66-08de915b8750"/>
    <s v="[]"/>
    <s v="[]"/>
  </r>
  <r>
    <s v="New Connection"/>
    <n v="6"/>
    <x v="4"/>
    <s v="Podujevë"/>
    <m/>
    <n v="2121"/>
    <s v="Uveis   Zebica"/>
    <s v="fsh Letanc Rr.Uka i Rexhës"/>
    <s v="1245132324"/>
    <s v=" ska nr"/>
    <s v="4/02"/>
    <x v="5"/>
    <n v="42.936680000000003"/>
    <n v="21.188026000000001"/>
    <s v="2026-07-10T11:38:02.833957"/>
    <s v="2026-07-10T11:38:02.833957"/>
    <m/>
    <s v="045-872-406"/>
    <m/>
    <b v="0"/>
    <s v="ec90e595-bfc1-4941-37b7-08de88d10ac0"/>
    <s v="[]"/>
    <s v="[]"/>
  </r>
  <r>
    <s v="New Connection"/>
    <n v="4"/>
    <x v="0"/>
    <s v="Skenderaj"/>
    <s v="DMI-9077933"/>
    <n v="2120"/>
    <s v="Ndriqim Publik"/>
    <s v="Prekaz i Poshtem nr 4"/>
    <s v="1241955539"/>
    <s v="4"/>
    <s v="8/01"/>
    <x v="4"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1"/>
    <s v="Prizreni - Qendër"/>
    <m/>
    <n v="2119"/>
    <s v="Lirim  Rufat Krasniqi"/>
    <s v="hoçë e Qytetit"/>
    <s v="2016225277"/>
    <s v=""/>
    <s v="4/02"/>
    <x v="2"/>
    <n v="42.228996000000002"/>
    <n v="20.725280000000001"/>
    <s v="2026-07-10T11:36:59.0860055"/>
    <s v="2026-07-10T11:36:59.0860055"/>
    <m/>
    <s v="044131646"/>
    <m/>
    <b v="0"/>
    <s v="c90e9596-f024-4090-37b4-08de88d10ac0"/>
    <s v="[]"/>
    <s v="[]"/>
  </r>
  <r>
    <s v="New Connection"/>
    <n v="7"/>
    <x v="1"/>
    <s v="Prizreni - Qendër"/>
    <m/>
    <n v="2118"/>
    <s v="Sejran Sevdai Tahiri"/>
    <s v="Elbasani"/>
    <s v="1007055885"/>
    <s v=""/>
    <s v="4/02"/>
    <x v="5"/>
    <n v="42.227978999999998"/>
    <n v="20.747253000000001"/>
    <s v="2026-07-10T11:17:36.0823526"/>
    <s v="2026-07-10T11:17:36.0823526"/>
    <m/>
    <s v="045553806"/>
    <m/>
    <b v="0"/>
    <s v="ec90e595-bfc1-4941-37b7-08de88d10ac0"/>
    <s v="[]"/>
    <s v="[]"/>
  </r>
  <r>
    <s v="New Connection"/>
    <n v="2"/>
    <x v="3"/>
    <s v="Rahovec"/>
    <m/>
    <n v="2117"/>
    <s v="Arlinda Arbër Rama"/>
    <s v="Rahovec Rruga Mizair Isma"/>
    <s v="1002302671"/>
    <s v=""/>
    <s v="4/02"/>
    <x v="3"/>
    <n v="42.386099000000002"/>
    <n v="20.653072999999999"/>
    <s v="2026-07-10T11:14:03.5561081"/>
    <s v="2026-07-10T11:14:03.5561081"/>
    <m/>
    <s v="048271721"/>
    <m/>
    <b v="0"/>
    <s v="7d9d4689-a417-4ea3-6e66-08de915b8750"/>
    <s v="[]"/>
    <s v="[]"/>
  </r>
  <r>
    <s v="New Connection"/>
    <n v="1"/>
    <x v="5"/>
    <s v="Ferizaj - Qendër"/>
    <m/>
    <n v="2116"/>
    <s v="Zejnije Avdullah Rexhepi"/>
    <s v="Driton Islami"/>
    <s v="1005448235"/>
    <s v=""/>
    <s v="4/02"/>
    <x v="0"/>
    <n v="42.379714999999997"/>
    <n v="21.148949000000002"/>
    <s v="2026-07-10T11:13:35.786405"/>
    <s v="2026-07-10T11:13:35.786405"/>
    <m/>
    <s v="044 608 196"/>
    <m/>
    <b v="0"/>
    <s v="9b3247fe-d5e7-4b36-37b3-08de88d10ac0"/>
    <s v="[]"/>
    <s v="[]"/>
  </r>
  <r>
    <s v="New Connection"/>
    <n v="6"/>
    <x v="4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6"/>
    <n v="42.634855000000002"/>
    <n v="21.093401"/>
    <s v="2026-07-10T11:11:49.837829"/>
    <s v="2026-07-10T11:11:49.837829"/>
    <m/>
    <s v="045-121-003"/>
    <s v="045-121-002"/>
    <b v="0"/>
    <s v="9c9b94ec-c4d7-4655-37b5-08de88d10ac0"/>
    <s v="[]"/>
    <s v="[]"/>
  </r>
  <r>
    <s v="New Connection"/>
    <n v="7"/>
    <x v="1"/>
    <s v="Prizreni - Qendër"/>
    <m/>
    <n v="2114"/>
    <s v="Fikret Isen Kalimashi"/>
    <s v="Marshi i UÇK-së - Landovicë"/>
    <s v="1172465656"/>
    <s v=""/>
    <s v="4/02"/>
    <x v="2"/>
    <n v="42.232047000000001"/>
    <n v="20.75"/>
    <s v="2026-07-10T11:11:22.6298493"/>
    <s v="2026-07-10T11:11:22.6298493"/>
    <m/>
    <s v="049352772"/>
    <m/>
    <b v="0"/>
    <s v="c90e9596-f024-4090-37b4-08de88d10ac0"/>
    <s v="[]"/>
    <s v="[]"/>
  </r>
  <r>
    <s v="New Connection"/>
    <n v="4"/>
    <x v="0"/>
    <s v="Skenderaj"/>
    <s v="DMI-9077934"/>
    <n v="2113"/>
    <s v="Ndriqim Publik"/>
    <s v="Laxhja 2-Rr.Brahim Vojvoda"/>
    <s v="600251160"/>
    <s v="0"/>
    <s v="8/01"/>
    <x v="4"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1"/>
    <s v="Suharekë"/>
    <m/>
    <n v="2112"/>
    <s v="Driton Ramadan Zeqaj"/>
    <s v="Zenun Kepa"/>
    <s v="1016177756"/>
    <s v=""/>
    <s v="4/02"/>
    <x v="2"/>
    <n v="42.365633000000003"/>
    <n v="20.835830000000001"/>
    <s v="2026-07-10T11:06:18.4210794"/>
    <s v="2026-07-10T11:06:18.4210794"/>
    <m/>
    <s v="044278498"/>
    <m/>
    <b v="0"/>
    <s v="c90e9596-f024-4090-37b4-08de88d10ac0"/>
    <s v="[]"/>
    <s v="[]"/>
  </r>
  <r>
    <s v="New Connection"/>
    <n v="7"/>
    <x v="1"/>
    <s v="Prizreni - Qendër"/>
    <m/>
    <n v="2111"/>
    <s v="ZIjadin Hasan Sinanaj"/>
    <s v="Shkozë"/>
    <s v="1176646175"/>
    <s v=""/>
    <s v="4/02"/>
    <x v="2"/>
    <n v="42.236114000000001"/>
    <n v="20.723907000000001"/>
    <s v="2026-07-10T11:05:28.4412122"/>
    <s v="2026-07-10T11:05:28.4412122"/>
    <m/>
    <s v="049107584"/>
    <m/>
    <b v="0"/>
    <s v="c90e9596-f024-4090-37b4-08de88d10ac0"/>
    <s v="[]"/>
    <s v="[]"/>
  </r>
  <r>
    <s v="New Connection"/>
    <n v="2"/>
    <x v="3"/>
    <s v="Malishevë"/>
    <m/>
    <n v="2110"/>
    <s v="Lindite Hasan Zogaj"/>
    <s v="Fshati LLadroc, Rruga Fehmi Kizhnareka"/>
    <s v="2009312857"/>
    <s v=""/>
    <s v="4/02"/>
    <x v="3"/>
    <n v="42.477038"/>
    <n v="20.748517"/>
    <s v="2026-07-10T11:02:52.4032252"/>
    <s v="2026-07-10T11:02:52.4032252"/>
    <m/>
    <s v="044858052"/>
    <m/>
    <b v="0"/>
    <s v="7d9d4689-a417-4ea3-6e66-08de915b8750"/>
    <s v="[]"/>
    <s v="[]"/>
  </r>
  <r>
    <s v="New Connection"/>
    <n v="6"/>
    <x v="4"/>
    <s v="Fushë Kosovë"/>
    <s v="DPR-0"/>
    <n v="2109"/>
    <s v="Jasmir Sadik Gashi"/>
    <s v="Rr.Bajqinca - Bardh i Madhë"/>
    <s v="1176033360"/>
    <s v=""/>
    <s v="4/02"/>
    <x v="4"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4"/>
    <s v="Podujevë"/>
    <m/>
    <n v="2108"/>
    <s v="Besim   Krasniqi"/>
    <s v="Fsh.Rakonic Rr.Kangjajt"/>
    <s v="1001158054"/>
    <s v="ska nr"/>
    <s v="4/02"/>
    <x v="3"/>
    <n v="42.859389999999998"/>
    <n v="21.349527999999999"/>
    <s v="2026-07-10T11:01:22.9855766"/>
    <s v="2026-07-10T11:01:22.9855766"/>
    <m/>
    <s v="045-145-039"/>
    <m/>
    <b v="0"/>
    <s v="7d9d4689-a417-4ea3-6e66-08de915b8750"/>
    <s v="[]"/>
    <s v="[]"/>
  </r>
  <r>
    <s v="New Connection"/>
    <n v="4"/>
    <x v="0"/>
    <s v="Mitrovicë - Qendër"/>
    <s v="DMI-0"/>
    <n v="2107"/>
    <s v="Sadik Ramo Calakovic"/>
    <s v="Rr.Ulqinit Zhabar "/>
    <s v="1004869628"/>
    <s v=" Nr 146"/>
    <s v="4/02"/>
    <x v="4"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1"/>
    <s v="Prizreni - Qendër"/>
    <m/>
    <n v="2106"/>
    <s v="Arber Ali Memaj"/>
    <s v="Trimat e Kabashit-Korishë"/>
    <s v="1234647691"/>
    <s v=""/>
    <s v="4/02"/>
    <x v="2"/>
    <n v="42.261527999999998"/>
    <n v="20.798065000000001"/>
    <s v="2026-07-10T10:59:24.2320186"/>
    <s v="2026-07-10T10:59:24.2320186"/>
    <m/>
    <s v="044390454"/>
    <m/>
    <b v="0"/>
    <s v="c90e9596-f024-4090-37b4-08de88d10ac0"/>
    <s v="[]"/>
    <s v="[]"/>
  </r>
  <r>
    <s v="New Connection"/>
    <n v="2"/>
    <x v="3"/>
    <s v="Rahovec"/>
    <s v="DGJ-0"/>
    <n v="2105"/>
    <s v="Afrim  Hashim Imeri"/>
    <s v="Fshati Pataqan i Epërm nr31"/>
    <s v="1002551469"/>
    <s v=""/>
    <s v="4/02"/>
    <x v="4"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0"/>
    <s v="Vushtrri"/>
    <s v="DMI-9078263"/>
    <n v="2104"/>
    <s v="Fitim Mehmet  Bekteshi"/>
    <s v="Dumnic e Poshtme, Rr.Deshmoret e Krasniqes"/>
    <s v="1231729581"/>
    <s v=""/>
    <s v="4/02"/>
    <x v="4"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0"/>
    <s v="Mitrovicë - Qendër"/>
    <s v="DMI-9078224"/>
    <n v="2103"/>
    <s v="Ekrem Rrahim Hajdari"/>
    <s v="Rr.Bejtullah Sahiti GUshavc"/>
    <s v="1008412240"/>
    <s v=""/>
    <s v="4/02"/>
    <x v="4"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4"/>
    <s v="Podujevë"/>
    <m/>
    <n v="2102"/>
    <s v="Arsim  Ibrahimi"/>
    <s v="Fsh.Rakonic Rr.Kangjajt"/>
    <s v="1001243019"/>
    <s v=""/>
    <s v="4/02"/>
    <x v="3"/>
    <n v="42.859226"/>
    <n v="21.349391000000001"/>
    <s v="2026-07-10T10:49:41.8518968"/>
    <s v="2026-07-10T10:49:41.8518968"/>
    <m/>
    <s v="044-774-884"/>
    <m/>
    <b v="0"/>
    <s v="7d9d4689-a417-4ea3-6e66-08de915b8750"/>
    <s v="[]"/>
    <s v="[]"/>
  </r>
  <r>
    <s v="New Connection"/>
    <n v="2"/>
    <x v="3"/>
    <s v="Rahovec"/>
    <s v="DGJ-0"/>
    <n v="2101"/>
    <s v="Alit Hamit Krasniqi"/>
    <s v="Opterushë Rruga Besim Kabashi"/>
    <s v="1005708709"/>
    <s v=""/>
    <s v="4/02"/>
    <x v="4"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3"/>
    <s v="Rahovec"/>
    <m/>
    <n v="2100"/>
    <s v="Shani  Sinan Himaj"/>
    <s v="Rahovec Gexhë"/>
    <s v="1016031549"/>
    <s v=""/>
    <s v="4/02"/>
    <x v="3"/>
    <n v="42.391170000000002"/>
    <n v="20.670926000000001"/>
    <s v="2026-07-10T10:23:46.320926"/>
    <s v="2026-07-10T10:23:46.320926"/>
    <m/>
    <s v="044268971"/>
    <m/>
    <b v="0"/>
    <s v="7d9d4689-a417-4ea3-6e66-08de915b8750"/>
    <s v="[]"/>
    <s v="[]"/>
  </r>
  <r>
    <s v="New Connection"/>
    <n v="7"/>
    <x v="1"/>
    <s v="Prizreni - Qendër"/>
    <m/>
    <n v="2099"/>
    <s v="Qendresa  Zaim Vezaj"/>
    <s v="Beteja e Zhurit-Zur"/>
    <s v="1230509154"/>
    <s v=""/>
    <s v="4/02"/>
    <x v="5"/>
    <n v="42.224927999999998"/>
    <n v="20.781585"/>
    <s v="2026-07-10T10:21:32.6636584"/>
    <s v="2026-07-10T10:21:32.6636584"/>
    <m/>
    <s v="045577488"/>
    <m/>
    <b v="0"/>
    <s v="ec90e595-bfc1-4941-37b7-08de88d10ac0"/>
    <s v="[]"/>
    <s v="[]"/>
  </r>
  <r>
    <s v="New Connection"/>
    <n v="3"/>
    <x v="2"/>
    <s v="Viti"/>
    <s v="DGL-9067690"/>
    <n v="2098"/>
    <s v="Feat Isuf Shaqiri"/>
    <s v="Tërpezë"/>
    <s v="1172297176"/>
    <s v=""/>
    <s v="4/02"/>
    <x v="4"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1"/>
    <s v="Prizreni - Qendër"/>
    <m/>
    <n v="2097"/>
    <s v="Adil Sahit Ajdari"/>
    <s v="Krushë e Vogël"/>
    <s v="1176269592"/>
    <s v=""/>
    <s v="4/02"/>
    <x v="2"/>
    <n v="42.24933"/>
    <n v="20.726654"/>
    <s v="2026-07-10T10:13:09.4191402"/>
    <s v="2026-07-10T10:13:09.4191402"/>
    <m/>
    <s v="044529206"/>
    <m/>
    <b v="0"/>
    <s v="c90e9596-f024-4090-37b4-08de88d10ac0"/>
    <s v="[]"/>
    <s v="[]"/>
  </r>
  <r>
    <s v="New Connection"/>
    <n v="6"/>
    <x v="4"/>
    <s v="Prishtina - Veri"/>
    <m/>
    <n v="2096"/>
    <s v="Shpetim Rexhepi"/>
    <s v="Rr.Bataljoni Atlantiku - Shkabaj"/>
    <s v="1004180786"/>
    <s v=" "/>
    <s v="4/02"/>
    <x v="0"/>
    <n v="42.660674999999998"/>
    <n v="21.171679999999999"/>
    <s v="2026-07-10T09:57:15.6648281"/>
    <s v="2026-07-10T09:57:15.6648281"/>
    <m/>
    <s v="049-695-185"/>
    <s v="045-101-833"/>
    <b v="0"/>
    <s v="9b3247fe-d5e7-4b36-37b3-08de88d10ac0"/>
    <s v="[]"/>
    <s v="[]"/>
  </r>
  <r>
    <s v="New Connection"/>
    <n v="6"/>
    <x v="4"/>
    <s v="Drenas"/>
    <m/>
    <n v="2095"/>
    <s v="Veton  Shefqet  Kiqina"/>
    <s v="Baicë,Rr,Afrim Kiqina"/>
    <s v="1240823213"/>
    <s v=" "/>
    <s v="7/02"/>
    <x v="5"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0"/>
    <s v="Vushtrri"/>
    <s v="DMI-9077921"/>
    <n v="2094"/>
    <s v="Shukri Nimon Meholli"/>
    <s v="Rr. 2 Maji"/>
    <s v="1004884791"/>
    <s v="Nr:3"/>
    <s v="7/02"/>
    <x v="4"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3"/>
    <s v="Rahovec"/>
    <s v="DGJ-0"/>
    <n v="2093"/>
    <s v="Rizvane  Haxhi Morina"/>
    <s v="Rruga, Sadik Shala"/>
    <s v="1002295349"/>
    <s v=""/>
    <s v="4/02"/>
    <x v="4"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1"/>
    <s v="Prizreni - Qendër"/>
    <m/>
    <n v="2092"/>
    <s v="Setki Avdulla  Bytyqi"/>
    <s v="Poslishte,Rr:Varezat Ilire"/>
    <s v="1006610478"/>
    <s v="Nr:1"/>
    <s v="4/02"/>
    <x v="5"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2"/>
    <s v="Kamenicë"/>
    <s v="DGL-9067566"/>
    <n v="2091"/>
    <s v="Armand Arif Keqmezi"/>
    <s v="Rafet Isufi"/>
    <s v="1030951189"/>
    <s v=""/>
    <s v="4/02"/>
    <x v="4"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6"/>
    <s v="Klina"/>
    <s v="DPE-0"/>
    <n v="2090"/>
    <s v="Musli  Hajdin  Morina "/>
    <s v="Klinë, Gllarevë, Rr.&quot;Islam Manaj&quot;"/>
    <s v="1003754045"/>
    <s v="65"/>
    <s v="4/02"/>
    <x v="4"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2"/>
    <s v="Gjilani - Qendër"/>
    <m/>
    <n v="2089"/>
    <s v="Halim Kurtesh Halimi"/>
    <s v="Fshati Makresh i Eperm"/>
    <s v="1011519802"/>
    <s v=""/>
    <s v="4/02"/>
    <x v="2"/>
    <n v="42.563509000000003"/>
    <n v="21.449833000000002"/>
    <s v="2026-07-10T09:10:48.1842549"/>
    <s v="2026-07-10T09:10:48.1842549"/>
    <m/>
    <s v="044159718"/>
    <m/>
    <b v="0"/>
    <s v="c90e9596-f024-4090-37b4-08de88d10ac0"/>
    <s v="[]"/>
    <s v="[]"/>
  </r>
  <r>
    <s v="New Connection"/>
    <n v="5"/>
    <x v="6"/>
    <s v="Peja - Qendër"/>
    <s v="DPE-9084256"/>
    <n v="2088"/>
    <s v="Fidaije Tafil  Lajqi"/>
    <s v="Ali Dina-Nakëll-Pejë"/>
    <s v="1235287095"/>
    <s v=""/>
    <s v="4/02"/>
    <x v="4"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2"/>
    <s v="Kamenicë"/>
    <m/>
    <n v="2087"/>
    <s v="Feim  Ferat Morina"/>
    <s v="Rinia"/>
    <s v="1003568900"/>
    <s v="68"/>
    <s v="4/02"/>
    <x v="3"/>
    <n v="42.536183999999999"/>
    <n v="21.617362"/>
    <s v="2026-07-10T09:03:37.874979"/>
    <s v="2026-07-10T09:03:37.874979"/>
    <m/>
    <s v="044357688"/>
    <m/>
    <b v="0"/>
    <s v="7d9d4689-a417-4ea3-6e66-08de915b8750"/>
    <s v="[]"/>
    <s v="[]"/>
  </r>
  <r>
    <s v="New Connection"/>
    <n v="7"/>
    <x v="1"/>
    <s v="Prizreni - Qendër"/>
    <m/>
    <n v="2086"/>
    <s v="Besart Burim Karavidaj"/>
    <s v="Mazrek"/>
    <s v="1251686714"/>
    <s v=""/>
    <s v="4/02"/>
    <x v="2"/>
    <n v="42.232047000000001"/>
    <n v="20.765105999999999"/>
    <s v="2026-07-10T08:29:50.3284162"/>
    <s v="2026-07-10T08:29:50.3284162"/>
    <m/>
    <s v="0045381335"/>
    <m/>
    <b v="0"/>
    <s v="c90e9596-f024-4090-37b4-08de88d10ac0"/>
    <s v="[]"/>
    <s v="[]"/>
  </r>
  <r>
    <s v="New Connection"/>
    <n v="7"/>
    <x v="1"/>
    <s v="Prizreni - Qendër"/>
    <m/>
    <n v="2085"/>
    <s v="Genti Gazmend Sylejmani"/>
    <s v="Nora Kelmendi"/>
    <s v="1234017744"/>
    <s v=""/>
    <s v="4/02"/>
    <x v="2"/>
    <n v="42.228996000000002"/>
    <n v="20.75"/>
    <s v="2026-07-10T08:26:05.092719"/>
    <s v="2026-07-10T08:26:05.092719"/>
    <m/>
    <s v="049970543"/>
    <m/>
    <b v="0"/>
    <s v="c90e9596-f024-4090-37b4-08de88d10ac0"/>
    <s v="[]"/>
    <s v="[]"/>
  </r>
  <r>
    <s v="New Connection"/>
    <n v="7"/>
    <x v="1"/>
    <s v="Dragash"/>
    <m/>
    <n v="2084"/>
    <s v="Alma Ibrahim Alidinovic"/>
    <s v="Kërstec"/>
    <s v="1255832308"/>
    <s v=""/>
    <s v="4/02"/>
    <x v="2"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1"/>
    <s v="Prizreni - Qendër"/>
    <m/>
    <n v="2083"/>
    <s v="Rafija Ramadan brahimi"/>
    <s v="206 Arta"/>
    <s v="1174460929"/>
    <s v="Pm"/>
    <s v="4/02"/>
    <x v="5"/>
    <n v="42.226579000000001"/>
    <n v="20.739260999999999"/>
    <s v="2026-07-09T16:54:54.7644722"/>
    <s v="2026-07-09T16:54:54.7644722"/>
    <m/>
    <s v="045314845"/>
    <m/>
    <b v="0"/>
    <s v="ec90e595-bfc1-4941-37b7-08de88d10ac0"/>
    <s v="[]"/>
    <s v="[]"/>
  </r>
  <r>
    <s v="New Connection"/>
    <n v="7"/>
    <x v="1"/>
    <s v="Prizreni - Qendër"/>
    <s v="DPZ-0"/>
    <n v="2082"/>
    <s v="Murtezan Abaz Sulta"/>
    <s v="Lubizhdë"/>
    <s v="1004251128"/>
    <s v=""/>
    <s v="4/02"/>
    <x v="9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1"/>
    <s v="Prizreni - Qendër"/>
    <s v="DPZ-0"/>
    <n v="2081"/>
    <s v="Murtezan Abaz Sulta"/>
    <s v="Lubizhdë"/>
    <s v="1004251128"/>
    <s v=""/>
    <s v="4/02"/>
    <x v="9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1"/>
    <s v="Prizreni - Qendër"/>
    <m/>
    <n v="2080"/>
    <s v="Sami Avdulla Gashi"/>
    <s v="Atmagje"/>
    <s v="1007545335"/>
    <s v=""/>
    <s v="4/02"/>
    <x v="2"/>
    <n v="42.239164000000002"/>
    <n v="20.752745999999998"/>
    <s v="2026-07-09T16:51:36.9649381"/>
    <s v="2026-07-09T16:51:36.9649381"/>
    <m/>
    <s v="044355595"/>
    <m/>
    <b v="0"/>
    <s v="c90e9596-f024-4090-37b4-08de88d10ac0"/>
    <s v="[]"/>
    <s v="[]"/>
  </r>
  <r>
    <s v="New Connection"/>
    <n v="7"/>
    <x v="1"/>
    <s v="Prizreni - Qendër"/>
    <s v="DPZ-0"/>
    <n v="2079"/>
    <s v="Vaxhide Refik Abazi"/>
    <s v="Akili"/>
    <s v="2171051897"/>
    <s v=""/>
    <s v="4/02"/>
    <x v="4"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1"/>
    <s v="Dragash"/>
    <m/>
    <n v="2078"/>
    <s v="Avnija Mefail Reka"/>
    <s v="Restelicë,Vodeniçi Rid"/>
    <s v="1250286763"/>
    <s v="Nr:3"/>
    <s v="4/02"/>
    <x v="5"/>
    <n v="42.084277"/>
    <n v="20.677462999999999"/>
    <s v="2026-07-09T16:45:08.7832949"/>
    <s v="2026-07-09T16:45:08.7832949"/>
    <m/>
    <s v="044255401"/>
    <m/>
    <b v="0"/>
    <s v="ec90e595-bfc1-4941-37b7-08de88d10ac0"/>
    <s v="[]"/>
    <s v="[]"/>
  </r>
  <r>
    <s v="New Connection"/>
    <n v="7"/>
    <x v="1"/>
    <s v="Prizreni - Qendër"/>
    <m/>
    <n v="2077"/>
    <s v="Edon Muhamer Ahmetaj"/>
    <s v="Korishë"/>
    <s v="1234783579"/>
    <s v=""/>
    <s v="7/02"/>
    <x v="2"/>
    <n v="42.242213999999997"/>
    <n v="20.769226"/>
    <s v="2026-07-09T16:42:01.4617965"/>
    <s v="2026-07-09T16:42:01.4617965"/>
    <m/>
    <s v="049818182"/>
    <m/>
    <b v="0"/>
    <s v="c90e9596-f024-4090-37b4-08de88d10ac0"/>
    <s v="[]"/>
    <s v="[]"/>
  </r>
  <r>
    <s v="New Connection"/>
    <n v="7"/>
    <x v="1"/>
    <s v="Prizreni - Qendër"/>
    <m/>
    <n v="2076"/>
    <s v="Bashkim Liman Morina"/>
    <s v="18 Beteja e Pashtrikut"/>
    <s v="1016091720"/>
    <s v="Pn"/>
    <s v="4/02"/>
    <x v="5"/>
    <n v="42.207368000000002"/>
    <n v="20.762606999999999"/>
    <s v="2026-07-09T16:18:49.2696926"/>
    <s v="2026-07-09T16:18:49.2696926"/>
    <m/>
    <s v="044183889"/>
    <m/>
    <b v="0"/>
    <s v="ec90e595-bfc1-4941-37b7-08de88d10ac0"/>
    <s v="[]"/>
    <s v="[]"/>
  </r>
  <r>
    <s v="New Connection"/>
    <n v="7"/>
    <x v="1"/>
    <s v="Prizreni - Qendër"/>
    <s v="DPZ-0"/>
    <n v="2075"/>
    <s v="Bashkim Liman Morina"/>
    <s v="18 Beteja e Pashtrikut"/>
    <s v="1016091720"/>
    <s v="Pn"/>
    <s v="4/02"/>
    <x v="4"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1"/>
    <s v="Prizreni - Qendër"/>
    <m/>
    <n v="2074"/>
    <s v="Nafi Bislim  Qengaj"/>
    <s v="Ukë Bytyqi"/>
    <s v="1006521688"/>
    <s v=""/>
    <s v="4/02"/>
    <x v="2"/>
    <n v="42.228996000000002"/>
    <n v="20.751373000000001"/>
    <s v="2026-07-09T16:17:49.4868028"/>
    <s v="2026-07-09T16:17:49.4868028"/>
    <m/>
    <s v="044119481"/>
    <m/>
    <b v="0"/>
    <s v="c90e9596-f024-4090-37b4-08de88d10ac0"/>
    <s v="[]"/>
    <s v="[]"/>
  </r>
  <r>
    <s v="New Connection"/>
    <n v="7"/>
    <x v="1"/>
    <s v="Prizreni - Qendër"/>
    <s v="DPZ-0"/>
    <n v="2073"/>
    <s v="Ahrim  Ashim Memisi"/>
    <s v="Gërnçar, Ledina 55"/>
    <s v="1030465721"/>
    <s v=""/>
    <s v="4/02"/>
    <x v="2"/>
    <n v="42.235097000000003"/>
    <n v="20.733519999999999"/>
    <s v="2026-07-09T16:12:49.1583455"/>
    <s v="2026-07-09T16:12:49.1583455"/>
    <m/>
    <s v="044185975"/>
    <m/>
    <b v="0"/>
    <s v="c90e9596-f024-4090-37b4-08de88d10ac0"/>
    <s v="[]"/>
    <s v="[]"/>
  </r>
  <r>
    <s v="New Connection"/>
    <n v="4"/>
    <x v="0"/>
    <s v="Skenderaj"/>
    <s v="DMI-9077911"/>
    <n v="2072"/>
    <s v="Abaz Gani Smaili"/>
    <s v="Rr.28 Shkurti"/>
    <s v="1030654486"/>
    <s v="1"/>
    <s v="4/02"/>
    <x v="4"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0"/>
    <s v="Vushtrri"/>
    <s v="DMI-9077894"/>
    <n v="2071"/>
    <s v="Skender Asllani"/>
    <s v="RR.Batalioni i pare Bukosh, Vushtrri"/>
    <s v="1170642245"/>
    <s v="Nr.48"/>
    <s v="4/02"/>
    <x v="4"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5"/>
    <s v="Shtërpce"/>
    <s v="DFE-0"/>
    <n v="2070"/>
    <s v="Dragan Stanoje Stevanović"/>
    <s v="Štrpce"/>
    <s v="1500202536"/>
    <s v="N/A"/>
    <s v="4/02"/>
    <x v="9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0"/>
    <s v="Mitrovicë - Qendër"/>
    <m/>
    <n v="2069"/>
    <s v="Faik  Isuf  Murseli"/>
    <s v="Rr.Mursel Selaci -Selac"/>
    <s v="1001738760"/>
    <s v=""/>
    <s v="4/02"/>
    <x v="5"/>
    <n v="43.000073"/>
    <n v="20.950126999999998"/>
    <s v="2026-07-09T15:38:46.2107317"/>
    <s v="2026-07-09T15:38:46.2107317"/>
    <m/>
    <s v="049-922-359"/>
    <m/>
    <b v="0"/>
    <s v="ec90e595-bfc1-4941-37b7-08de88d10ac0"/>
    <s v="[]"/>
    <s v="[]"/>
  </r>
  <r>
    <s v="New Connection"/>
    <n v="1"/>
    <x v="5"/>
    <s v="Ferizaj - Qendër"/>
    <s v="DFE-0"/>
    <n v="2068"/>
    <s v="Fatmir  Fadil Sadiku"/>
    <s v="Brahim Ademi"/>
    <s v="1001386677"/>
    <s v=""/>
    <s v="7/02"/>
    <x v="4"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3"/>
    <s v="Gjakova - Qendër"/>
    <m/>
    <n v="2067"/>
    <s v="Egzon  Tahiri"/>
    <s v="Rruga Migjeni"/>
    <s v="2170247127"/>
    <s v=""/>
    <s v="7/02"/>
    <x v="6"/>
    <n v="42.382770000000001"/>
    <n v="20.435407000000001"/>
    <s v="2026-07-09T15:17:30.8619112"/>
    <s v="2026-07-09T15:17:30.8619112"/>
    <m/>
    <s v="045-501-978"/>
    <m/>
    <b v="0"/>
    <s v="9c9b94ec-c4d7-4655-37b5-08de88d10ac0"/>
    <s v="[]"/>
    <s v="[]"/>
  </r>
  <r>
    <s v="New Connection"/>
    <n v="1"/>
    <x v="5"/>
    <s v="Lipjan"/>
    <m/>
    <n v="2066"/>
    <s v="Pajtim Ramadan Ibrahimi"/>
    <s v="Banullë"/>
    <s v="1175655049"/>
    <s v=""/>
    <s v="4/02"/>
    <x v="0"/>
    <n v="42.515273999999998"/>
    <n v="21.153935000000001"/>
    <s v="2026-07-09T15:15:04.7257928"/>
    <s v="2026-07-09T15:15:04.7257928"/>
    <m/>
    <s v="045-203-789"/>
    <m/>
    <b v="0"/>
    <s v="9b3247fe-d5e7-4b36-37b3-08de88d10ac0"/>
    <s v="[]"/>
    <s v="[]"/>
  </r>
  <r>
    <s v="New Connection"/>
    <n v="6"/>
    <x v="4"/>
    <s v="Prishtina - Veri"/>
    <m/>
    <n v="2065"/>
    <s v="Trim  Shala"/>
    <s v="Rr.Nekibe Zhuri-Fahri Fazliu"/>
    <s v="1172900247"/>
    <s v=""/>
    <s v="7/02"/>
    <x v="5"/>
    <n v="42.682909000000002"/>
    <n v="21.148419000000001"/>
    <s v="2026-07-09T14:49:51.3259654"/>
    <s v="2026-07-09T14:49:51.3259654"/>
    <m/>
    <s v="049300139"/>
    <m/>
    <b v="0"/>
    <s v="ec90e595-bfc1-4941-37b7-08de88d10ac0"/>
    <s v="[]"/>
    <s v="[]"/>
  </r>
  <r>
    <s v="New Connection"/>
    <n v="1"/>
    <x v="5"/>
    <s v="Ferizaj - Qendër"/>
    <m/>
    <n v="2064"/>
    <s v="Bekim Qazim  Shala"/>
    <s v="Driton Islami"/>
    <s v="1011639344"/>
    <s v=""/>
    <s v="7/02"/>
    <x v="3"/>
    <n v="42.381523999999999"/>
    <n v="21.148005000000001"/>
    <s v="2026-07-09T14:43:14.5291827"/>
    <s v="2026-07-09T14:43:14.5291827"/>
    <m/>
    <s v="044-108-080"/>
    <m/>
    <b v="0"/>
    <s v="7d9d4689-a417-4ea3-6e66-08de915b8750"/>
    <s v="[]"/>
    <s v="[]"/>
  </r>
  <r>
    <s v="New Connection"/>
    <n v="1"/>
    <x v="5"/>
    <s v="Ferizaj - Qendër"/>
    <m/>
    <n v="2063"/>
    <s v="Bekim Qazim  Shala"/>
    <s v="Driton Islami"/>
    <s v="1011639344"/>
    <s v=""/>
    <s v="7/02"/>
    <x v="3"/>
    <n v="42.381523999999999"/>
    <n v="21.148005000000001"/>
    <s v="2026-07-09T14:43:14.5281827"/>
    <s v="2026-07-09T14:43:14.5281827"/>
    <m/>
    <s v="044-108-080"/>
    <m/>
    <b v="0"/>
    <s v="7d9d4689-a417-4ea3-6e66-08de915b8750"/>
    <s v="[]"/>
    <s v="[]"/>
  </r>
  <r>
    <s v="New Connection"/>
    <n v="1"/>
    <x v="5"/>
    <s v="Ferizaj - Qendër"/>
    <m/>
    <n v="2062"/>
    <s v="Bekim Qazim  Shala"/>
    <s v="Driton Islami"/>
    <s v="1011639344"/>
    <s v=""/>
    <s v="7/02"/>
    <x v="3"/>
    <n v="42.381523999999999"/>
    <n v="21.148005000000001"/>
    <s v="2026-07-09T14:43:14.5271827"/>
    <s v="2026-07-09T14:43:14.5271827"/>
    <m/>
    <s v="044-108-080"/>
    <m/>
    <b v="0"/>
    <s v="7d9d4689-a417-4ea3-6e66-08de915b8750"/>
    <s v="[]"/>
    <s v="[]"/>
  </r>
  <r>
    <s v="New Connection"/>
    <n v="6"/>
    <x v="4"/>
    <s v="Prishtina - Qendër"/>
    <m/>
    <n v="2061"/>
    <s v="Alvaris Asllani"/>
    <s v="Rr.Hajrullah zymi"/>
    <s v="1174772211"/>
    <s v=" "/>
    <s v="7/02"/>
    <x v="0"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1"/>
    <s v="Prizreni - Qendër"/>
    <m/>
    <n v="2060"/>
    <s v="Gani Selim Ibrahimi"/>
    <s v="206 Arta"/>
    <s v="L5HMWR630"/>
    <s v="Pn"/>
    <s v="4/02"/>
    <x v="5"/>
    <n v="42.209401999999997"/>
    <n v="20.755741"/>
    <s v="2026-07-09T14:17:24.7729371"/>
    <s v="2026-07-09T14:17:24.7729371"/>
    <m/>
    <s v="045314845"/>
    <m/>
    <b v="0"/>
    <s v="ec90e595-bfc1-4941-37b7-08de88d10ac0"/>
    <s v="[]"/>
    <s v="[]"/>
  </r>
  <r>
    <s v="New Connection"/>
    <n v="6"/>
    <x v="4"/>
    <s v="Prishtina - Jug"/>
    <m/>
    <n v="2059"/>
    <s v="Luan  Islami"/>
    <s v="Rr.Mehmet Gradica"/>
    <s v="1233051612"/>
    <s v=""/>
    <s v="4/02"/>
    <x v="5"/>
    <n v="42.654615"/>
    <n v="21.179919999999999"/>
    <s v="2026-07-09T14:13:00.3472948"/>
    <s v="2026-07-09T14:13:00.3472948"/>
    <m/>
    <s v="048-717-718"/>
    <s v="049-377-796"/>
    <b v="0"/>
    <s v="ec90e595-bfc1-4941-37b7-08de88d10ac0"/>
    <s v="[]"/>
    <s v="[]"/>
  </r>
  <r>
    <s v="New Connection"/>
    <n v="7"/>
    <x v="1"/>
    <s v="Prizreni - Qendër"/>
    <m/>
    <n v="2058"/>
    <s v="Ramadan Remnzi Hoti"/>
    <s v="Krushe e madhe"/>
    <s v="1240579592"/>
    <s v=""/>
    <s v="4/02"/>
    <x v="2"/>
    <n v="42.235097000000003"/>
    <n v="20.732147000000001"/>
    <s v="2026-07-09T14:09:21.643319"/>
    <s v="2026-07-09T14:09:21.643319"/>
    <m/>
    <s v="049493197"/>
    <m/>
    <b v="0"/>
    <s v="c90e9596-f024-4090-37b4-08de88d10ac0"/>
    <s v="[]"/>
    <s v="[]"/>
  </r>
  <r>
    <s v="New Connection"/>
    <n v="7"/>
    <x v="1"/>
    <s v="Prizreni - Qendër"/>
    <m/>
    <n v="2057"/>
    <s v="Leotrim Ilaz Qoçaj"/>
    <s v="Tupec,Rr Gezim  Qarreti"/>
    <s v="1255409469"/>
    <s v="Pn"/>
    <s v="4/02"/>
    <x v="2"/>
    <n v="42.209401999999997"/>
    <n v="20.746127999999999"/>
    <s v="2026-07-09T14:07:50.442615"/>
    <s v="2026-07-09T14:07:50.442615"/>
    <m/>
    <s v="044747048"/>
    <m/>
    <b v="0"/>
    <s v="c90e9596-f024-4090-37b4-08de88d10ac0"/>
    <s v="[]"/>
    <s v="[]"/>
  </r>
  <r>
    <s v="New Connection"/>
    <n v="6"/>
    <x v="4"/>
    <s v="Podujevë"/>
    <m/>
    <n v="2056"/>
    <s v="Nazmi Ahmeti"/>
    <s v="Bellopojë"/>
    <s v="1015069909"/>
    <s v=" "/>
    <s v="4/02"/>
    <x v="0"/>
    <n v="42.909444999999998"/>
    <n v="21.187473000000001"/>
    <s v="2026-07-09T14:05:27.143725"/>
    <s v="2026-07-09T14:05:27.143725"/>
    <m/>
    <s v="044-460-056   043-460-056"/>
    <m/>
    <b v="0"/>
    <s v="9b3247fe-d5e7-4b36-37b3-08de88d10ac0"/>
    <s v="[]"/>
    <s v="[]"/>
  </r>
  <r>
    <s v="New Connection"/>
    <n v="7"/>
    <x v="1"/>
    <s v="Dragash"/>
    <m/>
    <n v="2055"/>
    <s v="Mervan Shaip Shabani"/>
    <s v="Rruga e Brodit"/>
    <s v="1006916003"/>
    <s v=""/>
    <s v="7/02"/>
    <x v="5"/>
    <n v="42.068125999999999"/>
    <n v="20.664856"/>
    <s v="2026-07-09T14:04:01.5574701"/>
    <s v="2026-07-09T14:04:01.5574701"/>
    <m/>
    <s v="045772297"/>
    <m/>
    <b v="0"/>
    <s v="ec90e595-bfc1-4941-37b7-08de88d10ac0"/>
    <s v="[]"/>
    <s v="[]"/>
  </r>
  <r>
    <s v="New Connection"/>
    <n v="6"/>
    <x v="4"/>
    <s v="Prishtina - Veri"/>
    <m/>
    <n v="2054"/>
    <s v="Adnan Nexhmedin Duriqi"/>
    <s v="Rr.Ali Vitija - Emshir"/>
    <s v="1173187226"/>
    <s v=""/>
    <s v="7/02"/>
    <x v="5"/>
    <n v="42.647807999999998"/>
    <n v="21.150279999999999"/>
    <s v="2026-07-09T14:00:52.1699557"/>
    <s v="2026-07-09T14:00:52.1699557"/>
    <m/>
    <s v="044-933-237"/>
    <m/>
    <b v="0"/>
    <s v="ec90e595-bfc1-4941-37b7-08de88d10ac0"/>
    <s v="[]"/>
    <s v="[]"/>
  </r>
  <r>
    <s v="New Connection"/>
    <n v="5"/>
    <x v="6"/>
    <s v="Istog"/>
    <s v="DPE-0"/>
    <n v="2053"/>
    <s v="Debatik  Remzi  Dakaj "/>
    <s v="Istog, Vrellë - Istog "/>
    <s v="1171497821"/>
    <s v=""/>
    <s v="4/02"/>
    <x v="4"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1"/>
    <s v="Prizreni - Qendër"/>
    <m/>
    <n v="2052"/>
    <s v="Albulena  Mustaf  Bakaj"/>
    <s v="10 Kuksit "/>
    <s v="1175834237"/>
    <s v=""/>
    <s v="4/02"/>
    <x v="5"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4"/>
    <s v="Prishtina - Qendër"/>
    <m/>
    <n v="2051"/>
    <s v="Njazi  Bajqinca"/>
    <s v="Rr Ulpian"/>
    <s v="1001064947"/>
    <s v="Na"/>
    <s v="4/02"/>
    <x v="3"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4"/>
    <s v="Prishtina - Veri"/>
    <s v="DPR-0"/>
    <n v="2050"/>
    <s v="Leotrim  Gani Munishi"/>
    <s v="Rr.Adrina Abdullahu - Bardhosh"/>
    <s v="1233175109"/>
    <s v=""/>
    <s v="4/02"/>
    <x v="4"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6"/>
    <s v="Klina"/>
    <s v="DPE-9084233"/>
    <n v="2049"/>
    <s v="Naser Gjemë Kalludra"/>
    <s v="Abedin Rexha-Dresnik-Klinë"/>
    <s v="1003503794"/>
    <s v=""/>
    <s v="7/02"/>
    <x v="4"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1"/>
    <s v="Prizreni - Qendër"/>
    <m/>
    <n v="2048"/>
    <s v="Adriatik Ismen Islamaj"/>
    <s v="Shkozë,Beteja eDrinit"/>
    <s v="1232961828"/>
    <s v="Pn"/>
    <s v="4/02"/>
    <x v="2"/>
    <n v="42.208272000000001"/>
    <n v="20.765353999999999"/>
    <s v="2026-07-09T12:48:35.9329553"/>
    <s v="2026-07-09T12:48:35.9329553"/>
    <m/>
    <s v="049127742"/>
    <m/>
    <b v="0"/>
    <s v="c90e9596-f024-4090-37b4-08de88d10ac0"/>
    <s v="[]"/>
    <s v="[]"/>
  </r>
  <r>
    <s v="New Connection"/>
    <n v="7"/>
    <x v="1"/>
    <s v="Prizreni - Qendër"/>
    <m/>
    <n v="2047"/>
    <s v="Blerim Beq Ramadanaj"/>
    <s v="Kojushë,Rr:Shtigjet e Pashtrikut"/>
    <s v="1174275501"/>
    <s v="Pn"/>
    <s v="4/02"/>
    <x v="2"/>
    <n v="42.219572999999997"/>
    <n v="20.754366999999998"/>
    <s v="2026-07-09T12:42:15.7004488"/>
    <s v="2026-07-09T12:42:15.7004488"/>
    <m/>
    <s v="044734817"/>
    <m/>
    <b v="0"/>
    <s v="c90e9596-f024-4090-37b4-08de88d10ac0"/>
    <s v="[]"/>
    <s v="[]"/>
  </r>
  <r>
    <s v="New Connection"/>
    <n v="7"/>
    <x v="1"/>
    <s v="Prizreni - Qendër"/>
    <m/>
    <n v="2046"/>
    <s v="Blerim Beq Ramadanaj"/>
    <s v="Kojushë,Rr:Shtigjet e Pashtrikut"/>
    <s v="1174275501"/>
    <s v="Pn"/>
    <s v="4/02"/>
    <x v="2"/>
    <n v="42.219572999999997"/>
    <n v="20.754366999999998"/>
    <s v="2026-07-09T12:42:15.6994488"/>
    <s v="2026-07-09T12:42:15.6994488"/>
    <m/>
    <s v="044734817"/>
    <m/>
    <b v="0"/>
    <s v="c90e9596-f024-4090-37b4-08de88d10ac0"/>
    <s v="[]"/>
    <s v="[]"/>
  </r>
  <r>
    <s v="New Connection"/>
    <n v="7"/>
    <x v="1"/>
    <s v="Prizreni - Qendër"/>
    <m/>
    <n v="2045"/>
    <s v="Blerim Beq Ramadanaj"/>
    <s v="Kojushë,Rr:Shtigjet e Pashtrikut"/>
    <s v="1174275501"/>
    <s v="Pn"/>
    <s v="4/02"/>
    <x v="2"/>
    <n v="42.219572999999997"/>
    <n v="20.754366999999998"/>
    <s v="2026-07-09T12:42:15.6984488"/>
    <s v="2026-07-09T12:42:15.6984488"/>
    <m/>
    <s v="044734817"/>
    <m/>
    <b v="0"/>
    <s v="c90e9596-f024-4090-37b4-08de88d10ac0"/>
    <s v="[]"/>
    <s v="[]"/>
  </r>
  <r>
    <s v="New Connection"/>
    <n v="1"/>
    <x v="5"/>
    <s v="Ferizaj - Qendër"/>
    <s v="DFE-0"/>
    <n v="2044"/>
    <s v="Çlirim  Berat Rexha"/>
    <s v="Fshati i Vjeter"/>
    <s v="1172476666"/>
    <s v=""/>
    <s v="4/02"/>
    <x v="4"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5"/>
    <s v="Ferizaj - Qendër"/>
    <s v="DFE-0"/>
    <n v="2043"/>
    <s v="Arieta Remzi Reçica"/>
    <s v="Varosh"/>
    <s v="1500690336"/>
    <s v=""/>
    <s v="4/02"/>
    <x v="4"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5"/>
    <s v="Kaçanik"/>
    <s v="DFE-0"/>
    <n v="2042"/>
    <s v="Rexhep Mefail Koxha"/>
    <s v="Ismajl Qemajli"/>
    <s v="1244256054"/>
    <s v=""/>
    <s v="7/02"/>
    <x v="4"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4"/>
    <s v="Fushë Kosovë"/>
    <s v="DPR-90210295"/>
    <n v="2041"/>
    <s v="Egzon Krasniqi"/>
    <s v="Rr.Miradie - Miradi e poshtme"/>
    <s v="1231571783"/>
    <s v="Nr.137"/>
    <s v="7/02"/>
    <x v="4"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4"/>
    <s v="Fushë Kosovë"/>
    <m/>
    <n v="2040"/>
    <s v="Egzon Krasniqi"/>
    <s v="Rr.Miradie - Miradi e poshtme"/>
    <s v="1231571783"/>
    <s v=" "/>
    <s v="4/02"/>
    <x v="5"/>
    <n v="42.659664999999997"/>
    <n v="21.170307000000001"/>
    <s v="2026-07-09T10:57:55.8095951"/>
    <s v="2026-07-09T10:57:55.8095951"/>
    <m/>
    <s v="049-664-984"/>
    <s v="049-525-119"/>
    <b v="0"/>
    <s v="ec90e595-bfc1-4941-37b7-08de88d10ac0"/>
    <s v="[]"/>
    <s v="[]"/>
  </r>
  <r>
    <s v="New Connection"/>
    <n v="2"/>
    <x v="3"/>
    <s v="Gjakova - Qendër"/>
    <s v="DGJ-9063896"/>
    <n v="2039"/>
    <s v="Vllaznim  Sali  Rexhepi - 2"/>
    <s v="Rruga Ilir Berisha"/>
    <s v="1170707156"/>
    <s v="22"/>
    <s v="4/02"/>
    <x v="4"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2"/>
    <s v="Viti"/>
    <s v="DGL-9067675"/>
    <n v="2038"/>
    <s v="Ahmet Faik Hajdari "/>
    <s v="Remnik "/>
    <s v="2171557677"/>
    <s v=""/>
    <s v="4/02"/>
    <x v="4"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1"/>
    <s v="Prizreni - Qendër"/>
    <m/>
    <n v="2037"/>
    <s v="Enis Qerim Mazrek"/>
    <s v="Mamushë"/>
    <s v="1250628184"/>
    <s v=""/>
    <s v="4/02"/>
    <x v="5"/>
    <n v="42.232047000000001"/>
    <n v="20.755493000000001"/>
    <s v="2026-07-09T10:47:27.6965043"/>
    <s v="2026-07-09T10:47:27.6965043"/>
    <m/>
    <s v="044131960"/>
    <m/>
    <b v="0"/>
    <s v="ec90e595-bfc1-4941-37b7-08de88d10ac0"/>
    <s v="[]"/>
    <s v="[]"/>
  </r>
  <r>
    <s v="New Connection"/>
    <n v="7"/>
    <x v="1"/>
    <s v="Prizreni - Qendër"/>
    <m/>
    <n v="2036"/>
    <s v="Man Sadri Dakaj"/>
    <s v="Korishë-Shpenadi"/>
    <s v="1003213028"/>
    <s v=""/>
    <s v="4/02"/>
    <x v="2"/>
    <n v="42.218826"/>
    <n v="20.75"/>
    <s v="2026-07-09T10:43:39.8683199"/>
    <s v="2026-07-09T10:43:39.8683199"/>
    <m/>
    <s v="044179127"/>
    <m/>
    <b v="0"/>
    <s v="c90e9596-f024-4090-37b4-08de88d10ac0"/>
    <s v="[]"/>
    <s v="[]"/>
  </r>
  <r>
    <s v="New Connection"/>
    <n v="6"/>
    <x v="4"/>
    <s v="Obiliq"/>
    <s v="DPR-0"/>
    <n v="2035"/>
    <s v="Asim  Murat Rexhepi"/>
    <s v="Gur Bardhi -Milloshev"/>
    <s v="1244897211"/>
    <s v="36"/>
    <s v="4/02"/>
    <x v="4"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1"/>
    <s v="Prizreni - Qendër"/>
    <m/>
    <n v="2034"/>
    <s v="Sait Nuhi Gjibexhi"/>
    <s v="Lugu i Vosës ,Lubizhdë e Hasiot "/>
    <s v="1016551607"/>
    <s v=""/>
    <s v="4/02"/>
    <x v="2"/>
    <n v="42.235097000000003"/>
    <n v="20.743133"/>
    <s v="2026-07-09T10:37:03.5374904"/>
    <s v="2026-07-09T10:37:03.5374904"/>
    <m/>
    <s v="044180059"/>
    <m/>
    <b v="0"/>
    <s v="c90e9596-f024-4090-37b4-08de88d10ac0"/>
    <s v="[]"/>
    <s v="[]"/>
  </r>
  <r>
    <s v="New Connection"/>
    <n v="7"/>
    <x v="1"/>
    <s v="Prizreni - Qendër"/>
    <m/>
    <n v="2033"/>
    <s v="Endrit Jakup Hoxhaj"/>
    <s v="Gani Saramati"/>
    <s v="1241341867"/>
    <s v=""/>
    <s v="7/02"/>
    <x v="5"/>
    <n v="42.228996000000002"/>
    <n v="20.740386999999998"/>
    <s v="2026-07-09T10:27:03.1933738"/>
    <s v="2026-07-09T10:27:03.1933738"/>
    <m/>
    <s v="044564361"/>
    <m/>
    <b v="0"/>
    <s v="ec90e595-bfc1-4941-37b7-08de88d10ac0"/>
    <s v="[]"/>
    <s v="[]"/>
  </r>
  <r>
    <s v="New Connection"/>
    <n v="3"/>
    <x v="2"/>
    <s v="Gjilani - Qendër"/>
    <m/>
    <n v="2032"/>
    <s v="Hysejn  Xhymshit Sylejmani"/>
    <s v="Fshati Makresh i Ulet"/>
    <s v="1005384385"/>
    <s v=""/>
    <s v="4/02"/>
    <x v="2"/>
    <n v="42.571067999999997"/>
    <n v="21.473212"/>
    <s v="2026-07-09T10:24:23.6347071"/>
    <s v="2026-07-09T10:24:23.6347071"/>
    <m/>
    <s v="044397327"/>
    <m/>
    <b v="0"/>
    <s v="c90e9596-f024-4090-37b4-08de88d10ac0"/>
    <s v="[]"/>
    <s v="[]"/>
  </r>
  <r>
    <s v="New Connection"/>
    <n v="1"/>
    <x v="5"/>
    <s v="Ferizaj - Qendër"/>
    <m/>
    <n v="2031"/>
    <s v="Fadil Sali Isufaj"/>
    <s v="Jezercë"/>
    <s v="1500532030"/>
    <s v=""/>
    <s v="4/02"/>
    <x v="3"/>
    <n v="42.351827"/>
    <n v="20.985012000000001"/>
    <s v="2026-07-09T10:19:10.1379339"/>
    <s v="2026-07-09T10:19:10.1379339"/>
    <m/>
    <s v="048 790 998"/>
    <m/>
    <b v="0"/>
    <s v="7d9d4689-a417-4ea3-6e66-08de915b8750"/>
    <s v="[]"/>
    <s v="[]"/>
  </r>
  <r>
    <s v="New Connection"/>
    <n v="4"/>
    <x v="0"/>
    <s v="Vushtrri"/>
    <s v="DMI-9078254"/>
    <n v="2030"/>
    <s v="Besmir Haziri"/>
    <s v="Rr.Rexhep Musa- Vushtrri"/>
    <s v="1240252194"/>
    <s v=""/>
    <s v="7/02"/>
    <x v="4"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4"/>
    <s v="Obiliq"/>
    <s v="DPR-0"/>
    <n v="2029"/>
    <s v="Zenel Idriz Sadiku"/>
    <s v="Sibovc"/>
    <s v="L1JLL9653"/>
    <s v=" "/>
    <s v="4/02"/>
    <x v="8"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5"/>
    <s v="Kaçanik"/>
    <s v="DFE-0"/>
    <n v="2028"/>
    <s v="Lutfi Hetem Koxha"/>
    <s v="Hamz Jashari"/>
    <s v="1001451339"/>
    <s v=""/>
    <s v="7/02"/>
    <x v="4"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4"/>
    <s v="Obiliq"/>
    <s v="DPR-90210466"/>
    <n v="2027"/>
    <s v="Eduard Osman Sallova"/>
    <s v="Dita e Flamurti-Mazgit"/>
    <s v="1240661647"/>
    <s v=" 174"/>
    <s v="4/02"/>
    <x v="4"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1"/>
    <s v="Prizreni - Qendër"/>
    <m/>
    <n v="2026"/>
    <s v="Arbnore Miftar Maloku"/>
    <s v="AtmaGJE,rrbUNARI I rI"/>
    <s v="1243230132"/>
    <s v="pN"/>
    <s v="4/02"/>
    <x v="2"/>
    <n v="42.225901"/>
    <n v="20.713169000000001"/>
    <s v="2026-07-09T09:34:37.5547621"/>
    <s v="2026-07-09T09:34:37.5547621"/>
    <m/>
    <s v="045419319"/>
    <m/>
    <b v="0"/>
    <s v="c90e9596-f024-4090-37b4-08de88d10ac0"/>
    <s v="[]"/>
    <s v="[]"/>
  </r>
  <r>
    <s v="New Connection"/>
    <n v="6"/>
    <x v="4"/>
    <s v="Prishtina - Jug"/>
    <m/>
    <n v="2025"/>
    <s v="Shaip Pacolli"/>
    <s v="Fsh.Marec"/>
    <s v="1002175904"/>
    <s v=" "/>
    <s v="4/02"/>
    <x v="1"/>
    <n v="42.607908000000002"/>
    <n v="21.208603"/>
    <s v="2026-07-09T09:30:57.3437844"/>
    <s v="2026-07-09T09:30:57.3437844"/>
    <m/>
    <s v="044605273"/>
    <m/>
    <b v="0"/>
    <s v="2d8f9897-7762-4540-5c03-08dee33457cd"/>
    <s v="[]"/>
    <s v="[]"/>
  </r>
  <r>
    <s v="New Connection"/>
    <n v="6"/>
    <x v="4"/>
    <s v="Obiliq"/>
    <m/>
    <n v="2024"/>
    <s v="Erion  Osman Sallova"/>
    <s v="Dita e Flamurti -Mazgit"/>
    <s v="1240661523"/>
    <s v="174"/>
    <s v="4/02"/>
    <x v="5"/>
    <n v="42.673304999999999"/>
    <n v="21.139014"/>
    <s v="2026-07-09T09:21:37.332581"/>
    <s v="2026-07-09T09:21:37.332581"/>
    <m/>
    <s v="046-185-131"/>
    <m/>
    <b v="0"/>
    <s v="ec90e595-bfc1-4941-37b7-08de88d10ac0"/>
    <s v="[]"/>
    <s v="[]"/>
  </r>
  <r>
    <s v="New Connection"/>
    <n v="1"/>
    <x v="5"/>
    <s v="Ferizaj - Qendër"/>
    <s v="DFE-9089568"/>
    <n v="2023"/>
    <s v="Florent Zejnullah Rama"/>
    <s v="Drenica"/>
    <s v="1242613682"/>
    <s v=""/>
    <s v="4/02"/>
    <x v="4"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4"/>
    <s v="Prishtina - Qendër"/>
    <m/>
    <n v="2022"/>
    <s v="Dukagjin Quka"/>
    <s v="Rr.1 Tetori Valani"/>
    <s v="1013988028"/>
    <s v=" "/>
    <s v="4/02"/>
    <x v="6"/>
    <n v="42.694014000000003"/>
    <n v="20.903732000000002"/>
    <s v="2026-07-09T08:44:48.9718564"/>
    <s v="2026-07-09T08:44:48.9718564"/>
    <m/>
    <s v="044112754"/>
    <m/>
    <b v="0"/>
    <s v="9c9b94ec-c4d7-4655-37b5-08de88d10ac0"/>
    <s v="[]"/>
    <s v="[]"/>
  </r>
  <r>
    <s v="New Connection"/>
    <n v="6"/>
    <x v="4"/>
    <s v="Prishtina - Qendër"/>
    <s v="DPR-0"/>
    <n v="2021"/>
    <s v="Bajram Quka"/>
    <s v="Rr, 1 Tetori Velani"/>
    <s v="1013987889"/>
    <s v="  "/>
    <s v="4/02"/>
    <x v="4"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4"/>
    <s v="Obiliq"/>
    <s v="DPR-0"/>
    <n v="2020"/>
    <s v="Bekim  Ibrahimi"/>
    <s v="Fsh Plemetin Rr Faruk Ibrahimi"/>
    <s v="1004106527"/>
    <s v="P A"/>
    <s v="4/02"/>
    <x v="4"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5"/>
    <s v="Kaçanik"/>
    <s v="DFE-0"/>
    <n v="2019"/>
    <s v="Ali Shaban Vogliqi"/>
    <s v="Gërlicë e Epërme"/>
    <s v="1013038887"/>
    <s v=""/>
    <s v="4/02"/>
    <x v="8"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4"/>
    <s v="Prishtina - Veri"/>
    <s v="DPR-90210109"/>
    <n v="2018"/>
    <s v="Irfan  Taqi"/>
    <s v="Qagllavic Rr Maks Viber"/>
    <s v="1500960163"/>
    <s v="P A"/>
    <s v="4/02"/>
    <x v="4"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4"/>
    <s v="Prishtina - Jug"/>
    <s v="DPR-0"/>
    <n v="2017"/>
    <s v="Fatime  Bunjaku"/>
    <s v="Fsh Novoberd"/>
    <s v="1001069060"/>
    <s v="P A"/>
    <s v="4/02"/>
    <x v="9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1"/>
    <s v="Prizreni - Qendër"/>
    <m/>
    <n v="2016"/>
    <s v="Behajdin  Hyda Temollar"/>
    <s v="Arta"/>
    <s v="1006446147"/>
    <s v=""/>
    <s v="7/02"/>
    <x v="0"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5"/>
    <s v="Ferizaj - Qendër"/>
    <m/>
    <n v="2015"/>
    <s v="Agim Qazim  Mani"/>
    <s v="Gëzim Sahiti"/>
    <s v="1005517695"/>
    <s v=""/>
    <s v="7/02"/>
    <x v="0"/>
    <n v="42.371651999999997"/>
    <n v="21.158113"/>
    <s v="2026-07-08T15:45:44.2437505"/>
    <s v="2026-07-08T15:45:44.2437505"/>
    <m/>
    <s v="049-172-338"/>
    <m/>
    <b v="0"/>
    <s v="9b3247fe-d5e7-4b36-37b3-08de88d10ac0"/>
    <s v="[]"/>
    <s v="[]"/>
  </r>
  <r>
    <s v="New Connection"/>
    <n v="2"/>
    <x v="3"/>
    <s v="Gjakova - Qendër"/>
    <s v="DGJ-0"/>
    <n v="2014"/>
    <s v="Florent  Halil Mehmeti"/>
    <s v="Rruga Elena Gjika"/>
    <s v="1233562463"/>
    <s v="49"/>
    <s v="4/02"/>
    <x v="4"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1"/>
    <s v="Prizreni - Qendër"/>
    <m/>
    <n v="2013"/>
    <s v="Ganimete Gjemajli Telak"/>
    <s v="Agron Bytyqi"/>
    <s v="1001339539"/>
    <s v=""/>
    <s v="4/02"/>
    <x v="2"/>
    <n v="42.226962"/>
    <n v="20.748626000000002"/>
    <s v="2026-07-08T15:41:04.3203905"/>
    <s v="2026-07-08T15:41:04.3203905"/>
    <m/>
    <s v="049933517"/>
    <m/>
    <b v="0"/>
    <s v="c90e9596-f024-4090-37b4-08de88d10ac0"/>
    <s v="[]"/>
    <s v="[]"/>
  </r>
  <r>
    <s v="New Connection"/>
    <n v="6"/>
    <x v="4"/>
    <s v="Prishtina - Jug"/>
    <m/>
    <n v="2012"/>
    <s v="Tahir  Gashi"/>
    <s v="Fsh Busi"/>
    <s v="1234699080"/>
    <s v="P N"/>
    <s v="4/02"/>
    <x v="2"/>
    <n v="42.670487999999999"/>
    <n v="21.170907"/>
    <s v="2026-07-08T15:37:00.5779425"/>
    <s v="2026-07-08T15:37:00.5779425"/>
    <m/>
    <s v="045699282"/>
    <m/>
    <b v="0"/>
    <s v="c90e9596-f024-4090-37b4-08de88d10ac0"/>
    <s v="[]"/>
    <s v="[]"/>
  </r>
  <r>
    <s v="New Connection"/>
    <n v="3"/>
    <x v="2"/>
    <s v="Gjilani - Qendër"/>
    <m/>
    <n v="2011"/>
    <s v="Selim  Nazif Sherifi"/>
    <s v="Xhevat Ajvazi"/>
    <s v="1005963199"/>
    <s v=""/>
    <s v="7/02"/>
    <x v="5"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3"/>
    <s v="Gjakova - Qendër"/>
    <s v="DGJ-9063787"/>
    <n v="2010"/>
    <s v="Elbasan  Sadik  Duraku"/>
    <s v="Fshati Damjan , Rruga Jusuf Duraku"/>
    <s v="2173924057"/>
    <s v=""/>
    <s v="4/02"/>
    <x v="4"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4"/>
    <s v="Prishtina - Jug"/>
    <m/>
    <n v="2009"/>
    <s v="Malsor  Xhaferi"/>
    <s v="Rr.Dëshmorët e Gollakut, Hajvali"/>
    <s v="1242518701"/>
    <s v=""/>
    <s v="4/02"/>
    <x v="4"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2"/>
    <s v="Gjilani - Qendër"/>
    <m/>
    <n v="2008"/>
    <s v="Ismet  Osman  Mustafa"/>
    <s v="Gjilan rr.Gjinollet"/>
    <s v="1012887813"/>
    <s v="22"/>
    <s v="4/02"/>
    <x v="2"/>
    <n v="42.463304999999998"/>
    <n v="21.473188"/>
    <s v="2026-07-08T15:23:28.2954907"/>
    <s v="2026-07-08T15:23:28.2954907"/>
    <m/>
    <s v="044144047"/>
    <m/>
    <b v="0"/>
    <s v="c90e9596-f024-4090-37b4-08de88d10ac0"/>
    <s v="[]"/>
    <s v="[]"/>
  </r>
  <r>
    <s v="New Connection"/>
    <n v="7"/>
    <x v="1"/>
    <s v="Prizreni - Qendër"/>
    <m/>
    <n v="2007"/>
    <s v="Ardi Berzat Namilgji"/>
    <s v="Kuksit"/>
    <s v="1007490891"/>
    <s v=""/>
    <s v="7/02"/>
    <x v="2"/>
    <n v="42.241197"/>
    <n v="20.708801000000001"/>
    <s v="2026-07-08T15:19:58.687005"/>
    <s v="2026-07-08T15:19:58.687005"/>
    <m/>
    <s v="049410703"/>
    <m/>
    <b v="0"/>
    <s v="c90e9596-f024-4090-37b4-08de88d10ac0"/>
    <s v="[]"/>
    <s v="[]"/>
  </r>
  <r>
    <s v="New Connection"/>
    <n v="1"/>
    <x v="5"/>
    <s v="Lipjan"/>
    <s v="DFE-0"/>
    <n v="2006"/>
    <s v="Fatjon Naim  Dulla"/>
    <s v="Magurë"/>
    <s v="1252593868"/>
    <s v=""/>
    <s v="4/02"/>
    <x v="9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4"/>
    <s v="Podujevë"/>
    <s v="DPR-0"/>
    <n v="2005"/>
    <s v="Valmir   Hyseni"/>
    <s v="Magj.Podujevë Prishtinë"/>
    <s v="1235398440"/>
    <s v="ska nr"/>
    <s v="7/02"/>
    <x v="4"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2"/>
    <s v="Gjilani - Qendër"/>
    <m/>
    <n v="2004"/>
    <s v="Fatime  Selajdin Kastrati Avdiu "/>
    <s v="Gjilan rr.Alban Ajeti "/>
    <s v="1232280197"/>
    <s v="288"/>
    <s v="7/02"/>
    <x v="2"/>
    <n v="42.472316999999997"/>
    <n v="21.456060000000001"/>
    <s v="2026-07-08T14:57:36.9372879"/>
    <s v="2026-07-08T14:57:36.9372879"/>
    <m/>
    <s v="049947618"/>
    <m/>
    <b v="0"/>
    <s v="c90e9596-f024-4090-37b4-08de88d10ac0"/>
    <s v="[]"/>
    <s v="[]"/>
  </r>
  <r>
    <s v="New Connection"/>
    <n v="6"/>
    <x v="4"/>
    <s v="Podujevë"/>
    <m/>
    <n v="2003"/>
    <s v="Ilir  Hasani"/>
    <s v="Rr.Qëndresa"/>
    <s v="1014181322"/>
    <s v="SKA NR"/>
    <s v="4/02"/>
    <x v="0"/>
    <n v="42.895220999999999"/>
    <n v="21.181010000000001"/>
    <s v="2026-07-08T14:55:35.2932429"/>
    <s v="2026-07-08T14:55:35.2932429"/>
    <m/>
    <s v="043-840-627"/>
    <m/>
    <b v="0"/>
    <s v="9b3247fe-d5e7-4b36-37b3-08de88d10ac0"/>
    <s v="[]"/>
    <s v="[]"/>
  </r>
  <r>
    <s v="New Connection"/>
    <n v="2"/>
    <x v="3"/>
    <s v="Malishevë"/>
    <s v="DGJ-0"/>
    <n v="2002"/>
    <s v="Besim Bajram Jonuzaj"/>
    <s v="Fshati senik,Rruga Kamer Januzaj"/>
    <s v="1015494863"/>
    <s v=""/>
    <s v="4/02"/>
    <x v="3"/>
    <n v="42.478051000000001"/>
    <n v="20.748517"/>
    <s v="2026-07-08T14:53:03.5019988"/>
    <s v="2026-07-08T14:53:03.5019988"/>
    <m/>
    <s v="044249233"/>
    <m/>
    <b v="0"/>
    <s v="7d9d4689-a417-4ea3-6e66-08de915b8750"/>
    <s v="[]"/>
    <s v="[]"/>
  </r>
  <r>
    <s v="New Connection"/>
    <n v="4"/>
    <x v="0"/>
    <s v="Mitrovicë - Qendër"/>
    <s v="DMI-0"/>
    <n v="2001"/>
    <s v="Learta Afrim Ahma"/>
    <s v="Fshati Bare Mitrovice"/>
    <s v="1230139632"/>
    <s v=""/>
    <s v="4/02"/>
    <x v="4"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5"/>
    <s v="Lipjan"/>
    <s v="DFE-0"/>
    <n v="2000"/>
    <s v="Imri Avdi Seferi"/>
    <s v="Rufc i Ri"/>
    <s v="1015423699"/>
    <s v=""/>
    <s v="4/02"/>
    <x v="4"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5"/>
    <s v="Ferizaj - Qendër"/>
    <m/>
    <n v="1999"/>
    <s v="Kamer Ramiz Musliju"/>
    <s v="Prelez i Jerlive"/>
    <s v="1011555779"/>
    <s v=""/>
    <s v="7/02"/>
    <x v="0"/>
    <n v="42.409300999999999"/>
    <n v="21.160107"/>
    <s v="2026-07-08T14:44:47.3034365"/>
    <s v="2026-07-08T14:44:47.3034365"/>
    <m/>
    <s v="045 111 926"/>
    <m/>
    <b v="0"/>
    <s v="9b3247fe-d5e7-4b36-37b3-08de88d10ac0"/>
    <s v="[]"/>
    <s v="[]"/>
  </r>
  <r>
    <s v="New Connection"/>
    <n v="3"/>
    <x v="2"/>
    <s v="Gjilani - Qendër"/>
    <m/>
    <n v="1998"/>
    <s v="Bekim  Gani Aliu "/>
    <s v="Gjilan f.sh Livoq i Epërm rr. Shiqeri Krasniqi "/>
    <s v="1500652981"/>
    <s v=""/>
    <s v="4/02"/>
    <x v="2"/>
    <n v="42.459432"/>
    <n v="21.429673000000001"/>
    <s v="2026-07-08T14:41:32.679458"/>
    <s v="2026-07-08T14:41:32.679458"/>
    <m/>
    <s v="045972125"/>
    <m/>
    <b v="0"/>
    <s v="c90e9596-f024-4090-37b4-08de88d10ac0"/>
    <s v="[]"/>
    <s v="[]"/>
  </r>
  <r>
    <s v="New Connection"/>
    <n v="7"/>
    <x v="1"/>
    <s v="Prizreni - Qendër"/>
    <m/>
    <n v="1997"/>
    <s v="Erdinç Musa Kruezi"/>
    <s v="Mamushe"/>
    <s v="1174928653"/>
    <s v="Pn"/>
    <s v="7/02"/>
    <x v="5"/>
    <n v="42.215617999999999"/>
    <n v="20.744754"/>
    <s v="2026-07-08T14:39:21.3546421"/>
    <s v="2026-07-08T14:39:21.3546421"/>
    <m/>
    <s v="044684971"/>
    <m/>
    <b v="0"/>
    <s v="ec90e595-bfc1-4941-37b7-08de88d10ac0"/>
    <s v="[]"/>
    <s v="[]"/>
  </r>
  <r>
    <s v="New Connection"/>
    <n v="1"/>
    <x v="5"/>
    <s v="Kaçanik"/>
    <s v="DFE-0"/>
    <n v="1996"/>
    <s v="Valon Muhamet Dalloshi"/>
    <s v="Soponicë"/>
    <s v="1171002563"/>
    <s v=""/>
    <s v="4/02"/>
    <x v="4"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5"/>
    <s v="Shtime"/>
    <s v="DFE-0"/>
    <n v="1995"/>
    <s v="Adnan Shemsi Hysiqi"/>
    <s v="Hysiqi"/>
    <s v="1172832411"/>
    <s v=""/>
    <s v="4/02"/>
    <x v="7"/>
    <n v="42.434789000000002"/>
    <n v="21.046409000000001"/>
    <s v="2026-07-08T14:30:29.3750235"/>
    <s v="2026-07-08T14:30:29.3750235"/>
    <m/>
    <s v="044-592-469"/>
    <m/>
    <b v="0"/>
    <s v="fecaf7e5-4c97-4b38-37b6-08de88d10ac0"/>
    <s v="[]"/>
    <s v="[]"/>
  </r>
  <r>
    <s v="New Connection"/>
    <n v="6"/>
    <x v="4"/>
    <s v="Fushë Kosovë"/>
    <m/>
    <n v="1994"/>
    <s v="Egzon  Haliti"/>
    <s v="Rr 1 Nentori"/>
    <s v="1235271547"/>
    <s v="P A"/>
    <s v="4/02"/>
    <x v="6"/>
    <n v="42.632669"/>
    <n v="21.093304"/>
    <s v="2026-07-08T14:26:43.3782418"/>
    <s v="2026-07-08T14:26:43.3782418"/>
    <m/>
    <s v="049373508"/>
    <m/>
    <b v="0"/>
    <s v="9c9b94ec-c4d7-4655-37b5-08de88d10ac0"/>
    <s v="[]"/>
    <s v="[]"/>
  </r>
  <r>
    <s v="New Connection"/>
    <n v="6"/>
    <x v="4"/>
    <s v="Obiliq"/>
    <m/>
    <n v="1993"/>
    <s v="Ramadan Halim   Brahimi"/>
    <s v="Mustaf Ajeti Stanovc i Ulët"/>
    <s v="1233666170"/>
    <s v=" "/>
    <s v="4/02"/>
    <x v="5"/>
    <n v="42.673850000000002"/>
    <n v="21.167560000000002"/>
    <s v="2026-07-08T14:22:38.7615483"/>
    <s v="2026-07-08T14:22:38.7615483"/>
    <m/>
    <s v="045-595-462"/>
    <m/>
    <b v="0"/>
    <s v="ec90e595-bfc1-4941-37b7-08de88d10ac0"/>
    <s v="[]"/>
    <s v="[]"/>
  </r>
  <r>
    <s v="New Connection"/>
    <n v="3"/>
    <x v="2"/>
    <s v="Kamenicë"/>
    <s v="DGL-0"/>
    <n v="1992"/>
    <s v="Ali Jahi Tahiri"/>
    <s v="Poçari"/>
    <s v="1006073383"/>
    <s v=""/>
    <s v="4/02"/>
    <x v="7"/>
    <n v="42.600622999999999"/>
    <n v="21.580777000000001"/>
    <s v="2026-07-08T14:21:54.925425"/>
    <s v="2026-07-08T14:21:54.925425"/>
    <m/>
    <s v="044888490"/>
    <m/>
    <b v="0"/>
    <s v="fecaf7e5-4c97-4b38-37b6-08de88d10ac0"/>
    <s v="[]"/>
    <s v="[]"/>
  </r>
  <r>
    <s v="New Connection"/>
    <n v="6"/>
    <x v="4"/>
    <s v="Podujevë"/>
    <m/>
    <n v="1991"/>
    <s v="Bajram  Ejupi"/>
    <s v="Rr.Mehmet Ejupi"/>
    <s v="1013915055"/>
    <s v="ska nr"/>
    <s v="4/02"/>
    <x v="5"/>
    <n v="42.87491"/>
    <n v="21.18927"/>
    <s v="2026-07-08T14:11:38.0174136"/>
    <s v="2026-07-08T14:11:38.0174136"/>
    <m/>
    <s v="044-408-101"/>
    <m/>
    <b v="0"/>
    <s v="ec90e595-bfc1-4941-37b7-08de88d10ac0"/>
    <s v="[]"/>
    <s v="[]"/>
  </r>
  <r>
    <s v="New Connection"/>
    <n v="6"/>
    <x v="4"/>
    <s v="Prishtina - Veri"/>
    <m/>
    <n v="1990"/>
    <s v="Den  Zeneli"/>
    <s v="Rr Berid Beker"/>
    <s v="1174538219"/>
    <s v="P A"/>
    <s v="4/02"/>
    <x v="5"/>
    <n v="42.651805000000003"/>
    <n v="21.159234000000001"/>
    <s v="2026-07-08T14:01:02.4385883"/>
    <s v="2026-07-08T14:01:02.4385883"/>
    <m/>
    <s v="044305901"/>
    <m/>
    <b v="0"/>
    <s v="ec90e595-bfc1-4941-37b7-08de88d10ac0"/>
    <s v="[]"/>
    <s v="[]"/>
  </r>
  <r>
    <s v="New Connection"/>
    <n v="1"/>
    <x v="5"/>
    <s v="Shtime"/>
    <m/>
    <n v="1989"/>
    <s v="Njazi Rexhep Bleta"/>
    <s v="12 Qershori"/>
    <s v="1030746291"/>
    <s v=""/>
    <s v="4/02"/>
    <x v="0"/>
    <n v="42.433404000000003"/>
    <n v="21.042935"/>
    <s v="2026-07-08T13:47:23.9841241"/>
    <s v="2026-07-08T13:47:23.9841241"/>
    <m/>
    <s v="044 631 380-044 108 047"/>
    <m/>
    <b v="0"/>
    <s v="9b3247fe-d5e7-4b36-37b3-08de88d10ac0"/>
    <s v="[]"/>
    <s v="[]"/>
  </r>
  <r>
    <s v="New Connection"/>
    <n v="7"/>
    <x v="1"/>
    <s v="Prizreni - Qendër"/>
    <m/>
    <n v="1988"/>
    <s v="Meseret Hidajet  Fejzullahu"/>
    <s v="437 Mbreti Pleurat"/>
    <s v="1007490891"/>
    <s v=""/>
    <s v="4/02"/>
    <x v="5"/>
    <n v="42.233063000000001"/>
    <n v="20.712921000000001"/>
    <s v="2026-07-08T13:45:49.7454094"/>
    <s v="2026-07-08T13:45:49.7454094"/>
    <m/>
    <s v="048112783"/>
    <m/>
    <b v="0"/>
    <s v="ec90e595-bfc1-4941-37b7-08de88d10ac0"/>
    <s v="[]"/>
    <s v="[]"/>
  </r>
  <r>
    <s v="New Connection"/>
    <n v="6"/>
    <x v="4"/>
    <s v="Prishtina - Veri"/>
    <m/>
    <n v="1987"/>
    <s v="Ruzhdi Gashi"/>
    <s v="Rr.Fuad Dibra,-Kolovic"/>
    <s v="1231953520"/>
    <s v="Nr.36"/>
    <s v="4/02"/>
    <x v="0"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6"/>
    <s v="Istog"/>
    <s v="DPE-9084224"/>
    <n v="1986"/>
    <s v="Ruzhdi  Ibish  Hasanaj"/>
    <s v="Istog, Istog i poshtem"/>
    <s v="1030312046"/>
    <s v=""/>
    <s v="4/02"/>
    <x v="4"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4"/>
    <s v="Fushë Kosovë"/>
    <m/>
    <n v="1985"/>
    <s v="Ilir Tafa"/>
    <s v="Zona Industriale Prishtinë-Fushë Kosovë-Rruga për Uglarë"/>
    <s v="1014919542"/>
    <s v=" "/>
    <s v="7/02"/>
    <x v="3"/>
    <n v="42.632092"/>
    <n v="21.092715999999999"/>
    <s v="2026-07-08T13:36:24.0194862"/>
    <s v="2026-07-08T13:36:24.0194862"/>
    <m/>
    <s v="048-999-007  044-827-461"/>
    <m/>
    <b v="0"/>
    <s v="7d9d4689-a417-4ea3-6e66-08de915b8750"/>
    <s v="[]"/>
    <s v="[]"/>
  </r>
  <r>
    <s v="New Connection"/>
    <n v="6"/>
    <x v="4"/>
    <s v="Drenas"/>
    <s v="DPR-0"/>
    <n v="1984"/>
    <s v="Safet  Selim  Mala"/>
    <s v="Zabel I Nalte,Rr,Ibrahim Rugova"/>
    <s v="1003903881"/>
    <s v=" "/>
    <s v="7/02"/>
    <x v="9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4"/>
    <s v="Obiliq"/>
    <s v="DPR-90210304"/>
    <n v="1983"/>
    <s v="Naim Aliu"/>
    <s v="Rr.2 Prilli,Besi"/>
    <s v="1015486780"/>
    <s v=""/>
    <s v="4/02"/>
    <x v="4"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4"/>
    <s v="Drenas"/>
    <s v="DPR-0"/>
    <n v="1982"/>
    <s v="Ilir  Hamdi Mulaj"/>
    <s v="Zabel I Nalte,Rr,Ibrahim Rugova"/>
    <s v="1030430731"/>
    <s v=" "/>
    <s v="7/02"/>
    <x v="9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2"/>
    <s v="Gjilani - Qendër"/>
    <m/>
    <n v="1981"/>
    <s v="Musah Abaz Starabaja"/>
    <s v="Nekibe Kelmendi"/>
    <s v="1012108636"/>
    <s v=""/>
    <s v="4/02"/>
    <x v="2"/>
    <n v="42.444701999999999"/>
    <n v="21.444144000000001"/>
    <s v="2026-07-08T13:22:36.6927662"/>
    <s v="2026-07-08T13:22:36.6927662"/>
    <m/>
    <s v="044413757"/>
    <m/>
    <b v="0"/>
    <s v="c90e9596-f024-4090-37b4-08de88d10ac0"/>
    <s v="[]"/>
    <s v="[]"/>
  </r>
  <r>
    <s v="New Connection"/>
    <n v="6"/>
    <x v="4"/>
    <s v="Prishtina - Qendër"/>
    <m/>
    <n v="1980"/>
    <s v="Mujë Bytyçi"/>
    <s v="Rr.Ali Kelmendi"/>
    <s v="201482337"/>
    <s v="Nr.14"/>
    <s v="4/02"/>
    <x v="6"/>
    <n v="42.669811000000003"/>
    <n v="21.133227999999999"/>
    <s v="2026-07-08T13:22:09.7489636"/>
    <s v="2026-07-08T13:22:09.7489636"/>
    <m/>
    <s v="044209897"/>
    <m/>
    <b v="0"/>
    <s v="9c9b94ec-c4d7-4655-37b5-08de88d10ac0"/>
    <s v="[]"/>
    <s v="[]"/>
  </r>
  <r>
    <s v="New Connection"/>
    <n v="4"/>
    <x v="0"/>
    <s v="Vushtrri"/>
    <s v="DMI-9077864"/>
    <n v="1979"/>
    <s v="Gresa Bekim Maloku"/>
    <s v="Rr.Galip Badivuku"/>
    <s v="1173930280"/>
    <s v="Kati 8 Nr:2"/>
    <s v="4/02"/>
    <x v="4"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0"/>
    <s v="Vushtrri"/>
    <s v="DMI-9077873"/>
    <n v="1978"/>
    <s v="Melos Bekim Maloku"/>
    <s v="Rr.Galip Badivuku"/>
    <s v="1173930271"/>
    <s v="Kati 8 Nr:1"/>
    <s v="4/02"/>
    <x v="4"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3"/>
    <s v="Gjakova - Qendër"/>
    <s v="DGJ-9063911"/>
    <n v="1977"/>
    <s v="Hamdi  Hysen Halilaj"/>
    <s v="Fshati Lipovec , Rruga Bajram Halili"/>
    <s v="1014726426"/>
    <s v=""/>
    <s v="4/02"/>
    <x v="4"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4"/>
    <s v="Prishtina - Jug"/>
    <m/>
    <n v="1976"/>
    <s v="Albert  Zenuni"/>
    <s v="Rr.Shëngjin-Zllatar"/>
    <s v="1171576055"/>
    <s v=""/>
    <s v="4/02"/>
    <x v="5"/>
    <n v="42.663752000000002"/>
    <n v="21.173052999999999"/>
    <s v="2026-07-08T13:14:41.0056309"/>
    <s v="2026-07-08T13:14:41.0056309"/>
    <m/>
    <s v="049543584"/>
    <m/>
    <b v="0"/>
    <s v="ec90e595-bfc1-4941-37b7-08de88d10ac0"/>
    <s v="[]"/>
    <s v="[]"/>
  </r>
  <r>
    <s v="New Connection"/>
    <n v="4"/>
    <x v="0"/>
    <s v="Vushtrri"/>
    <s v="DMI-9077865"/>
    <n v="1975"/>
    <s v="Naxhije Maloku"/>
    <s v="Rr.Galip Badivuku"/>
    <s v="1005124111"/>
    <s v="Kati 8"/>
    <s v="4/02"/>
    <x v="4"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4"/>
    <s v="Prishtina - Veri"/>
    <m/>
    <n v="1974"/>
    <s v="Burim Hasani"/>
    <s v="Lgjja Kalabria,Objekti Riera"/>
    <s v="1240002597"/>
    <s v="Nr.20"/>
    <s v="4/02"/>
    <x v="5"/>
    <n v="42.658703000000003"/>
    <n v="21.153827"/>
    <s v="2026-07-08T13:09:51.3853093"/>
    <s v="2026-07-08T13:09:51.3853093"/>
    <m/>
    <s v="044907607"/>
    <m/>
    <b v="0"/>
    <s v="ec90e595-bfc1-4941-37b7-08de88d10ac0"/>
    <s v="[]"/>
    <s v="[]"/>
  </r>
  <r>
    <s v="New Connection"/>
    <n v="1"/>
    <x v="5"/>
    <s v="Shtime"/>
    <s v="DFE-0"/>
    <n v="1973"/>
    <s v="Shkelzen Naser Dugolli"/>
    <s v="Rr.Cenë Dugolli"/>
    <s v="1233325275"/>
    <s v="Nr.110"/>
    <s v="7/02"/>
    <x v="9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4"/>
    <s v="Prishtina - Veri"/>
    <m/>
    <n v="1972"/>
    <s v="Hisni Rrustemi"/>
    <s v="Rr.Tanosha-Trudë"/>
    <s v="1241566273"/>
    <s v=""/>
    <s v="4/02"/>
    <x v="6"/>
    <n v="42.675868999999999"/>
    <n v="21.175799999999999"/>
    <s v="2026-07-08T13:01:40.4000782"/>
    <s v="2026-07-08T13:01:40.4000782"/>
    <m/>
    <s v="049867912"/>
    <m/>
    <b v="0"/>
    <s v="9c9b94ec-c4d7-4655-37b5-08de88d10ac0"/>
    <s v="[]"/>
    <s v="[]"/>
  </r>
  <r>
    <s v="New Connection"/>
    <n v="6"/>
    <x v="4"/>
    <s v="Prishtina - Jug"/>
    <m/>
    <n v="1971"/>
    <s v="Shaban Gërbeshi"/>
    <s v="Rr.Ekrem Rexhe"/>
    <s v="1174078218"/>
    <s v=""/>
    <s v="4/02"/>
    <x v="5"/>
    <n v="42.616647"/>
    <n v="21.173660000000002"/>
    <s v="2026-07-08T12:56:30.8156109"/>
    <s v="2026-07-08T12:56:30.8156109"/>
    <m/>
    <s v="045285012"/>
    <m/>
    <b v="0"/>
    <s v="ec90e595-bfc1-4941-37b7-08de88d10ac0"/>
    <s v="[]"/>
    <s v="[]"/>
  </r>
  <r>
    <s v="New Connection"/>
    <n v="6"/>
    <x v="4"/>
    <s v="Podujevë"/>
    <m/>
    <n v="1970"/>
    <s v="Habib  Emini"/>
    <s v="Fsh Keqekoll Brigadat "/>
    <s v="1015775323"/>
    <s v="P N "/>
    <s v="4/02"/>
    <x v="0"/>
    <n v="42.661904999999997"/>
    <n v="21.204553000000001"/>
    <s v="2026-07-08T12:54:29.8922307"/>
    <s v="2026-07-08T12:54:29.8922307"/>
    <m/>
    <s v="044278287"/>
    <m/>
    <b v="0"/>
    <s v="9b3247fe-d5e7-4b36-37b3-08de88d10ac0"/>
    <s v="[]"/>
    <s v="[]"/>
  </r>
  <r>
    <s v="New Connection"/>
    <n v="6"/>
    <x v="4"/>
    <s v="Prishtina - Veri"/>
    <s v="DPR-0"/>
    <n v="1969"/>
    <s v="Veton Halit Krasniqi"/>
    <s v="Rr.Rexhep Hajdini "/>
    <s v="1253342702"/>
    <s v="Nr.34"/>
    <s v="4/02"/>
    <x v="4"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4"/>
    <s v="Podujevë"/>
    <m/>
    <n v="1968"/>
    <s v="Egzon Beselica"/>
    <s v="Shtedim"/>
    <s v="1233169079"/>
    <s v=""/>
    <s v="4/02"/>
    <x v="5"/>
    <n v="42.906683999999998"/>
    <n v="21.219996999999999"/>
    <s v="2026-07-08T11:57:48.0138616"/>
    <s v="2026-07-08T11:57:48.0138616"/>
    <m/>
    <s v="043708008"/>
    <m/>
    <b v="0"/>
    <s v="ec90e595-bfc1-4941-37b7-08de88d10ac0"/>
    <s v="[]"/>
    <s v="[]"/>
  </r>
  <r>
    <s v="New Connection"/>
    <n v="6"/>
    <x v="4"/>
    <s v="Prishtina - Veri"/>
    <m/>
    <n v="1967"/>
    <s v="Shefqet Krasniqi"/>
    <s v="Rr.Fatos Krasniqi"/>
    <s v="1243064186"/>
    <s v=""/>
    <s v="4/02"/>
    <x v="0"/>
    <n v="42.646582000000002"/>
    <n v="21.178546000000001"/>
    <s v="2026-07-08T11:54:01.0952178"/>
    <s v="2026-07-08T11:54:01.0952178"/>
    <m/>
    <s v="044735141"/>
    <m/>
    <b v="0"/>
    <s v="9b3247fe-d5e7-4b36-37b3-08de88d10ac0"/>
    <s v="[]"/>
    <s v="[]"/>
  </r>
  <r>
    <s v="New Connection"/>
    <n v="6"/>
    <x v="4"/>
    <s v="Fushë Kosovë"/>
    <m/>
    <n v="1966"/>
    <s v="Ramiz  Bici"/>
    <s v="Fushë Kosovë"/>
    <s v="1173577121"/>
    <s v=""/>
    <s v="4/02"/>
    <x v="3"/>
    <n v="42.634965000000001"/>
    <n v="21.083788999999999"/>
    <s v="2026-07-08T11:50:31.0661113"/>
    <s v="2026-07-08T11:50:31.0661113"/>
    <m/>
    <s v="049935561"/>
    <m/>
    <b v="0"/>
    <s v="7d9d4689-a417-4ea3-6e66-08de915b8750"/>
    <s v="[]"/>
    <s v="[]"/>
  </r>
  <r>
    <s v="New Connection"/>
    <n v="3"/>
    <x v="2"/>
    <s v="Gjilani - Qendër"/>
    <s v="DGL-0"/>
    <n v="1965"/>
    <s v="Arbër Xhevat Zumeri"/>
    <s v="Gjilan F.sh Pasjak"/>
    <s v="1171740033"/>
    <s v=""/>
    <s v="4/02"/>
    <x v="4"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6"/>
    <s v="Deçan"/>
    <s v="DPE-0"/>
    <n v="1964"/>
    <s v="Shkumbin Idriz Alaj"/>
    <s v="Drenoc-Rr: Tahir Mazrekaj"/>
    <s v="1001146757"/>
    <s v=""/>
    <s v="4/02"/>
    <x v="4"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4"/>
    <s v="Podujevë"/>
    <m/>
    <n v="1963"/>
    <s v="Diar Bllaca"/>
    <s v="Fshati Dyz,Lagjja Bllaca"/>
    <s v="1174961022"/>
    <s v=""/>
    <s v="4/02"/>
    <x v="3"/>
    <n v="42.901249999999997"/>
    <n v="21.198456"/>
    <s v="2026-07-08T11:44:51.4265951"/>
    <s v="2026-07-08T11:44:51.4265951"/>
    <m/>
    <s v="043880315"/>
    <m/>
    <b v="0"/>
    <s v="7d9d4689-a417-4ea3-6e66-08de915b8750"/>
    <s v="[]"/>
    <s v="[]"/>
  </r>
  <r>
    <s v="New Connection"/>
    <n v="1"/>
    <x v="5"/>
    <s v="Ferizaj - Qendër"/>
    <s v="DFE-9089573"/>
    <n v="1962"/>
    <s v="Sokol Januz Ferizi"/>
    <s v="Naim Beka"/>
    <s v="1171274768"/>
    <s v=""/>
    <s v="4/02"/>
    <x v="4"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6"/>
    <s v="Deçan"/>
    <s v="DPE-0"/>
    <n v="1961"/>
    <s v="Shkelzen Tahir Dacaj"/>
    <s v="Irzniq-Rr:Blerim Dervishaj"/>
    <s v="1009261598"/>
    <s v=""/>
    <s v="4/02"/>
    <x v="3"/>
    <n v="42.521605999999998"/>
    <n v="20.34525"/>
    <s v="2026-07-08T11:33:13.3242282"/>
    <s v="2026-07-08T11:33:13.3242282"/>
    <m/>
    <s v="043934573"/>
    <m/>
    <b v="0"/>
    <s v="7d9d4689-a417-4ea3-6e66-08de915b8750"/>
    <s v="[]"/>
    <s v="[]"/>
  </r>
  <r>
    <s v="New Connection"/>
    <n v="6"/>
    <x v="4"/>
    <s v="Prishtina - Jug"/>
    <m/>
    <n v="1960"/>
    <s v="Remzi  Gashi"/>
    <s v="Rr.Mehmet Idrizi-Busi"/>
    <s v="1010395794"/>
    <s v=""/>
    <s v="4/02"/>
    <x v="0"/>
    <n v="42.639383000000002"/>
    <n v="21.307853000000001"/>
    <s v="2026-07-08T11:29:48.3776457"/>
    <s v="2026-07-08T11:29:48.3776457"/>
    <m/>
    <s v="044576444"/>
    <m/>
    <b v="0"/>
    <s v="9b3247fe-d5e7-4b36-37b3-08de88d10ac0"/>
    <s v="[]"/>
    <s v="[]"/>
  </r>
  <r>
    <s v="New Connection"/>
    <n v="6"/>
    <x v="4"/>
    <s v="Prishtina - Jug"/>
    <s v="DPR-0"/>
    <n v="1959"/>
    <s v="Berkant Kera"/>
    <s v="Llapnaselle"/>
    <s v="1174323883"/>
    <s v=""/>
    <s v="4/02"/>
    <x v="4"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2"/>
    <s v="Gjilani - Qendër"/>
    <s v="DGL-9067686"/>
    <n v="1958"/>
    <s v="Arbër  Ismet Alimusaj"/>
    <s v="Gjilan rr.Idriz Seferi"/>
    <s v="1230454457"/>
    <s v=""/>
    <s v="7/02"/>
    <x v="4"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4"/>
    <s v="Podujevë"/>
    <m/>
    <n v="1957"/>
    <s v="Shukri Xhemail Rafuna"/>
    <s v="Ditet e Krenaris -Mramur"/>
    <s v="1005864336"/>
    <s v=" "/>
    <s v="4/02"/>
    <x v="0"/>
    <n v="42.668801000000002"/>
    <n v="21.171679999999999"/>
    <s v="2026-07-08T11:21:37.5647702"/>
    <s v="2026-07-08T11:21:37.5647702"/>
    <m/>
    <s v="044-888-043"/>
    <m/>
    <b v="0"/>
    <s v="9b3247fe-d5e7-4b36-37b3-08de88d10ac0"/>
    <s v="[]"/>
    <s v="[]"/>
  </r>
  <r>
    <s v="New Connection"/>
    <n v="3"/>
    <x v="2"/>
    <s v="Viti"/>
    <s v="DGL-0"/>
    <n v="1956"/>
    <s v="Naser Vebi Limani"/>
    <s v="Drobesh"/>
    <s v="1005797060"/>
    <s v=""/>
    <s v="4/02"/>
    <x v="2"/>
    <n v="42.317632000000003"/>
    <n v="21.330310999999998"/>
    <s v="2026-07-08T11:20:44.7568927"/>
    <s v="2026-07-08T11:20:44.7568927"/>
    <m/>
    <s v="044202617"/>
    <m/>
    <b v="0"/>
    <s v="c90e9596-f024-4090-37b4-08de88d10ac0"/>
    <s v="[]"/>
    <s v="[]"/>
  </r>
  <r>
    <s v="New Connection"/>
    <n v="6"/>
    <x v="4"/>
    <s v="Drenas"/>
    <m/>
    <n v="1955"/>
    <s v="Alban Podrimqaku"/>
    <s v="Qikatovë e Vjetër-Te Kulla e Ibish Morinës"/>
    <s v="1174641753"/>
    <s v="  "/>
    <s v="7/02"/>
    <x v="5"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4"/>
    <s v="Prishtina - Jug"/>
    <m/>
    <n v="1954"/>
    <s v="Shukri Xhemail Rafuna"/>
    <s v="Isa Pacolli -Hajvali"/>
    <s v="1005864336"/>
    <s v=" "/>
    <s v="4/02"/>
    <x v="5"/>
    <n v="42.666781999999998"/>
    <n v="21.174426"/>
    <s v="2026-07-08T11:10:05.7381672"/>
    <s v="2026-07-08T11:10:05.7381672"/>
    <m/>
    <s v="044-888-043"/>
    <m/>
    <b v="0"/>
    <s v="ec90e595-bfc1-4941-37b7-08de88d10ac0"/>
    <s v="[]"/>
    <s v="[]"/>
  </r>
  <r>
    <s v="New Connection"/>
    <n v="4"/>
    <x v="0"/>
    <s v="Vushtrri"/>
    <s v="DMI-0"/>
    <n v="1953"/>
    <s v="Denis  Sokoli"/>
    <s v="Dumnice e Mesme, Vushtrri"/>
    <s v="1254124911"/>
    <s v=""/>
    <s v="4/02"/>
    <x v="8"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4"/>
    <s v="Prishtina - Veri"/>
    <m/>
    <n v="1951"/>
    <s v="Urim Cela"/>
    <s v="Rr.Ndue Bytyqi"/>
    <s v="AP1711847"/>
    <s v=""/>
    <s v="7/02"/>
    <x v="3"/>
    <n v="42.632392000000003"/>
    <n v="21.197772000000001"/>
    <s v="2026-07-08T10:58:28.869571"/>
    <s v="2026-07-08T10:58:28.869571"/>
    <m/>
    <s v="049-674-816"/>
    <s v="049-717-805"/>
    <b v="0"/>
    <s v="7d9d4689-a417-4ea3-6e66-08de915b8750"/>
    <s v="[]"/>
    <s v="[]"/>
  </r>
  <r>
    <s v="New Connection"/>
    <n v="6"/>
    <x v="4"/>
    <s v="Fushë Kosovë"/>
    <m/>
    <n v="1950"/>
    <s v="Shukri Xhemail Rafuna"/>
    <s v="Pajazit Islami"/>
    <s v="1005864336"/>
    <s v=" "/>
    <s v="4/02"/>
    <x v="5"/>
    <n v="42.669811000000003"/>
    <n v="21.157947"/>
    <s v="2026-07-08T10:58:27.9430874"/>
    <s v="2026-07-08T10:58:27.9430874"/>
    <m/>
    <s v="044-888-043"/>
    <m/>
    <b v="0"/>
    <s v="ec90e595-bfc1-4941-37b7-08de88d10ac0"/>
    <s v="[]"/>
    <s v="[]"/>
  </r>
  <r>
    <s v="New Connection"/>
    <n v="6"/>
    <x v="4"/>
    <s v="Prishtina - Jug"/>
    <m/>
    <n v="1949"/>
    <s v="Bashkim Rexhepi"/>
    <s v="Latif Maloku"/>
    <s v="1170861945"/>
    <s v=" "/>
    <s v="4/02"/>
    <x v="5"/>
    <n v="42.617125000000001"/>
    <n v="21.177676999999999"/>
    <s v="2026-07-08T10:57:38.959869"/>
    <s v="2026-07-08T10:57:38.959869"/>
    <m/>
    <s v="044-454-141  045-447-362_x0009__x0009__x0009_"/>
    <m/>
    <b v="0"/>
    <s v="ec90e595-bfc1-4941-37b7-08de88d10ac0"/>
    <s v="[]"/>
    <s v="[]"/>
  </r>
  <r>
    <s v="New Connection"/>
    <n v="5"/>
    <x v="6"/>
    <s v="Deçan"/>
    <s v="DPE-0"/>
    <n v="1948"/>
    <s v="Ukshin Sadri Sallaj"/>
    <s v="Junik- Rr:Hasan Prishtin"/>
    <s v="1030759156"/>
    <s v=""/>
    <s v="7/02"/>
    <x v="4"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3"/>
    <s v="Gjakova - Qendër"/>
    <s v="DGJ-9063901"/>
    <n v="1946"/>
    <s v="Eduard  Hysen  Haradinaj"/>
    <s v="Rruga Demë Mehmeti"/>
    <s v="1245404006"/>
    <s v=""/>
    <s v="4/02"/>
    <x v="4"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1"/>
    <s v="Prizreni - Qendër"/>
    <m/>
    <n v="1945"/>
    <s v="Arjana Ibrahim Jorganxhi"/>
    <s v="326 Rifat Krasniqi"/>
    <s v="1006441536"/>
    <s v="Nr:17"/>
    <s v="7/02"/>
    <x v="0"/>
    <n v="42.213697000000003"/>
    <n v="20.748874000000001"/>
    <s v="2026-07-08T10:49:56.5555979"/>
    <s v="2026-07-08T10:49:56.5555979"/>
    <m/>
    <s v="049560959"/>
    <m/>
    <b v="0"/>
    <s v="9b3247fe-d5e7-4b36-37b3-08de88d10ac0"/>
    <s v="[]"/>
    <s v="[]"/>
  </r>
  <r>
    <s v="New Connection"/>
    <n v="6"/>
    <x v="4"/>
    <s v="Obiliq"/>
    <s v="DPR-90210296"/>
    <n v="1944"/>
    <s v="Raif  Konjuhi"/>
    <s v="Abdullah Qerkezi,Prugovc"/>
    <s v="1030714764"/>
    <s v=""/>
    <s v="4/02"/>
    <x v="4"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0"/>
    <s v="Vushtrri"/>
    <s v="DMI-9077983"/>
    <n v="1943"/>
    <s v="Lutfi Feka"/>
    <s v="Rr. Bahri Kuqi, Vushtrri"/>
    <s v="1001789089"/>
    <s v=""/>
    <s v="4/02"/>
    <x v="4"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4"/>
    <s v="Obiliq"/>
    <s v="DPR-0"/>
    <n v="1942"/>
    <s v="Sokol Xhafer Selimi"/>
    <s v="Xhavit Haziri"/>
    <s v="1010612728"/>
    <s v=" 86"/>
    <s v="4/02"/>
    <x v="4"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2"/>
    <s v="Gjilani - Qendër"/>
    <s v="DGL-0"/>
    <n v="1941"/>
    <s v="Naser Shefki Orani"/>
    <s v="Fshati Pasjak"/>
    <s v="1030837661"/>
    <s v=""/>
    <s v="4/02"/>
    <x v="3"/>
    <n v="42.481560000000002"/>
    <n v="21.419367000000001"/>
    <s v="2026-07-08T10:42:46.197994"/>
    <s v="2026-07-08T10:42:46.197994"/>
    <m/>
    <s v="044132875"/>
    <m/>
    <b v="0"/>
    <s v="7d9d4689-a417-4ea3-6e66-08de915b8750"/>
    <s v="[]"/>
    <s v="[]"/>
  </r>
  <r>
    <s v="New Connection"/>
    <n v="6"/>
    <x v="4"/>
    <s v="Fushë Kosovë"/>
    <s v="DPR-0"/>
    <n v="1940"/>
    <s v="Migjen AGjyrevci"/>
    <s v="Vragoli"/>
    <s v="1174937458"/>
    <s v=""/>
    <s v="4/02"/>
    <x v="4"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5"/>
    <s v="Lipjan"/>
    <s v="DFE-0"/>
    <n v="1939"/>
    <s v="Agim Gashi"/>
    <s v="Halil Metaj"/>
    <s v="2171480607"/>
    <s v=""/>
    <s v="7/02"/>
    <x v="4"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3"/>
    <s v="Malishevë"/>
    <s v="DGJ-9063886"/>
    <n v="1938"/>
    <s v="Ejup Adem Shala"/>
    <s v="Fshati Banjë,Rruga Hasan Shala"/>
    <s v="1007572448"/>
    <s v=""/>
    <s v="4/02"/>
    <x v="4"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6"/>
    <s v="Istog"/>
    <s v="DPE-0"/>
    <n v="1937"/>
    <s v="Shaban Haxhi  Ferizaj "/>
    <s v="Istog, Zhakovë, Rr.&quot;Daut Jusa&quot;"/>
    <s v="10034171841"/>
    <s v=""/>
    <s v="4/02"/>
    <x v="7"/>
    <n v="42.797958000000001"/>
    <n v="20.600881999999999"/>
    <s v="2026-07-08T10:19:26.5820267"/>
    <s v="2026-07-08T10:19:26.5820267"/>
    <m/>
    <s v="044222325"/>
    <m/>
    <b v="0"/>
    <s v="fecaf7e5-4c97-4b38-37b6-08de88d10ac0"/>
    <s v="[]"/>
    <s v="[]"/>
  </r>
  <r>
    <s v="New Connection"/>
    <n v="3"/>
    <x v="2"/>
    <s v="Viti"/>
    <m/>
    <n v="1936"/>
    <s v="Fatlum  Naim  Misini"/>
    <s v="Gjylekar"/>
    <s v="2173797217"/>
    <s v=""/>
    <s v="4/02"/>
    <x v="5"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4"/>
    <s v="Drenas"/>
    <s v="DPR-90210625"/>
    <n v="1935"/>
    <s v="Besart  Sahit Thaqi"/>
    <s v="Korretic e Ulte-Rr,Bejt Rexhepi"/>
    <s v="1172794200"/>
    <s v=" "/>
    <s v="7/02"/>
    <x v="4"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4"/>
    <s v="Drenas"/>
    <m/>
    <n v="1934"/>
    <s v="Besart Sahit Thaqi"/>
    <s v="Korretic e Ulte-Rr,Bejt Rexhepi"/>
    <s v="1172794200"/>
    <s v=" "/>
    <s v="4/02"/>
    <x v="3"/>
    <n v="42.605156000000001"/>
    <n v="20.901990000000001"/>
    <s v="2026-07-08T10:11:02.6755822"/>
    <s v="2026-07-08T10:11:02.6755822"/>
    <m/>
    <s v="049-290-938"/>
    <m/>
    <b v="0"/>
    <s v="7d9d4689-a417-4ea3-6e66-08de915b8750"/>
    <s v="[]"/>
    <s v="[]"/>
  </r>
  <r>
    <s v="New Connection"/>
    <n v="2"/>
    <x v="3"/>
    <s v="Gjakova - Qendër"/>
    <s v="DGJ-9063914"/>
    <n v="1933"/>
    <s v="Përparim  Qamil  Tuba"/>
    <s v="Fshati Damjan , Rruga Hasime Tuba"/>
    <s v="1176675159"/>
    <s v=""/>
    <s v="4/02"/>
    <x v="4"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3"/>
    <s v="Malishevë"/>
    <m/>
    <n v="1932"/>
    <s v="Arif Shaban Ibrahimi"/>
    <s v="Fshati LLapçevë,Rruga  Flaka e Lirisë"/>
    <s v="1002555553"/>
    <s v=""/>
    <s v="4/02"/>
    <x v="3"/>
    <n v="42.481088999999997"/>
    <n v="20.730664000000001"/>
    <s v="2026-07-08T09:59:04.3590808"/>
    <s v="2026-07-08T09:59:04.3590808"/>
    <m/>
    <s v="044381082"/>
    <m/>
    <b v="0"/>
    <s v="7d9d4689-a417-4ea3-6e66-08de915b8750"/>
    <s v="[]"/>
    <s v="[]"/>
  </r>
  <r>
    <s v="New Connection"/>
    <n v="3"/>
    <x v="2"/>
    <s v="Gjilani - Qendër"/>
    <m/>
    <n v="1931"/>
    <s v="Rrahmon  Dalip  Hasani"/>
    <s v="Gjilan F.sh Cërnicë"/>
    <s v="1030836070"/>
    <s v=""/>
    <s v="4/02"/>
    <x v="2"/>
    <n v="42.425331999999997"/>
    <n v="21.415402"/>
    <s v="2026-07-08T09:58:55.2857939"/>
    <s v="2026-07-08T09:58:55.2857939"/>
    <m/>
    <s v="044132053"/>
    <m/>
    <b v="0"/>
    <s v="c90e9596-f024-4090-37b4-08de88d10ac0"/>
    <s v="[]"/>
    <s v="[]"/>
  </r>
  <r>
    <s v="New Connection"/>
    <n v="6"/>
    <x v="4"/>
    <s v="Drenas"/>
    <s v="DPR-90210599"/>
    <n v="1930"/>
    <s v="Sahit Qazim  Thaqi"/>
    <s v="Korretic e Ulte-Rr,Bejt Rexhepi"/>
    <s v="1030224023"/>
    <s v=" "/>
    <s v="7/02"/>
    <x v="4"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4"/>
    <s v="Fushë Kosovë"/>
    <s v="DPR-0"/>
    <n v="1929"/>
    <s v="Migjen Gjyrevci"/>
    <s v="Vragoli"/>
    <s v="1174937458"/>
    <s v=""/>
    <s v="4/02"/>
    <x v="4"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4"/>
    <s v="Fushë Kosovë"/>
    <s v="DPR-0"/>
    <n v="1928"/>
    <s v="Migjen Gjyrevci"/>
    <s v="Vragoli"/>
    <s v="1174937458"/>
    <s v=""/>
    <s v="4/02"/>
    <x v="4"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3"/>
    <s v="Gjakova - Qendër"/>
    <m/>
    <n v="1927"/>
    <s v="Sokol  Bali  Ahmetaj"/>
    <s v="Fshati Kralan , Rruga Shefqet Dervishaj"/>
    <s v="1172911907"/>
    <s v=""/>
    <s v="4/02"/>
    <x v="3"/>
    <n v="42.522202"/>
    <n v="20.518459"/>
    <s v="2026-07-08T09:43:41.6868557"/>
    <s v="2026-07-08T09:43:41.6868557"/>
    <m/>
    <s v="045-620-147"/>
    <m/>
    <b v="0"/>
    <s v="7d9d4689-a417-4ea3-6e66-08de915b8750"/>
    <s v="[]"/>
    <s v="[]"/>
  </r>
  <r>
    <s v="New Connection"/>
    <n v="6"/>
    <x v="4"/>
    <s v="Obiliq"/>
    <s v="DPR-90210302"/>
    <n v="1926"/>
    <s v="Raif Konjuhi"/>
    <s v="Abdullah Qerkezi,Prugovc"/>
    <s v="1030714764"/>
    <s v=""/>
    <s v="4/02"/>
    <x v="4"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6"/>
    <s v="Istog"/>
    <s v="DPE-9084252"/>
    <n v="1925"/>
    <s v="Egzon Adem Maxharri"/>
    <s v="Istog, Cerrcë, Rr.&quot;Mali&quot;"/>
    <s v="1174192134"/>
    <s v=""/>
    <s v="4/02"/>
    <x v="4"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4"/>
    <s v="Podujevë"/>
    <s v="DPR-0"/>
    <n v="1924"/>
    <s v="Nexhmi   Mehmeti"/>
    <s v="Rr. Ilir Maloku"/>
    <s v="1015063943"/>
    <s v=""/>
    <s v="4/02"/>
    <x v="9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6"/>
    <s v="Istog"/>
    <s v="DPE-9084257"/>
    <n v="1923"/>
    <s v="Mergim Demir Zeqiraj"/>
    <s v="Istog, Istog i poshtem, Rr.Shaban Beka "/>
    <s v="1009941556"/>
    <s v=""/>
    <s v="4/02"/>
    <x v="4"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0"/>
    <s v="Mitrovicë - Qendër"/>
    <s v="DMI-0"/>
    <n v="1922"/>
    <s v="Nexhat  Sejdi Bajrami"/>
    <s v="Rr.Mbreti Agron - Shupkovce"/>
    <s v="1006434050"/>
    <s v=""/>
    <s v="7/02"/>
    <x v="9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4"/>
    <s v="Prishtina - Veri"/>
    <m/>
    <n v="1921"/>
    <s v="Kumrije Rrahmani"/>
    <s v="Bërnicë e epërme"/>
    <s v="1013523408"/>
    <s v=""/>
    <s v="4/02"/>
    <x v="5"/>
    <n v="42.703861000000003"/>
    <n v="21.136413000000001"/>
    <s v="2026-07-08T09:22:51.4867385"/>
    <s v="2026-07-08T09:22:51.4867385"/>
    <m/>
    <s v="044460202"/>
    <m/>
    <b v="0"/>
    <s v="ec90e595-bfc1-4941-37b7-08de88d10ac0"/>
    <s v="[]"/>
    <s v="[]"/>
  </r>
  <r>
    <s v="New Connection"/>
    <n v="5"/>
    <x v="6"/>
    <s v="Istog"/>
    <s v="DPE-9084063"/>
    <n v="1920"/>
    <s v="Haxhi  Imer  Brojaj "/>
    <s v="Istog, Cerrcë, Rr.&quot;Bekë Ferizi&quot;"/>
    <s v="1230868936"/>
    <s v="48"/>
    <s v="4/02"/>
    <x v="4"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4"/>
    <s v="Prishtina - Veri"/>
    <m/>
    <n v="1919"/>
    <s v="Besart Shala"/>
    <s v="Pranvera E Lirisë,Bardhosh"/>
    <s v="1173572740"/>
    <s v=""/>
    <s v="4/02"/>
    <x v="0"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2"/>
    <s v="Gjilani - Qendër"/>
    <s v="DGL-9067725"/>
    <n v="1918"/>
    <s v="Bujar Afrim Sadiku"/>
    <s v="Zaide Jashari"/>
    <s v="1175240370"/>
    <s v=""/>
    <s v="4/02"/>
    <x v="4"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4"/>
    <s v="Podujevë"/>
    <m/>
    <n v="1917"/>
    <s v="Adhurim Berisha"/>
    <s v="Emin Aga"/>
    <s v="1244718813"/>
    <s v="178"/>
    <s v="4/02"/>
    <x v="5"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4"/>
    <s v="Prishtina - Jug"/>
    <s v="DPR-90210108"/>
    <n v="1916"/>
    <s v="Fadil Bunjaku"/>
    <s v="Fsh.Bostan, Novobërd"/>
    <s v="1004376494"/>
    <s v=""/>
    <s v="4/02"/>
    <x v="4"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4"/>
    <s v="Fushë Kosovë"/>
    <m/>
    <n v="1915"/>
    <s v="Besmir Sylaj"/>
    <s v="Ismajl Sllamniku"/>
    <s v="1243101472"/>
    <s v=""/>
    <s v="4/02"/>
    <x v="5"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6"/>
    <s v="Istog"/>
    <s v="DPE-0"/>
    <n v="1914"/>
    <s v="Besart Bajram  Shatri"/>
    <s v="Istog, Tomoc, Rr.&quot;Ramë Shatri&quot;"/>
    <s v="117556783"/>
    <s v=""/>
    <s v="4/02"/>
    <x v="4"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1"/>
    <s v="Prizreni - Qendër"/>
    <m/>
    <n v="1913"/>
    <s v="Ajshe  Miftar Shala"/>
    <s v="Jeshkovë ,Rr Dëshmoret e Jeshkovës "/>
    <s v="1240655205"/>
    <s v="Nr:31"/>
    <s v="4/02"/>
    <x v="5"/>
    <n v="42.204203"/>
    <n v="20.752994000000001"/>
    <s v="2026-07-08T09:01:52.6626032"/>
    <s v="2026-07-08T09:01:52.6626032"/>
    <m/>
    <s v="045672219"/>
    <m/>
    <b v="0"/>
    <s v="ec90e595-bfc1-4941-37b7-08de88d10ac0"/>
    <s v="[]"/>
    <s v="[]"/>
  </r>
  <r>
    <s v="New Connection"/>
    <n v="1"/>
    <x v="5"/>
    <s v="Ferizaj - Qendër"/>
    <s v="DFE-0"/>
    <n v="1912"/>
    <s v="Mejdi Ismet  Reka"/>
    <s v="Nerodime e Epërme"/>
    <s v="1170831841"/>
    <s v=""/>
    <s v="4/02"/>
    <x v="4"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4"/>
    <s v="Fushë Kosovë"/>
    <m/>
    <n v="1911"/>
    <s v="Besmir  Sylaj"/>
    <s v="Ismajl Sllamniku"/>
    <s v="1243101472"/>
    <s v=""/>
    <s v="4/02"/>
    <x v="5"/>
    <n v="42.636986"/>
    <n v="21.088595999999999"/>
    <s v="2026-07-08T08:54:22.7569541"/>
    <s v="2026-07-08T08:54:22.7569541"/>
    <m/>
    <s v="049155147"/>
    <m/>
    <b v="0"/>
    <s v="ec90e595-bfc1-4941-37b7-08de88d10ac0"/>
    <s v="[]"/>
    <s v="[]"/>
  </r>
  <r>
    <s v="New Connection"/>
    <n v="5"/>
    <x v="6"/>
    <s v="Istog"/>
    <s v="DPE-0"/>
    <n v="1910"/>
    <s v="Valdrin Xhevat Ferataj"/>
    <s v="Istog, Rr.&quot;Fehmi Agani&quot;"/>
    <s v="1172014077"/>
    <s v="129"/>
    <s v="4/02"/>
    <x v="4"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4"/>
    <s v="Fushë Kosovë"/>
    <m/>
    <n v="1909"/>
    <s v="Besmir  Sylaj"/>
    <s v="Ismajl Sllamniku"/>
    <s v="1243101472"/>
    <s v=""/>
    <s v="4/02"/>
    <x v="5"/>
    <n v="42.634459999999997"/>
    <n v="21.098894999999999"/>
    <s v="2026-07-08T08:50:02.9685092"/>
    <s v="2026-07-08T08:50:02.9685092"/>
    <m/>
    <s v="049155147"/>
    <m/>
    <b v="0"/>
    <s v="ec90e595-bfc1-4941-37b7-08de88d10ac0"/>
    <s v="[]"/>
    <s v="[]"/>
  </r>
  <r>
    <s v="New Connection"/>
    <n v="1"/>
    <x v="5"/>
    <s v="Ferizaj - Qendër"/>
    <s v="DFE-9089564"/>
    <n v="1908"/>
    <s v="Ardian Xheladin Islami"/>
    <s v="Sojevë"/>
    <s v="1005530439"/>
    <s v=""/>
    <s v="4/02"/>
    <x v="4"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4"/>
    <s v="Podujevë"/>
    <m/>
    <n v="1907"/>
    <s v="Femi  Kaleviqi"/>
    <s v="Dëshmorët e kombit"/>
    <s v="1000506636"/>
    <s v=""/>
    <s v="4/02"/>
    <x v="0"/>
    <n v="42.684717999999997"/>
    <n v="21.195347000000002"/>
    <s v="2026-07-08T08:40:09.3067272"/>
    <s v="2026-07-08T08:40:09.3067272"/>
    <m/>
    <s v="044340603"/>
    <m/>
    <b v="0"/>
    <s v="9b3247fe-d5e7-4b36-37b3-08de88d10ac0"/>
    <s v="[]"/>
    <s v="[]"/>
  </r>
  <r>
    <s v="New Connection"/>
    <n v="6"/>
    <x v="4"/>
    <s v="Podujevë"/>
    <m/>
    <n v="1906"/>
    <s v="Femi  Kaleviqi"/>
    <s v="Dëshmorët e kombit"/>
    <s v="1000506636"/>
    <s v=""/>
    <s v="4/02"/>
    <x v="0"/>
    <n v="42.684717999999997"/>
    <n v="21.195347000000002"/>
    <s v="2026-07-08T08:40:09.3057272"/>
    <s v="2026-07-08T08:40:09.3057272"/>
    <m/>
    <s v="044340603"/>
    <m/>
    <b v="0"/>
    <s v="9b3247fe-d5e7-4b36-37b3-08de88d10ac0"/>
    <s v="[]"/>
    <s v="[]"/>
  </r>
  <r>
    <s v="New Connection"/>
    <n v="5"/>
    <x v="6"/>
    <s v="Istog"/>
    <s v="DPE-9084060"/>
    <n v="1905"/>
    <s v="Isad  Brahim Muzlijaj"/>
    <s v="Istog, Banjë, Rr.&quot;28 Nentori&quot;"/>
    <s v="259437"/>
    <s v="26"/>
    <s v="4/02"/>
    <x v="4"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5"/>
    <s v="Ferizaj - Qendër"/>
    <s v="DFE-0"/>
    <n v="1904"/>
    <s v="Besnik  Besim Ibrahimi"/>
    <s v="Gërlicë"/>
    <s v="LF1T7CNM8"/>
    <s v=""/>
    <s v="4/02"/>
    <x v="4"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4"/>
    <s v="Drenas"/>
    <s v="DPR-0"/>
    <n v="1903"/>
    <s v="Bashkim  Xhemë Krasniqi"/>
    <s v="Negrovc,Rr,Pëllumbat e Liris,Te varrezat e deshmorve"/>
    <s v="1030226450"/>
    <s v=" "/>
    <s v="4/02"/>
    <x v="9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0"/>
    <s v="Skenderaj"/>
    <s v="DMI-9077954"/>
    <n v="1902"/>
    <s v="Kushtrim  Muj Demiri"/>
    <s v="Martiret e Lubavecit-Lubavec-Skenderaj"/>
    <s v="1243650247"/>
    <s v="1"/>
    <s v="4/02"/>
    <x v="4"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0"/>
    <s v="Skenderaj"/>
    <s v="DMI-9077955"/>
    <n v="1901"/>
    <s v="Besim Muj  Demiri"/>
    <s v="Martiret e Lubavecit-Lubavec-Skenderaj"/>
    <s v="1173449158"/>
    <s v="1"/>
    <s v="4/02"/>
    <x v="4"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0"/>
    <s v="Skenderaj"/>
    <s v="DMI-9078266"/>
    <n v="1900"/>
    <s v="Muharrem Haxhi Hasani"/>
    <s v="L.Hasani-Kuqic-Skenderaj"/>
    <s v="1170463389"/>
    <s v="2"/>
    <s v="4/02"/>
    <x v="4"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1"/>
    <s v="Dragash"/>
    <m/>
    <n v="1899"/>
    <s v="Drejtoria Per Kulture Rini Dhe Sport"/>
    <s v="Bellobrad Rr:Valavica"/>
    <s v="1004874893"/>
    <s v="Pn"/>
    <s v="7/02"/>
    <x v="2"/>
    <n v="42.117562999999997"/>
    <n v="20.689823000000001"/>
    <s v="2026-07-07T15:35:24.4215959"/>
    <s v="2026-07-07T15:35:24.4215959"/>
    <m/>
    <s v="044225519"/>
    <m/>
    <b v="0"/>
    <s v="c90e9596-f024-4090-37b4-08de88d10ac0"/>
    <s v="[]"/>
    <s v="[]"/>
  </r>
  <r>
    <s v="New Connection"/>
    <n v="4"/>
    <x v="0"/>
    <s v="Skenderaj"/>
    <s v="DMI-9078245"/>
    <n v="1898"/>
    <s v="Lumturie Milazim Terakaj"/>
    <s v="Kllodernic-Skenderaj"/>
    <s v="2005853497"/>
    <s v="1"/>
    <s v="4/02"/>
    <x v="4"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5"/>
    <s v="Ferizaj - Qendër"/>
    <s v="DFE-0"/>
    <n v="1897"/>
    <s v="Ahmet  Enver Ibishi"/>
    <s v="Jezerc"/>
    <s v="1249567384"/>
    <s v=""/>
    <s v="4/02"/>
    <x v="4"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5"/>
    <s v="Lipjan"/>
    <s v="DFE-0"/>
    <n v="1896"/>
    <s v="Bahrije Hajdini"/>
    <s v="Rufc i Vjetër"/>
    <s v="1014854025"/>
    <s v="69"/>
    <s v="7/02"/>
    <x v="4"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0"/>
    <s v="Skenderaj"/>
    <s v="DMI-9078248"/>
    <n v="1895"/>
    <s v="Vesel Shaban  Kajtazi"/>
    <s v="Rr.Ternova-Kllodernic"/>
    <s v="1171130251"/>
    <s v="1"/>
    <s v="4/02"/>
    <x v="4"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0"/>
    <s v="Skenderaj"/>
    <s v="DMI-9078267"/>
    <n v="1894"/>
    <s v="Arben Enver Fejza"/>
    <s v="Rr.Merita Murtezaj"/>
    <s v="1173266258"/>
    <s v="1"/>
    <s v="4/02"/>
    <x v="4"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4"/>
    <s v="Podujevë"/>
    <s v="DPR-0"/>
    <n v="1893"/>
    <s v="Kastriot   Tahiri"/>
    <s v="Fsh.Dumnicë e Poshtme"/>
    <s v="1230087560"/>
    <s v="ska nr"/>
    <s v="4/02"/>
    <x v="8"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0"/>
    <s v="Skenderaj"/>
    <s v="DMI-9078241"/>
    <n v="1892"/>
    <s v="Lavdim Feriz Miftaraj"/>
    <s v="Rr.Ajet Beqiri -Runik"/>
    <s v="1005255232"/>
    <s v="0"/>
    <s v="4/02"/>
    <x v="4"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4"/>
    <s v="Prishtina - Jug"/>
    <s v="DPR-0"/>
    <n v="1891"/>
    <s v="Arbër Jusufi"/>
    <s v="Shaip Pacolli, Çagllavic"/>
    <s v="1170088782"/>
    <s v=""/>
    <s v="4/02"/>
    <x v="4"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0"/>
    <s v="Skenderaj"/>
    <s v="DMI-0"/>
    <n v="1890"/>
    <s v="Bekim Brahim Asllanaj"/>
    <s v="Deshmoret e Liris-Makermal"/>
    <s v="1005224116"/>
    <s v="61"/>
    <s v="4/02"/>
    <x v="4"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4"/>
    <s v="Prishtina - Veri"/>
    <m/>
    <n v="1889"/>
    <s v="Driton  Zhushi"/>
    <s v="Ramiz Cërrnica Prroi i Njelmët"/>
    <s v="1002316788"/>
    <s v="P A "/>
    <s v="4/02"/>
    <x v="0"/>
    <n v="42.642713999999998"/>
    <n v="21.144127999999998"/>
    <s v="2026-07-07T14:58:05.558544"/>
    <s v="2026-07-07T14:58:05.558544"/>
    <m/>
    <s v="044393783"/>
    <m/>
    <b v="0"/>
    <s v="9b3247fe-d5e7-4b36-37b3-08de88d10ac0"/>
    <s v="[]"/>
    <s v="[]"/>
  </r>
  <r>
    <s v="New Connection"/>
    <n v="6"/>
    <x v="4"/>
    <s v="Fushë Kosovë"/>
    <m/>
    <n v="1888"/>
    <s v="Flamur  Nebih Dervisholli"/>
    <s v="Rruga e Pejes- Vragoli"/>
    <s v="1500396829"/>
    <s v=""/>
    <s v="7/02"/>
    <x v="3"/>
    <n v="42.607750000000003"/>
    <n v="21.054971999999999"/>
    <s v="2026-07-07T14:48:53.5006412"/>
    <s v="2026-07-07T14:48:53.5006412"/>
    <m/>
    <s v="049-470-558"/>
    <m/>
    <b v="0"/>
    <s v="7d9d4689-a417-4ea3-6e66-08de915b8750"/>
    <s v="[]"/>
    <s v="[]"/>
  </r>
  <r>
    <s v="New Connection"/>
    <n v="6"/>
    <x v="4"/>
    <s v="Prishtina - Veri"/>
    <m/>
    <n v="1887"/>
    <s v="Muabi Berisha"/>
    <s v="Zona Industriale, Rr.Dervish Çollaku"/>
    <s v="1001321257"/>
    <s v=" "/>
    <s v="7/02"/>
    <x v="0"/>
    <n v="42.664762000000003"/>
    <n v="21.151767"/>
    <s v="2026-07-07T14:46:15.1728118"/>
    <s v="2026-07-07T14:46:15.1728118"/>
    <m/>
    <s v="045-291-831"/>
    <m/>
    <b v="0"/>
    <s v="9b3247fe-d5e7-4b36-37b3-08de88d10ac0"/>
    <s v="[]"/>
    <s v="[]"/>
  </r>
  <r>
    <s v="New Connection"/>
    <n v="1"/>
    <x v="5"/>
    <s v="Shtime"/>
    <m/>
    <n v="1886"/>
    <s v="Naser Izer Emini"/>
    <s v="Graiçec"/>
    <s v="1015768874"/>
    <s v=""/>
    <s v="4/02"/>
    <x v="0"/>
    <n v="42.409973999999998"/>
    <n v="20.939264000000001"/>
    <s v="2026-07-07T14:45:53.1545978"/>
    <s v="2026-07-07T14:45:53.1545978"/>
    <m/>
    <s v="044-604-515"/>
    <m/>
    <b v="0"/>
    <s v="9b3247fe-d5e7-4b36-37b3-08de88d10ac0"/>
    <s v="[]"/>
    <s v="[]"/>
  </r>
  <r>
    <s v="New Connection"/>
    <n v="6"/>
    <x v="4"/>
    <s v="Prishtina - Jug"/>
    <s v="DPR-0"/>
    <n v="1885"/>
    <s v="Xhemajli  Shala"/>
    <s v="Qendresa Rr Halit Coka"/>
    <s v="1016241624"/>
    <s v="P A"/>
    <s v="4/02"/>
    <x v="4"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3"/>
    <s v="Gjakova - Qendër"/>
    <s v="DGJ-0"/>
    <n v="1884"/>
    <s v="Sarafin  Pren  Prenrecaj"/>
    <s v="Fshati Bishtazhin"/>
    <s v="1001264750"/>
    <s v=""/>
    <s v="7/02"/>
    <x v="4"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0"/>
    <s v="Vushtrri"/>
    <s v="DMI-0"/>
    <n v="1883"/>
    <s v="Gazmend Zabërgja"/>
    <s v="Samadrexhe-Vushtrri"/>
    <s v="1004634086"/>
    <s v=""/>
    <s v="4/02"/>
    <x v="4"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4"/>
    <s v="Podujevë"/>
    <m/>
    <n v="1882"/>
    <s v="Rexhep   Hajdari"/>
    <s v="Rr. E Xhamisë"/>
    <s v="1015336133"/>
    <s v=" nr 7"/>
    <s v="7/02"/>
    <x v="5"/>
    <n v="42.905622000000001"/>
    <n v="21.191887999999999"/>
    <s v="2026-07-07T14:38:04.3327832"/>
    <s v="2026-07-07T14:38:04.3327832"/>
    <m/>
    <s v="044-703141"/>
    <m/>
    <b v="0"/>
    <s v="ec90e595-bfc1-4941-37b7-08de88d10ac0"/>
    <s v="[]"/>
    <s v="[]"/>
  </r>
  <r>
    <s v="New Connection"/>
    <n v="6"/>
    <x v="4"/>
    <s v="Podujevë"/>
    <m/>
    <n v="1881"/>
    <s v="Rexhep   Hajdari"/>
    <s v="Rr. E Xhamisë"/>
    <s v="1015336133"/>
    <s v=" nr 7"/>
    <s v="7/02"/>
    <x v="5"/>
    <n v="42.905622000000001"/>
    <n v="21.191887999999999"/>
    <s v="2026-07-07T14:38:04.3317832"/>
    <s v="2026-07-07T14:38:04.3317832"/>
    <m/>
    <s v="044-703141"/>
    <m/>
    <b v="0"/>
    <s v="ec90e595-bfc1-4941-37b7-08de88d10ac0"/>
    <s v="[]"/>
    <s v="[]"/>
  </r>
  <r>
    <s v="New Connection"/>
    <n v="6"/>
    <x v="4"/>
    <s v="Podujevë"/>
    <m/>
    <n v="1880"/>
    <s v="Rexhep  Hajdari"/>
    <s v="Rr. E Xhamisë"/>
    <s v="1015336133"/>
    <s v="5"/>
    <s v="7/02"/>
    <x v="5"/>
    <n v="42.905518000000001"/>
    <n v="21.191794000000002"/>
    <s v="2026-07-07T14:31:03.6066153"/>
    <s v="2026-07-07T14:31:03.6066153"/>
    <m/>
    <s v="044-703141"/>
    <m/>
    <b v="0"/>
    <s v="ec90e595-bfc1-4941-37b7-08de88d10ac0"/>
    <s v="[]"/>
    <s v="[]"/>
  </r>
  <r>
    <s v="New Connection"/>
    <n v="4"/>
    <x v="0"/>
    <s v="Mitrovicë - Qendër"/>
    <s v="DMI-9077950"/>
    <n v="1879"/>
    <s v="Mergim  Skender Meha"/>
    <s v="Rr.Xheladin Kutllovci"/>
    <s v="1232320903"/>
    <s v=""/>
    <s v="4/02"/>
    <x v="4"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4"/>
    <s v="Prishtina - Veri"/>
    <m/>
    <n v="1878"/>
    <s v="Resmije _x0009_  Hanxhiu_x0009_"/>
    <s v="Magj. Lipjan -Prishtinë (Marigona Rezidenc)"/>
    <s v="1003898209_x0009__x0009_"/>
    <s v=" "/>
    <s v="4/02"/>
    <x v="0"/>
    <n v="42.585444000000003"/>
    <n v="21.109885999999999"/>
    <s v="2026-07-07T14:24:09.9449142"/>
    <s v="2026-07-07T14:24:09.9449142"/>
    <m/>
    <s v="044-105-040  044-412-219"/>
    <m/>
    <b v="0"/>
    <s v="9b3247fe-d5e7-4b36-37b3-08de88d10ac0"/>
    <s v="[]"/>
    <s v="[]"/>
  </r>
  <r>
    <s v="New Connection"/>
    <n v="2"/>
    <x v="3"/>
    <s v="Rahovec"/>
    <s v="DGJ-9063878"/>
    <n v="1877"/>
    <s v="Gazmend  Dalip Mazreku"/>
    <s v="Rruga.Martirët e Opterushës"/>
    <s v="1172438519"/>
    <s v=""/>
    <s v="4/02"/>
    <x v="4"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5"/>
    <s v="Kaçanik"/>
    <s v="DFE-0"/>
    <n v="1876"/>
    <s v="Idriz Nuhi Jakupi"/>
    <s v="Dushkaja"/>
    <s v="2004956357"/>
    <s v=""/>
    <s v="7/02"/>
    <x v="9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5"/>
    <s v="Kaçanik"/>
    <s v="DFE-0"/>
    <n v="1875"/>
    <s v="Idriz Nuhi Jakupi"/>
    <s v="Dushkaja"/>
    <s v="2004956357"/>
    <s v=""/>
    <s v="7/02"/>
    <x v="9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5"/>
    <s v="Kaçanik"/>
    <s v="DFE-0"/>
    <n v="1874"/>
    <s v="Idriz Nuhi Jakupi"/>
    <s v="Dushkaja"/>
    <s v="2004956357"/>
    <s v=""/>
    <s v="7/02"/>
    <x v="9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0"/>
    <s v="Vushtrri"/>
    <s v="DMI-9077923"/>
    <n v="1873"/>
    <s v="Riad  Maloku"/>
    <s v="Rr.Rifat Galica-Vushtrri"/>
    <s v="1245070647"/>
    <s v=""/>
    <s v="4/02"/>
    <x v="4"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5"/>
    <s v="Shtërpce"/>
    <s v="DFE-0"/>
    <n v="1872"/>
    <s v="Vera  Miladin Milošević"/>
    <s v="Štrpce"/>
    <s v="1500412492"/>
    <s v="N/A"/>
    <s v="4/02"/>
    <x v="8"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1"/>
    <s v="Prizreni - Qendër"/>
    <s v="DPZ-0"/>
    <n v="1871"/>
    <s v="Bekim Bajram  Bajrami"/>
    <s v="206 Arta"/>
    <s v="1016323370"/>
    <s v="Nr:14"/>
    <s v="4/02"/>
    <x v="8"/>
    <n v="42.220477000000002"/>
    <n v="20.739260999999999"/>
    <s v="2026-07-07T13:53:30.4627569"/>
    <s v="2026-07-07T13:53:30.4627569"/>
    <m/>
    <s v="044255668"/>
    <m/>
    <b v="0"/>
    <s v="3738b3aa-6093-4e5e-8126-08de93d51634"/>
    <s v="[]"/>
    <s v="[]"/>
  </r>
  <r>
    <s v="New Connection"/>
    <n v="4"/>
    <x v="0"/>
    <s v="Mitrovicë - Qendër"/>
    <s v="DMI-0"/>
    <n v="1870"/>
    <s v="Kujtim Bardhec Seferi"/>
    <s v="Rr.Ulqinit- Zhabar i eperm "/>
    <s v="1173472656"/>
    <s v=""/>
    <s v="4/02"/>
    <x v="4"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6"/>
    <s v="Deçan"/>
    <m/>
    <n v="1869"/>
    <s v="Dugagjin Avdi Syla"/>
    <s v="Junik- Rr:Avdi Goqi"/>
    <s v="1500036717"/>
    <s v=""/>
    <s v="4/02"/>
    <x v="5"/>
    <n v="42.473885000000003"/>
    <n v="20.278687000000001"/>
    <s v="2026-07-07T13:46:47.7222575"/>
    <s v="2026-07-07T13:46:47.7222575"/>
    <m/>
    <s v="045406677"/>
    <m/>
    <b v="0"/>
    <s v="ec90e595-bfc1-4941-37b7-08de88d10ac0"/>
    <s v="[]"/>
    <s v="[]"/>
  </r>
  <r>
    <s v="New Connection"/>
    <n v="1"/>
    <x v="5"/>
    <s v="Lipjan"/>
    <s v="DFE-0"/>
    <n v="1868"/>
    <s v="Nexhat Rrahmon Potera"/>
    <s v="Magj-lipjan-Prishtinë"/>
    <s v="1011457017"/>
    <s v=""/>
    <s v="7/02"/>
    <x v="4"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3"/>
    <s v="Malishevë"/>
    <m/>
    <n v="1867"/>
    <s v="Smajl Beqir Krasniqi"/>
    <s v="Fshati Drenoc,RrugaHisen Laci"/>
    <s v="1003727811"/>
    <s v="13"/>
    <s v="4/02"/>
    <x v="3"/>
    <n v="42.473998999999999"/>
    <n v="20.752637"/>
    <s v="2026-07-07T13:43:27.6976032"/>
    <s v="2026-07-07T13:43:27.6976032"/>
    <m/>
    <s v="049458496"/>
    <m/>
    <b v="0"/>
    <s v="7d9d4689-a417-4ea3-6e66-08de915b8750"/>
    <s v="[]"/>
    <s v="[]"/>
  </r>
  <r>
    <s v="New Connection"/>
    <n v="6"/>
    <x v="4"/>
    <s v="Prishtina - Qendër"/>
    <m/>
    <n v="1866"/>
    <s v="Agron Redenica"/>
    <s v="Rr.Kika, Sofali"/>
    <s v="1015146199"/>
    <s v="36"/>
    <s v="4/02"/>
    <x v="0"/>
    <n v="42.658703000000003"/>
    <n v="21.142841000000001"/>
    <s v="2026-07-07T13:41:59.1173703"/>
    <s v="2026-07-07T13:41:59.1173703"/>
    <m/>
    <s v="049-179-939_x0009_"/>
    <m/>
    <b v="0"/>
    <s v="9b3247fe-d5e7-4b36-37b3-08de88d10ac0"/>
    <s v="[]"/>
    <s v="[]"/>
  </r>
  <r>
    <s v="New Connection"/>
    <n v="1"/>
    <x v="5"/>
    <s v="Ferizaj - Qendër"/>
    <m/>
    <n v="1865"/>
    <s v="Zejnullah  Izet Dërguti"/>
    <s v="Varosh"/>
    <s v="1012206581"/>
    <s v=""/>
    <s v="4/02"/>
    <x v="5"/>
    <n v="42.340359999999997"/>
    <n v="21.176053"/>
    <s v="2026-07-07T13:39:25.903363"/>
    <s v="2026-07-07T13:39:25.903363"/>
    <m/>
    <s v="044-172-592"/>
    <m/>
    <b v="0"/>
    <s v="ec90e595-bfc1-4941-37b7-08de88d10ac0"/>
    <s v="[]"/>
    <s v="[]"/>
  </r>
  <r>
    <s v="New Connection"/>
    <n v="1"/>
    <x v="5"/>
    <s v="Ferizaj - Qendër"/>
    <m/>
    <n v="1864"/>
    <s v="Zejnullah  Izet Dërguti"/>
    <s v="Varosh"/>
    <s v="1012206581"/>
    <s v=""/>
    <s v="4/02"/>
    <x v="5"/>
    <n v="42.340359999999997"/>
    <n v="21.176053"/>
    <s v="2026-07-07T13:39:25.902363"/>
    <s v="2026-07-07T13:39:25.902363"/>
    <m/>
    <s v="044-172-592"/>
    <m/>
    <b v="0"/>
    <s v="ec90e595-bfc1-4941-37b7-08de88d10ac0"/>
    <s v="[]"/>
    <s v="[]"/>
  </r>
  <r>
    <s v="New Connection"/>
    <n v="5"/>
    <x v="6"/>
    <s v="Deçan"/>
    <s v="DPE-9084058"/>
    <n v="1863"/>
    <s v="Gëzim Qazim Kuçi"/>
    <s v="Luan Haradinaj"/>
    <s v="1030304418"/>
    <s v=""/>
    <s v="4/02"/>
    <x v="4"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2"/>
    <s v="Viti"/>
    <s v="DGL-0"/>
    <n v="1862"/>
    <s v="Ramiz  Fehmi  Asani "/>
    <s v="Smirë"/>
    <s v="1030065286"/>
    <s v=""/>
    <s v="4/02"/>
    <x v="7"/>
    <n v="42.294525999999998"/>
    <n v="21.320698"/>
    <s v="2026-07-07T13:20:29.6017335"/>
    <s v="2026-07-07T13:20:29.6017335"/>
    <m/>
    <s v="048606068"/>
    <m/>
    <b v="0"/>
    <s v="fecaf7e5-4c97-4b38-37b6-08de88d10ac0"/>
    <s v="[]"/>
    <s v="[]"/>
  </r>
  <r>
    <s v="New Connection"/>
    <n v="2"/>
    <x v="3"/>
    <s v="Malishevë"/>
    <m/>
    <n v="1861"/>
    <s v="Visar Daut Sertolli"/>
    <s v="Fshati Banjë,Rruga Skenderbeu"/>
    <s v="1176015612"/>
    <s v=""/>
    <s v="7/02"/>
    <x v="3"/>
    <n v="42.477038"/>
    <n v="20.749890000000001"/>
    <s v="2026-07-07T13:18:38.6869985"/>
    <s v="2026-07-07T13:18:38.6869985"/>
    <m/>
    <s v="049111399"/>
    <m/>
    <b v="0"/>
    <s v="7d9d4689-a417-4ea3-6e66-08de915b8750"/>
    <s v="[]"/>
    <s v="[]"/>
  </r>
  <r>
    <s v="New Connection"/>
    <n v="2"/>
    <x v="3"/>
    <s v="Gjakova - Qendër"/>
    <s v="DGJ-0"/>
    <n v="1860"/>
    <s v="Shkodran  Naser  Smajli"/>
    <s v="Fshati Jabllanicë , Rruga Beteja e Gushtit "/>
    <s v="1170669254"/>
    <s v=""/>
    <s v="4/02"/>
    <x v="4"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5"/>
    <s v="Lipjan"/>
    <m/>
    <n v="1859"/>
    <s v="Lulzim Shaban  Gashi"/>
    <s v="Dardania"/>
    <s v="1015201327"/>
    <s v="254"/>
    <s v="4/02"/>
    <x v="6"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6"/>
    <s v="Deçan"/>
    <m/>
    <n v="1858"/>
    <s v="Abedin Qazim Kuçi"/>
    <s v="Luan Haradinaj"/>
    <s v="1030305040"/>
    <s v=""/>
    <s v="4/02"/>
    <x v="5"/>
    <n v="42.540877000000002"/>
    <n v="20.28857"/>
    <s v="2026-07-07T13:11:42.6841457"/>
    <s v="2026-07-07T13:11:42.6841457"/>
    <m/>
    <s v="044310891"/>
    <m/>
    <b v="0"/>
    <s v="ec90e595-bfc1-4941-37b7-08de88d10ac0"/>
    <s v="[]"/>
    <s v="[]"/>
  </r>
  <r>
    <s v="New Connection"/>
    <n v="6"/>
    <x v="4"/>
    <s v="Prishtina - Veri"/>
    <m/>
    <n v="1857"/>
    <s v="Florent Neziri"/>
    <s v="Fsh.Trudë, Rr.Sanxhaku I Nishit"/>
    <s v="1233889802"/>
    <s v=""/>
    <s v="4/02"/>
    <x v="0"/>
    <n v="42.659664999999997"/>
    <n v="21.190905999999998"/>
    <s v="2026-07-07T13:10:57.1121453"/>
    <s v="2026-07-07T13:10:57.1121453"/>
    <m/>
    <s v="049-612-707"/>
    <s v="044-458-763"/>
    <b v="0"/>
    <s v="9b3247fe-d5e7-4b36-37b3-08de88d10ac0"/>
    <s v="[]"/>
    <s v="[]"/>
  </r>
  <r>
    <s v="New Connection"/>
    <n v="3"/>
    <x v="2"/>
    <s v="Viti"/>
    <m/>
    <n v="1856"/>
    <s v="Erjan  Blerim Deliu"/>
    <s v="Remnik"/>
    <s v="1240620428"/>
    <s v=""/>
    <s v="4/02"/>
    <x v="0"/>
    <n v="42.360011999999998"/>
    <n v="21.441203999999999"/>
    <s v="2026-07-07T13:10:37.5976297"/>
    <s v="2026-07-07T13:10:37.5976297"/>
    <m/>
    <s v="045702590  044845203"/>
    <m/>
    <b v="0"/>
    <s v="9b3247fe-d5e7-4b36-37b3-08de88d10ac0"/>
    <s v="[]"/>
    <s v="[]"/>
  </r>
  <r>
    <s v="New Connection"/>
    <n v="6"/>
    <x v="4"/>
    <s v="Podujevë"/>
    <s v="DPR-0"/>
    <n v="1855"/>
    <s v="Tahir  Batatina"/>
    <s v="Rr.Besnik Restelica"/>
    <s v="1019790173"/>
    <s v=" Nr.2"/>
    <s v="7/02"/>
    <x v="4"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6"/>
    <s v="Istog"/>
    <s v="DPE-9084225"/>
    <n v="1854"/>
    <s v="Avdulla  Malë Blakaj"/>
    <s v="Istog, Llukafc i begut "/>
    <s v="1018952609"/>
    <s v=""/>
    <s v="4/02"/>
    <x v="4"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3"/>
    <s v="Rahovec"/>
    <s v="DGJ-9063877"/>
    <n v="1853"/>
    <s v="Fehmi  Sali Thaçi"/>
    <s v="Rruga.Sadri Thaqi"/>
    <s v="1008181868"/>
    <s v=""/>
    <s v="4/02"/>
    <x v="4"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4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4"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1"/>
    <s v="Prizreni - Qendër"/>
    <m/>
    <n v="1851"/>
    <s v="Mustafa Ismail Mazrek"/>
    <s v="Mamushe"/>
    <s v="1070001302"/>
    <s v="Pn"/>
    <s v="7/02"/>
    <x v="5"/>
    <n v="42.211436999999997"/>
    <n v="20.776340000000001"/>
    <s v="2026-07-07T12:12:48.231883"/>
    <s v="2026-07-07T12:12:48.231883"/>
    <m/>
    <s v="045633934"/>
    <m/>
    <b v="0"/>
    <s v="ec90e595-bfc1-4941-37b7-08de88d10ac0"/>
    <s v="[]"/>
    <s v="[]"/>
  </r>
  <r>
    <s v="New Connection"/>
    <n v="6"/>
    <x v="4"/>
    <s v="Fushë Kosovë"/>
    <s v="DPR-0"/>
    <n v="1850"/>
    <s v="Mihane  Berisha"/>
    <s v="Rr.Sharri Lagjja 28"/>
    <s v="1230104731"/>
    <s v=" "/>
    <s v="4/02"/>
    <x v="4"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4"/>
    <s v="Prishtina - Veri"/>
    <m/>
    <n v="1849"/>
    <s v="Albulena Emin Abdullahu"/>
    <s v="Rr. Ibrahim Kelmendi, Vranjevcë"/>
    <s v="1176693050"/>
    <s v="Nr.101/1"/>
    <s v="4/02"/>
    <x v="5"/>
    <n v="42.677670999999997"/>
    <n v="21.161930000000002"/>
    <s v="2026-07-07T12:10:55.9699148"/>
    <s v="2026-07-07T12:10:55.9699148"/>
    <m/>
    <s v="045-242-621"/>
    <s v="048-450-262"/>
    <b v="0"/>
    <s v="ec90e595-bfc1-4941-37b7-08de88d10ac0"/>
    <s v="[]"/>
    <s v="[]"/>
  </r>
  <r>
    <s v="New Connection"/>
    <n v="6"/>
    <x v="4"/>
    <s v="Prishtina - Jug"/>
    <s v="DPR-0"/>
    <n v="1848"/>
    <s v="Ismet Hajrizi"/>
    <s v="Rr.Beteja e Kikës, Hajvali"/>
    <s v="1170324958"/>
    <s v=""/>
    <s v="4/02"/>
    <x v="4"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5"/>
    <s v="Kaçanik"/>
    <s v="DFE-0"/>
    <n v="1847"/>
    <s v="Fitim  Shukri Dullovi"/>
    <s v="Biqec"/>
    <s v="1011572185"/>
    <s v=""/>
    <s v="4/02"/>
    <x v="9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4"/>
    <s v="Podujevë"/>
    <s v="DPR-0"/>
    <n v="1846"/>
    <s v="Tahir   Batatina"/>
    <s v="Rr.Besnik Restelica"/>
    <s v="1019790173"/>
    <s v="1"/>
    <s v="7/02"/>
    <x v="4"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3"/>
    <s v="Malishevë"/>
    <s v="DGJ-9063758"/>
    <n v="1845"/>
    <s v="Isak Ramadan Hoxha"/>
    <s v="Fshati bellanicë,Rruga Skenderbeu"/>
    <s v="1003417448"/>
    <s v=""/>
    <s v="4/02"/>
    <x v="4"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0"/>
    <s v="Mitrovicë - Qendër"/>
    <s v="DMI-9078223"/>
    <n v="1844"/>
    <s v="Enver Rifat Salihu"/>
    <s v="Rr.Shtjefën Gjeçovi - Vaganice"/>
    <s v="1008600348"/>
    <s v=""/>
    <s v="4/02"/>
    <x v="4"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6"/>
    <s v="Deçan"/>
    <s v="DPE-0"/>
    <n v="1843"/>
    <s v="Ali Zymer Osaj"/>
    <s v="Osaj"/>
    <s v="1009510016"/>
    <s v="Pa nr"/>
    <s v="4/02"/>
    <x v="4"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6"/>
    <s v="Istog"/>
    <m/>
    <n v="1842"/>
    <s v="Sabrije Ukshin Loxha"/>
    <s v="Istog, Banjë, Rr.&quot;12 Qershori&quot;"/>
    <s v="1013434529"/>
    <s v="4"/>
    <s v="4/02"/>
    <x v="5"/>
    <n v="42.725338999999998"/>
    <n v="20.390505999999998"/>
    <s v="2026-07-07T11:35:01.1696316"/>
    <s v="2026-07-07T11:35:01.1696316"/>
    <m/>
    <s v="045286149"/>
    <m/>
    <b v="0"/>
    <s v="ec90e595-bfc1-4941-37b7-08de88d10ac0"/>
    <s v="[]"/>
    <s v="[]"/>
  </r>
  <r>
    <s v="New Connection"/>
    <n v="5"/>
    <x v="6"/>
    <s v="Deçan"/>
    <s v="DPE-0"/>
    <n v="1841"/>
    <s v="Valdet Izet Rizaj"/>
    <s v="Prekolluk-Rr:Rrustem Shabani"/>
    <s v="1174676891"/>
    <s v="12"/>
    <s v="4/02"/>
    <x v="4"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5"/>
    <s v="Ferizaj - Qendër"/>
    <m/>
    <n v="1840"/>
    <s v="Fitim Kadri Salihu"/>
    <s v="Muhoc"/>
    <s v="1005574222"/>
    <s v=""/>
    <s v="7/02"/>
    <x v="0"/>
    <n v="42.395453000000003"/>
    <n v="21.161480000000001"/>
    <s v="2026-07-07T11:21:33.6826722"/>
    <s v="2026-07-07T11:21:33.6826722"/>
    <m/>
    <s v="044 414 284"/>
    <m/>
    <b v="0"/>
    <s v="9b3247fe-d5e7-4b36-37b3-08de88d10ac0"/>
    <s v="[]"/>
    <s v="[]"/>
  </r>
  <r>
    <s v="New Connection"/>
    <n v="5"/>
    <x v="6"/>
    <s v="Deçan"/>
    <s v="DPE-9084213"/>
    <n v="1839"/>
    <s v="Sali Sadik Avdimetaj"/>
    <s v="Strellc i Epërm- Rr:Halit Hoxha"/>
    <s v="1009267014"/>
    <s v="17"/>
    <s v="4/02"/>
    <x v="4"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4"/>
    <s v="Drenas"/>
    <m/>
    <n v="1838"/>
    <s v="Rrustem  Fekre Rrustemi"/>
    <s v="Korretic e Ulte,Rr,Bejt Rexhepi"/>
    <s v="1247584184"/>
    <s v=" "/>
    <s v="4/02"/>
    <x v="3"/>
    <n v="42.602139999999999"/>
    <n v="20.898143000000001"/>
    <s v="2026-07-07T11:12:29.9318578"/>
    <s v="2026-07-07T11:12:29.9318578"/>
    <m/>
    <s v="043-536-473"/>
    <m/>
    <b v="0"/>
    <s v="7d9d4689-a417-4ea3-6e66-08de915b8750"/>
    <s v="[]"/>
    <s v="[]"/>
  </r>
  <r>
    <s v="New Connection"/>
    <n v="6"/>
    <x v="4"/>
    <s v="Prishtina - Veri"/>
    <m/>
    <n v="1837"/>
    <s v="Nasuf _x0009__x0009_ Zhegrova_x0009_"/>
    <s v="Zona Ekonomike-Arbëri_x0009__x0009__x0009__x0009__x0009__x0009__x0009__x0009__x0009__x0009__x0009__x0009_"/>
    <s v="1007142524_x0009__x0009_"/>
    <s v=" "/>
    <s v="7/02"/>
    <x v="5"/>
    <n v="42.661957000000001"/>
    <n v="21.150098"/>
    <s v="2026-07-07T11:11:38.8835106"/>
    <s v="2026-07-07T11:11:38.8835106"/>
    <m/>
    <s v="048-333-330"/>
    <m/>
    <b v="0"/>
    <s v="ec90e595-bfc1-4941-37b7-08de88d10ac0"/>
    <s v="[]"/>
    <s v="[]"/>
  </r>
  <r>
    <s v="New Connection"/>
    <n v="5"/>
    <x v="6"/>
    <s v="Deçan"/>
    <m/>
    <n v="1835"/>
    <s v="Shaban Fluri Berisha"/>
    <s v="Prapaqan- Rr:Maxhun Berisha"/>
    <s v="1173538983"/>
    <s v="4"/>
    <s v="4/02"/>
    <x v="5"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3"/>
    <s v="Malishevë"/>
    <m/>
    <n v="1834"/>
    <s v="Bashkim Xhemajli Sylaj"/>
    <s v="Fshati Bubël,Rruga Halil Jashari"/>
    <s v="1174027036"/>
    <s v="8/9"/>
    <s v="4/02"/>
    <x v="3"/>
    <n v="42.482101999999998"/>
    <n v="20.743023999999998"/>
    <s v="2026-07-07T10:57:55.239918"/>
    <s v="2026-07-07T10:57:55.239918"/>
    <m/>
    <s v="049435976"/>
    <m/>
    <b v="0"/>
    <s v="7d9d4689-a417-4ea3-6e66-08de915b8750"/>
    <s v="[]"/>
    <s v="[]"/>
  </r>
  <r>
    <s v="New Connection"/>
    <n v="2"/>
    <x v="3"/>
    <s v="Malishevë"/>
    <m/>
    <n v="1833"/>
    <s v="Bashkim Xhemajli Sylaj"/>
    <s v="Fshati Bubël,Rruga Halil Jashari"/>
    <s v="1174027036"/>
    <s v="8/9"/>
    <s v="4/02"/>
    <x v="3"/>
    <n v="42.482101999999998"/>
    <n v="20.743023999999998"/>
    <s v="2026-07-07T10:57:55.238918"/>
    <s v="2026-07-07T10:57:55.238918"/>
    <m/>
    <s v="049435976"/>
    <m/>
    <b v="0"/>
    <s v="7d9d4689-a417-4ea3-6e66-08de915b8750"/>
    <s v="[]"/>
    <s v="[]"/>
  </r>
  <r>
    <s v="New Connection"/>
    <n v="1"/>
    <x v="5"/>
    <s v="Ferizaj - Qendër"/>
    <s v="DFE-0"/>
    <n v="1832"/>
    <s v="Musli Njazi Bytyqi"/>
    <s v="Greme"/>
    <s v="1240192973"/>
    <s v=""/>
    <s v="7/02"/>
    <x v="4"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5"/>
    <s v="Ferizaj - Qendër"/>
    <s v="DFE-0"/>
    <n v="1831"/>
    <s v="Musli Njazi Bytyqi"/>
    <s v="Greme"/>
    <s v="1240192973"/>
    <s v=""/>
    <s v="7/02"/>
    <x v="4"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2"/>
    <s v="Gjilani - Qendër"/>
    <s v="DGL-9067582"/>
    <n v="1830"/>
    <s v="Sadat Musah Behluli"/>
    <s v="Gjilan F.sh Pasjak"/>
    <s v="1012075754"/>
    <s v=""/>
    <s v="4/02"/>
    <x v="4"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4"/>
    <s v="Podujevë"/>
    <m/>
    <n v="1829"/>
    <s v="Abdurrahman Gashi"/>
    <s v="Fsh Zllash - Mramor"/>
    <s v="1173054862"/>
    <s v=" "/>
    <s v="4/02"/>
    <x v="0"/>
    <n v="42.656635000000001"/>
    <n v="21.167560000000002"/>
    <s v="2026-07-07T10:38:46.4815079"/>
    <s v="2026-07-07T10:38:46.4815079"/>
    <m/>
    <s v="045-240-757"/>
    <s v="048-712-013"/>
    <b v="0"/>
    <s v="9b3247fe-d5e7-4b36-37b3-08de88d10ac0"/>
    <s v="[]"/>
    <s v="[]"/>
  </r>
  <r>
    <s v="New Connection"/>
    <n v="5"/>
    <x v="6"/>
    <s v="Deçan"/>
    <m/>
    <n v="1828"/>
    <s v="Sahit Ramadan  Gjocaj"/>
    <s v="Martiret e Kombit-Rashiq-Deçan"/>
    <s v="1018807005"/>
    <s v=""/>
    <s v="4/02"/>
    <x v="0"/>
    <n v="42.570858999999999"/>
    <n v="20.381499000000002"/>
    <s v="2026-07-07T10:35:07.7552032"/>
    <s v="2026-07-07T10:35:07.7552032"/>
    <m/>
    <s v="044251614"/>
    <m/>
    <b v="0"/>
    <s v="9b3247fe-d5e7-4b36-37b3-08de88d10ac0"/>
    <s v="[]"/>
    <s v="[]"/>
  </r>
  <r>
    <s v="New Connection"/>
    <n v="6"/>
    <x v="4"/>
    <s v="Podujevë"/>
    <m/>
    <n v="1827"/>
    <s v="Ylber  Bajgora"/>
    <s v="Fsh.Balloc Rr.Vllëzrit Rrahmani"/>
    <s v="1011211239"/>
    <s v="ska nr"/>
    <s v="4/02"/>
    <x v="5"/>
    <n v="42.894036"/>
    <n v="21.238875"/>
    <s v="2026-07-07T10:34:52.5599011"/>
    <s v="2026-07-07T10:34:52.5599011"/>
    <m/>
    <s v="045-586-581"/>
    <m/>
    <b v="0"/>
    <s v="ec90e595-bfc1-4941-37b7-08de88d10ac0"/>
    <s v="[]"/>
    <s v="[]"/>
  </r>
  <r>
    <s v="New Connection"/>
    <n v="1"/>
    <x v="5"/>
    <s v="Lipjan"/>
    <s v="DFE-0"/>
    <n v="1826"/>
    <s v="Leutrim  Sami  Krasniqi"/>
    <s v="Nuhi Berisha"/>
    <s v="1174194226"/>
    <s v=""/>
    <s v="4/02"/>
    <x v="4"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0"/>
    <s v="Skenderaj"/>
    <s v="DMI-9078243"/>
    <n v="1825"/>
    <s v="Feriz  Fehmi Kdriu"/>
    <s v="Rr.Bedri Hasanaj-Syrigan"/>
    <s v="1230268076"/>
    <s v=""/>
    <s v="4/02"/>
    <x v="4"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4"/>
    <s v="Prishtina - Veri"/>
    <s v="DPR-0"/>
    <n v="1824"/>
    <s v="Fitim  Gashi"/>
    <s v="Rr.Prroi I njelmët, rruga për Mitrovicë"/>
    <s v="1001107018"/>
    <s v=""/>
    <s v="4/02"/>
    <x v="8"/>
    <n v="42.657645000000002"/>
    <n v="21.146961000000001"/>
    <s v="2026-07-07T10:27:30.3873566"/>
    <s v="2026-07-07T10:27:30.3873566"/>
    <m/>
    <s v="044-767-222"/>
    <s v="045-540-630"/>
    <b v="0"/>
    <s v="3738b3aa-6093-4e5e-8126-08de93d51634"/>
    <s v="[]"/>
    <s v="[]"/>
  </r>
  <r>
    <s v="New Connection"/>
    <n v="6"/>
    <x v="4"/>
    <s v="Prishtina - Veri"/>
    <m/>
    <n v="1823"/>
    <s v="Nora  Krasniqi"/>
    <s v="Rr Josip Rela"/>
    <s v="2171845737"/>
    <s v="Nr 47"/>
    <s v="4/02"/>
    <x v="3"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6"/>
    <s v="Peja - Qendër"/>
    <m/>
    <n v="1822"/>
    <s v="Muamet  Ali Zeqa"/>
    <s v="Ymer Ahmeti-Treboviq-Pejë"/>
    <s v="1002503804"/>
    <s v=""/>
    <s v="4/02"/>
    <x v="5"/>
    <n v="42.671342000000003"/>
    <n v="20.336303000000001"/>
    <s v="2026-07-07T10:20:13.8726953"/>
    <s v="2026-07-07T10:20:13.8726953"/>
    <m/>
    <s v="044800881"/>
    <m/>
    <b v="0"/>
    <s v="ec90e595-bfc1-4941-37b7-08de88d10ac0"/>
    <s v="[]"/>
    <s v="[]"/>
  </r>
  <r>
    <s v="New Connection"/>
    <n v="1"/>
    <x v="5"/>
    <s v="Shtërpce"/>
    <m/>
    <n v="1821"/>
    <s v="Zoran Stoiljko Borzanović"/>
    <s v="Brezovica"/>
    <s v="1502072389"/>
    <s v="N/A"/>
    <s v="4/02"/>
    <x v="3"/>
    <n v="42.221882000000001"/>
    <n v="21.003294"/>
    <s v="2026-07-07T10:19:08.3265717"/>
    <s v="2026-07-07T10:19:08.3265717"/>
    <m/>
    <s v="045445873"/>
    <m/>
    <b v="0"/>
    <s v="7d9d4689-a417-4ea3-6e66-08de915b8750"/>
    <s v="[]"/>
    <s v="[]"/>
  </r>
  <r>
    <s v="New Connection"/>
    <n v="6"/>
    <x v="4"/>
    <s v="Prishtina - Veri"/>
    <s v="DPR-0"/>
    <n v="1820"/>
    <s v="Xhavit Idriz Ismaili"/>
    <s v="Bërnicë e Poshtme"/>
    <s v="1004283186"/>
    <s v=""/>
    <s v="4/02"/>
    <x v="4"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4"/>
    <s v="Fushë Kosovë"/>
    <s v="DPR-0"/>
    <n v="1819"/>
    <s v="Faton Pllana"/>
    <s v="Behram Pllana-Vragoli"/>
    <s v="2001037057"/>
    <s v=""/>
    <s v="4/02"/>
    <x v="9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5"/>
    <s v="Lipjan"/>
    <m/>
    <n v="1818"/>
    <s v="Kadri Sherif  Bytyqi"/>
    <s v="Tërrn"/>
    <s v="1003793016"/>
    <s v=""/>
    <s v="4/02"/>
    <x v="5"/>
    <n v="42.443244"/>
    <n v="21.130827"/>
    <s v="2026-07-07T10:11:35.4244073"/>
    <s v="2026-07-07T10:11:35.4244073"/>
    <m/>
    <s v="043-920-344"/>
    <m/>
    <b v="0"/>
    <s v="ec90e595-bfc1-4941-37b7-08de88d10ac0"/>
    <s v="[]"/>
    <s v="[]"/>
  </r>
  <r>
    <s v="New Connection"/>
    <n v="6"/>
    <x v="4"/>
    <s v="Prishtina - Veri"/>
    <m/>
    <n v="1817"/>
    <s v="Fahri Hagja"/>
    <s v="Fsh.Bardhosh "/>
    <s v="1011354579"/>
    <s v=""/>
    <s v="4/02"/>
    <x v="5"/>
    <n v="42.658655000000003"/>
    <n v="21.190905999999998"/>
    <s v="2026-07-07T10:05:09.3512441"/>
    <s v="2026-07-07T10:05:09.3512441"/>
    <m/>
    <s v="045-662-429"/>
    <s v="045-534-035"/>
    <b v="0"/>
    <s v="ec90e595-bfc1-4941-37b7-08de88d10ac0"/>
    <s v="[]"/>
    <s v="[]"/>
  </r>
  <r>
    <s v="New Connection"/>
    <n v="6"/>
    <x v="4"/>
    <s v="Podujevë"/>
    <m/>
    <n v="1816"/>
    <s v="Nexhmi  Krasniqi"/>
    <s v="Fsh.Majac "/>
    <s v="1004491269"/>
    <s v=""/>
    <s v="4/02"/>
    <x v="3"/>
    <n v="42.805213000000002"/>
    <n v="21.150255999999999"/>
    <s v="2026-07-07T10:05:06.4326335"/>
    <s v="2026-07-07T10:05:06.4326335"/>
    <m/>
    <s v="044-699-314"/>
    <m/>
    <b v="0"/>
    <s v="7d9d4689-a417-4ea3-6e66-08de915b8750"/>
    <s v="[]"/>
    <s v="[]"/>
  </r>
  <r>
    <s v="New Connection"/>
    <n v="6"/>
    <x v="4"/>
    <s v="Prishtina - Jug"/>
    <m/>
    <n v="1815"/>
    <s v="Ebru  Sylejmani"/>
    <s v="Fsh Marec"/>
    <s v="1230247214"/>
    <s v="PA"/>
    <s v="4/02"/>
    <x v="4"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0"/>
    <s v="Vushtrri"/>
    <s v="DMI-9077984"/>
    <n v="1814"/>
    <s v="Elhad  Krasniqi"/>
    <s v="Rr.Lumni Surdulli, Vushtrri"/>
    <s v="1173688616"/>
    <s v=""/>
    <s v="7/02"/>
    <x v="4"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4"/>
    <s v="Prishtina - Veri"/>
    <m/>
    <n v="1813"/>
    <s v="Sylejman Sinani"/>
    <s v="Rr.Albaniku"/>
    <s v="1015011153"/>
    <s v="Nr.34"/>
    <s v="4/02"/>
    <x v="0"/>
    <n v="42.649565000000003"/>
    <n v="21.15108"/>
    <s v="2026-07-07T09:52:35.9641181"/>
    <s v="2026-07-07T09:52:35.9641181"/>
    <m/>
    <s v="044-417-171"/>
    <s v="044-683-640"/>
    <b v="0"/>
    <s v="9b3247fe-d5e7-4b36-37b3-08de88d10ac0"/>
    <s v="[]"/>
    <s v="[]"/>
  </r>
  <r>
    <s v="New Connection"/>
    <n v="6"/>
    <x v="4"/>
    <s v="Drenas"/>
    <m/>
    <n v="1812"/>
    <s v="Agron Kamer Bujupi"/>
    <s v="Arllat,Rr,Abedin Bujupi"/>
    <s v="1030326306"/>
    <s v=" "/>
    <s v="4/02"/>
    <x v="6"/>
    <n v="42.562075"/>
    <n v="20.832765999999999"/>
    <s v="2026-07-07T09:49:54.5528609"/>
    <s v="2026-07-07T09:49:54.5528609"/>
    <m/>
    <s v="044-303-954"/>
    <m/>
    <b v="0"/>
    <s v="9c9b94ec-c4d7-4655-37b5-08de88d10ac0"/>
    <s v="[]"/>
    <s v="[]"/>
  </r>
  <r>
    <s v="New Connection"/>
    <n v="7"/>
    <x v="1"/>
    <s v="Suharekë"/>
    <m/>
    <n v="1811"/>
    <s v="Xhevat Zeqir Zeqiraj"/>
    <s v="Reqan"/>
    <s v="1016647400"/>
    <s v=""/>
    <s v="4/02"/>
    <x v="5"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6"/>
    <s v="Peja - Qendër"/>
    <m/>
    <n v="1810"/>
    <s v="Albert  Zenel  Prekaj"/>
    <s v="Azem Shkreli-Shkrel-Pejë"/>
    <s v="1009682232"/>
    <s v="22"/>
    <s v="4/02"/>
    <x v="0"/>
    <n v="42.739306999999997"/>
    <n v="20.073129000000002"/>
    <s v="2026-07-07T09:43:31.2106235"/>
    <s v="2026-07-07T09:43:31.2106235"/>
    <m/>
    <s v="044364525"/>
    <m/>
    <b v="0"/>
    <s v="9b3247fe-d5e7-4b36-37b3-08de88d10ac0"/>
    <s v="[]"/>
    <s v="[]"/>
  </r>
  <r>
    <s v="New Connection"/>
    <n v="7"/>
    <x v="1"/>
    <s v="Suharekë"/>
    <m/>
    <n v="1809"/>
    <s v="Granit Kamer Spahiu"/>
    <s v="Nena Tereze"/>
    <s v="1175733295"/>
    <s v=""/>
    <s v="4/02"/>
    <x v="3"/>
    <n v="42.349590999999997"/>
    <n v="20.817115999999999"/>
    <s v="2026-07-07T09:43:23.3559029"/>
    <s v="2026-07-07T09:43:23.3559029"/>
    <m/>
    <s v="044261186"/>
    <m/>
    <b v="0"/>
    <s v="7d9d4689-a417-4ea3-6e66-08de915b8750"/>
    <s v="[]"/>
    <s v="[]"/>
  </r>
  <r>
    <s v="New Connection"/>
    <n v="7"/>
    <x v="1"/>
    <s v="Prizreni - Qendër"/>
    <m/>
    <n v="1808"/>
    <s v="Lule Markzhuja Krasniqi"/>
    <s v="37 Verrat e Llukes"/>
    <s v="1030187276"/>
    <s v="Nr:110"/>
    <s v="4/02"/>
    <x v="2"/>
    <n v="42.208497999999999"/>
    <n v="20.731021999999999"/>
    <s v="2026-07-07T09:41:44.350667"/>
    <s v="2026-07-07T09:41:44.350667"/>
    <m/>
    <s v="049363649"/>
    <m/>
    <b v="0"/>
    <s v="c90e9596-f024-4090-37b4-08de88d10ac0"/>
    <s v="[]"/>
    <s v="[]"/>
  </r>
  <r>
    <s v="New Connection"/>
    <n v="3"/>
    <x v="2"/>
    <s v="Viti"/>
    <s v="DGL-0"/>
    <n v="1807"/>
    <s v="Enver  Veli Osmani "/>
    <s v="Rruga Nora Kelmendi "/>
    <s v="1012965393"/>
    <s v=""/>
    <s v="4/02"/>
    <x v="4"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5"/>
    <s v="Ferizaj - Qendër"/>
    <m/>
    <n v="1806"/>
    <s v="Rexhep Hamit Aziri"/>
    <s v="Zenel Hajdini"/>
    <s v="1500187774"/>
    <s v=""/>
    <s v="7/02"/>
    <x v="0"/>
    <n v="42.366263000000004"/>
    <n v="21.149505999999999"/>
    <s v="2026-07-07T09:41:14.7284941"/>
    <s v="2026-07-07T09:41:14.7284941"/>
    <m/>
    <s v="048 391 204"/>
    <m/>
    <b v="0"/>
    <s v="9b3247fe-d5e7-4b36-37b3-08de88d10ac0"/>
    <s v="[]"/>
    <s v="[]"/>
  </r>
  <r>
    <s v="New Connection"/>
    <n v="7"/>
    <x v="1"/>
    <s v="Suharekë"/>
    <s v="DPZ-0"/>
    <n v="1805"/>
    <s v="Valmir Habib Morina"/>
    <s v="Reqan - Binak Alija"/>
    <s v="1170133419"/>
    <s v=""/>
    <s v="4/02"/>
    <x v="4"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4"/>
    <s v="Prishtina - Jug"/>
    <s v="DPR-0"/>
    <n v="1804"/>
    <s v="Selim Gashi"/>
    <s v="Rr.Rifat Batalli - Mramor"/>
    <s v="1030716317"/>
    <s v=" "/>
    <s v="4/02"/>
    <x v="7"/>
    <n v="42.663752000000002"/>
    <n v="21.170307000000001"/>
    <s v="2026-07-07T09:39:33.4489804"/>
    <s v="2026-07-07T09:39:33.4489804"/>
    <m/>
    <s v="044-489-772"/>
    <m/>
    <b v="0"/>
    <s v="fecaf7e5-4c97-4b38-37b6-08de88d10ac0"/>
    <s v="[]"/>
    <s v="[]"/>
  </r>
  <r>
    <s v="New Connection"/>
    <n v="6"/>
    <x v="4"/>
    <s v="Prishtina - Jug"/>
    <m/>
    <n v="1803"/>
    <s v="Burim  Syla"/>
    <s v="Rr Bilisht Sllivov"/>
    <s v="1001172588"/>
    <s v="P a"/>
    <s v="4/02"/>
    <x v="2"/>
    <n v="42.658875000000002"/>
    <n v="21.182580000000002"/>
    <s v="2026-07-07T09:33:41.0022029"/>
    <s v="2026-07-07T09:33:41.0022029"/>
    <m/>
    <s v="044712955"/>
    <m/>
    <b v="0"/>
    <s v="c90e9596-f024-4090-37b4-08de88d10ac0"/>
    <s v="[]"/>
    <s v="[]"/>
  </r>
  <r>
    <s v="New Connection"/>
    <n v="6"/>
    <x v="4"/>
    <s v="Podujevë"/>
    <m/>
    <n v="1802"/>
    <s v="Sheqir  Salihu"/>
    <s v="Brain"/>
    <s v="1013522118"/>
    <s v=""/>
    <s v="4/02"/>
    <x v="5"/>
    <n v="42.890551000000002"/>
    <n v="21.201892000000001"/>
    <s v="2026-07-07T09:21:04.3843174"/>
    <s v="2026-07-07T09:21:04.3843174"/>
    <m/>
    <s v="044-171-595"/>
    <m/>
    <b v="0"/>
    <s v="ec90e595-bfc1-4941-37b7-08de88d10ac0"/>
    <s v="[]"/>
    <s v="[]"/>
  </r>
  <r>
    <s v="New Connection"/>
    <n v="5"/>
    <x v="6"/>
    <s v="Peja - Qendër"/>
    <s v="DPE-0"/>
    <n v="1801"/>
    <s v="Feriz Halit Lukaj"/>
    <s v="Ahmet Rexha -Pejë"/>
    <s v="1170400760"/>
    <s v="45"/>
    <s v="4/02"/>
    <x v="4"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6"/>
    <s v="Peja - Qendër"/>
    <m/>
    <n v="1800"/>
    <s v="Feriz Halit Lukaj"/>
    <s v="Ahmet Rexha -Pejë"/>
    <s v="1170400760"/>
    <s v="45"/>
    <s v="4/02"/>
    <x v="0"/>
    <n v="42.680464000000001"/>
    <n v="20.311108000000001"/>
    <s v="2026-07-07T09:16:37.2846114"/>
    <s v="2026-07-07T09:16:37.2846114"/>
    <m/>
    <s v="048439908"/>
    <m/>
    <b v="0"/>
    <s v="9b3247fe-d5e7-4b36-37b3-08de88d10ac0"/>
    <s v="[]"/>
    <s v="[]"/>
  </r>
  <r>
    <s v="New Connection"/>
    <n v="1"/>
    <x v="5"/>
    <s v="Lipjan"/>
    <s v="DFE-0"/>
    <n v="1799"/>
    <s v="Enver Hasani"/>
    <s v="Sushicë, Rr. për Shashkovcë"/>
    <s v="1016746045"/>
    <s v=""/>
    <s v="4/02"/>
    <x v="4"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4"/>
    <s v="Fushë Kosovë"/>
    <m/>
    <n v="1798"/>
    <s v="Naim  Isuf Kukaj"/>
    <s v="Vragoli,Rr, E Pejes-Magjistrale"/>
    <s v="1015260790"/>
    <s v=" "/>
    <s v="4/02"/>
    <x v="0"/>
    <n v="42.608499999999999"/>
    <n v="21.059280000000001"/>
    <s v="2026-07-07T09:14:05.7650532"/>
    <s v="2026-07-07T09:14:05.7650532"/>
    <m/>
    <s v="044-234-627"/>
    <m/>
    <b v="0"/>
    <s v="9b3247fe-d5e7-4b36-37b3-08de88d10ac0"/>
    <s v="[]"/>
    <s v="[]"/>
  </r>
  <r>
    <s v="New Connection"/>
    <n v="5"/>
    <x v="6"/>
    <s v="Peja - Qendër"/>
    <s v="DPE-9084245"/>
    <n v="1797"/>
    <s v="Florim Shpend Gashi"/>
    <s v="Rexhep Ademi-Nakëll-Pejë"/>
    <s v="1500363351"/>
    <s v=""/>
    <s v="4/02"/>
    <x v="4"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0"/>
    <s v="Vushtrri"/>
    <m/>
    <n v="1796"/>
    <s v="Qazim Krasniqi"/>
    <s v="Maxhunaj, Vushtrri"/>
    <s v="1010762991"/>
    <s v=""/>
    <s v="7/02"/>
    <x v="6"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4"/>
    <s v="Podujevë"/>
    <m/>
    <n v="1795"/>
    <s v="Islam  Krasniqi"/>
    <s v="Fsh.Majac"/>
    <s v="1247705488"/>
    <s v=""/>
    <s v="7/02"/>
    <x v="3"/>
    <n v="42.838712999999998"/>
    <n v="21.107377"/>
    <s v="2026-07-07T08:58:15.2621899"/>
    <s v="2026-07-07T08:58:15.2621899"/>
    <m/>
    <s v="045-333-978"/>
    <m/>
    <b v="0"/>
    <s v="7d9d4689-a417-4ea3-6e66-08de915b8750"/>
    <s v="[]"/>
    <s v="[]"/>
  </r>
  <r>
    <s v="New Connection"/>
    <n v="2"/>
    <x v="3"/>
    <s v="Gjakova - Qendër"/>
    <s v="DGJ-9063905"/>
    <n v="1794"/>
    <s v="Rifat  Zeqir Mulaj"/>
    <s v="Fshati Rracaj"/>
    <s v="1500492151"/>
    <s v=""/>
    <s v="4/02"/>
    <x v="4"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5"/>
    <s v="Lipjan"/>
    <s v="DFE-9089771"/>
    <n v="1793"/>
    <s v="Arian  Abedin  Salihu"/>
    <s v="Ganimete Tërbeshi"/>
    <s v="2173141397"/>
    <s v=""/>
    <s v="4/02"/>
    <x v="4"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3"/>
    <s v="Malishevë"/>
    <s v="DGJ-9063889"/>
    <n v="1792"/>
    <s v="Sabit Selman Toplana"/>
    <s v="Fshati Kijevë,Rruga Toplana"/>
    <s v="1500286594"/>
    <s v=""/>
    <s v="4/02"/>
    <x v="4"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4"/>
    <s v="Prishtina - Jug"/>
    <m/>
    <n v="1791"/>
    <s v="Egzon Berisha"/>
    <s v="Rr.Ali Hasi , Hajvali"/>
    <s v="1242356744"/>
    <s v=""/>
    <s v="4/02"/>
    <x v="5"/>
    <n v="42.658655000000003"/>
    <n v="21.167560000000002"/>
    <s v="2026-07-07T08:47:03.0591052"/>
    <s v="2026-07-07T08:47:03.0591052"/>
    <m/>
    <s v="044-705-034"/>
    <s v="044-294-199"/>
    <b v="0"/>
    <s v="ec90e595-bfc1-4941-37b7-08de88d10ac0"/>
    <s v="[]"/>
    <s v="[]"/>
  </r>
  <r>
    <s v="New Connection"/>
    <n v="2"/>
    <x v="3"/>
    <s v="Gjakova - Qendër"/>
    <s v="DGJ-9063897"/>
    <n v="1790"/>
    <s v="Idriz  Konig - 2"/>
    <s v="Rruga Adonis Byci"/>
    <s v="1231736111"/>
    <s v=""/>
    <s v="4/02"/>
    <x v="4"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6"/>
    <s v="Peja - Qendër"/>
    <m/>
    <n v="1789"/>
    <s v="Bashkim  Osman Berisha"/>
    <s v="Valdet Berisha-Kliçinë-Pejë"/>
    <s v="1008812825"/>
    <s v=""/>
    <s v="4/02"/>
    <x v="0"/>
    <n v="42.623663000000001"/>
    <n v="20.454196"/>
    <s v="2026-07-07T08:39:52.0671777"/>
    <s v="2026-07-07T08:39:52.0671777"/>
    <m/>
    <s v="045626051"/>
    <m/>
    <b v="0"/>
    <s v="9b3247fe-d5e7-4b36-37b3-08de88d10ac0"/>
    <s v="[]"/>
    <s v="[]"/>
  </r>
  <r>
    <s v="New Connection"/>
    <n v="6"/>
    <x v="4"/>
    <s v="Prishtina - Qendër"/>
    <s v="DPR-0"/>
    <n v="1788"/>
    <s v="Naim Zeqiri"/>
    <s v="Rr.Ymer Berisha, lagjia Velania"/>
    <s v="1019541947"/>
    <s v="Nr.27"/>
    <s v="4/02"/>
    <x v="4"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6"/>
    <s v="Istog"/>
    <s v="DPE-0"/>
    <n v="1787"/>
    <s v="Abedin  Faik  Maxharraj "/>
    <s v="Istog, Studenic, Rr.&quot;E Kosharës&quot; "/>
    <s v="1234582654"/>
    <s v="210"/>
    <s v="4/02"/>
    <x v="4"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1"/>
    <s v="Prizreni - Qendër"/>
    <m/>
    <n v="1786"/>
    <s v="Feldin Feim Alija"/>
    <s v="Lubizhdë"/>
    <s v="2173675367"/>
    <s v=""/>
    <s v="4/02"/>
    <x v="5"/>
    <n v="42.230013"/>
    <n v="20.740386999999998"/>
    <s v="2026-07-06T16:18:48.4905198"/>
    <s v="2026-07-06T16:18:48.4905198"/>
    <m/>
    <s v="044707449"/>
    <m/>
    <b v="0"/>
    <s v="ec90e595-bfc1-4941-37b7-08de88d10ac0"/>
    <s v="[]"/>
    <s v="[]"/>
  </r>
  <r>
    <s v="New Connection"/>
    <n v="7"/>
    <x v="1"/>
    <s v="Prizreni - Qendër"/>
    <s v="DPZ-0"/>
    <n v="1785"/>
    <s v="Endrit  Xhevrije Baldedaj"/>
    <s v="Jusuf Balaj"/>
    <s v="1172024200"/>
    <s v="6"/>
    <s v="4/02"/>
    <x v="4"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1"/>
    <s v="Prizreni - Qendër"/>
    <m/>
    <n v="1784"/>
    <s v="Gzim  Sami Ademaj"/>
    <s v="Petrovë"/>
    <s v="1172111382"/>
    <s v=""/>
    <s v="4/02"/>
    <x v="2"/>
    <n v="42.231029999999997"/>
    <n v="20.726654"/>
    <s v="2026-07-06T16:06:12.2061101"/>
    <s v="2026-07-06T16:06:12.2061101"/>
    <m/>
    <s v="049666733"/>
    <m/>
    <b v="0"/>
    <s v="c90e9596-f024-4090-37b4-08de88d10ac0"/>
    <s v="[]"/>
    <s v="[]"/>
  </r>
  <r>
    <s v="New Connection"/>
    <n v="5"/>
    <x v="6"/>
    <s v="Istog"/>
    <m/>
    <n v="1783"/>
    <s v="Besim  Bajram  Gashi"/>
    <s v="Istog, Rr.&quot;Fehmi Agani&quot;"/>
    <s v="1009594970"/>
    <s v="57"/>
    <s v="7/02"/>
    <x v="6"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1"/>
    <s v="Prizreni - Qendër"/>
    <m/>
    <n v="1782"/>
    <s v="Sami Ismail Gigollaj"/>
    <s v="Lubizhdë e hasit"/>
    <s v="1006372992"/>
    <s v=""/>
    <s v="4/02"/>
    <x v="2"/>
    <n v="42.245263999999999"/>
    <n v="20.732147000000001"/>
    <s v="2026-07-06T15:59:20.3384988"/>
    <s v="2026-07-06T15:59:20.3384988"/>
    <m/>
    <s v="049327083"/>
    <m/>
    <b v="0"/>
    <s v="c90e9596-f024-4090-37b4-08de88d10ac0"/>
    <s v="[]"/>
    <s v="[]"/>
  </r>
  <r>
    <s v="New Connection"/>
    <n v="7"/>
    <x v="1"/>
    <s v="Prizreni - Qendër"/>
    <m/>
    <n v="1781"/>
    <s v="Shkurte Fazli Kajdomçaj"/>
    <s v="Lubizhdë e Hasit"/>
    <s v="1231209871"/>
    <s v=""/>
    <s v="4/02"/>
    <x v="2"/>
    <n v="42.238146999999998"/>
    <n v="20.75"/>
    <s v="2026-07-06T15:49:30.3996532"/>
    <s v="2026-07-06T15:49:30.3996532"/>
    <m/>
    <s v="045393885"/>
    <m/>
    <b v="0"/>
    <s v="c90e9596-f024-4090-37b4-08de88d10ac0"/>
    <s v="[]"/>
    <s v="[]"/>
  </r>
  <r>
    <s v="New Connection"/>
    <n v="5"/>
    <x v="6"/>
    <s v="Deçan"/>
    <s v="DPE-0"/>
    <n v="1780"/>
    <s v="Isuf Jahë Ukëhaxhaj"/>
    <s v="Carabreg i Ulët-Rr:Binak Aliçkaj"/>
    <s v="1009501360"/>
    <s v=""/>
    <s v="4/02"/>
    <x v="4"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1"/>
    <s v="Prizreni - Qendër"/>
    <m/>
    <n v="1779"/>
    <s v="Arjeta Miftar  Kajdomqaj"/>
    <s v="Lubizhdë e Hasit"/>
    <s v="1234780235"/>
    <s v=""/>
    <s v="4/02"/>
    <x v="2"/>
    <n v="42.242213999999997"/>
    <n v="20.743133"/>
    <s v="2026-07-06T15:42:33.5424655"/>
    <s v="2026-07-06T15:42:33.5424655"/>
    <m/>
    <s v="049671296"/>
    <m/>
    <b v="0"/>
    <s v="c90e9596-f024-4090-37b4-08de88d10ac0"/>
    <s v="[]"/>
    <s v="[]"/>
  </r>
  <r>
    <s v="New Connection"/>
    <n v="5"/>
    <x v="6"/>
    <s v="Istog"/>
    <s v="DPE-0"/>
    <n v="1778"/>
    <s v="Ibrahim  Zenel  Ibrahimaj "/>
    <s v="Istog, Laxhia e shqiponjave, Rr.&quot;Bekim Fehmiu&quot;"/>
    <s v="1003478994"/>
    <s v=""/>
    <s v="4/02"/>
    <x v="4"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0"/>
    <s v="Vushtrri"/>
    <s v="DMI-9078255"/>
    <n v="1777"/>
    <s v="Bahri Gela"/>
    <s v="Novolan-Vushtrri"/>
    <s v="1005308158"/>
    <s v=""/>
    <s v="4/02"/>
    <x v="4"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1"/>
    <s v="Prizreni - Qendër"/>
    <m/>
    <n v="1776"/>
    <s v="Adis Zikri Rexha"/>
    <s v="Lubizhdë"/>
    <s v="1233735643"/>
    <s v=""/>
    <s v="4/02"/>
    <x v="5"/>
    <n v="42.251362999999998"/>
    <n v="20.756865999999999"/>
    <s v="2026-07-06T15:37:04.2345239"/>
    <s v="2026-07-06T15:37:04.2345239"/>
    <m/>
    <s v="049353623"/>
    <m/>
    <b v="0"/>
    <s v="ec90e595-bfc1-4941-37b7-08de88d10ac0"/>
    <s v="[]"/>
    <s v="[]"/>
  </r>
  <r>
    <s v="New Connection"/>
    <n v="5"/>
    <x v="6"/>
    <s v="Deçan"/>
    <s v="DPE-0"/>
    <n v="1775"/>
    <s v="Altin Nimon Qorraj"/>
    <s v="Carabreh i Ulët- Rr:Ramosaj"/>
    <s v="1231031142"/>
    <s v=""/>
    <s v="4/02"/>
    <x v="4"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6"/>
    <s v="Istog"/>
    <s v="DPE-0"/>
    <n v="1774"/>
    <s v="Demir  Daut  Ahmeti "/>
    <s v="Istog , Suhogërll "/>
    <s v="1176173498"/>
    <s v=""/>
    <s v="4/02"/>
    <x v="4"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4"/>
    <s v="Drenas"/>
    <s v="DPR-90210624"/>
    <n v="1773"/>
    <s v="Amil  Habib Bajraktari"/>
    <s v="Drenas2-Rr,Muhamet Bajraktari"/>
    <s v="1014113017"/>
    <s v="Nr.18"/>
    <s v="4/02"/>
    <x v="4"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1"/>
    <s v="Prizreni - Qendër"/>
    <m/>
    <n v="1772"/>
    <s v="Elvir Avni Avdaj"/>
    <s v="422 Nehat Berisha"/>
    <s v="1231742022"/>
    <s v="Nr:149"/>
    <s v="4/02"/>
    <x v="2"/>
    <n v="42.226579000000001"/>
    <n v="20.752994000000001"/>
    <s v="2026-07-06T15:26:29.7280701"/>
    <s v="2026-07-06T15:26:29.7280701"/>
    <m/>
    <s v="043868088"/>
    <m/>
    <b v="0"/>
    <s v="c90e9596-f024-4090-37b4-08de88d10ac0"/>
    <s v="[]"/>
    <s v="[]"/>
  </r>
  <r>
    <s v="New Connection"/>
    <n v="6"/>
    <x v="4"/>
    <s v="Podujevë"/>
    <m/>
    <n v="1771"/>
    <s v="Muhamed   Gashi"/>
    <s v="Fsh.Bradash Rr.Besa e Bradashit "/>
    <s v="1176574417"/>
    <s v="116"/>
    <s v="4/02"/>
    <x v="5"/>
    <n v="42.942144999999996"/>
    <n v="21.146588000000001"/>
    <s v="2026-07-06T15:26:08.1610852"/>
    <s v="2026-07-06T15:26:08.1610852"/>
    <m/>
    <s v="044-942-398"/>
    <m/>
    <b v="0"/>
    <s v="ec90e595-bfc1-4941-37b7-08de88d10ac0"/>
    <s v="[]"/>
    <s v="[]"/>
  </r>
  <r>
    <s v="New Connection"/>
    <n v="3"/>
    <x v="2"/>
    <s v="Gjilani - Qendër"/>
    <m/>
    <n v="1770"/>
    <s v="Lulzim Ramadan Kqiku"/>
    <s v="Gjilan rr.Enver Miftari "/>
    <s v="20124417317"/>
    <s v=""/>
    <s v="7/02"/>
    <x v="2"/>
    <n v="42.467198000000003"/>
    <n v="21.475407000000001"/>
    <s v="2026-07-06T15:23:13.1809076"/>
    <s v="2026-07-06T15:23:13.1809076"/>
    <m/>
    <s v="044116768"/>
    <m/>
    <b v="0"/>
    <s v="c90e9596-f024-4090-37b4-08de88d10ac0"/>
    <s v="[]"/>
    <s v="[]"/>
  </r>
  <r>
    <s v="New Connection"/>
    <n v="7"/>
    <x v="1"/>
    <s v="Prizreni - Qendër"/>
    <m/>
    <n v="1769"/>
    <s v="Blerim Nazmi Gashi"/>
    <s v="Ukshin Hoti, Krushë e Madhe"/>
    <s v="1003206811"/>
    <s v="109"/>
    <s v="4/02"/>
    <x v="2"/>
    <n v="42.233063000000001"/>
    <n v="20.727340000000002"/>
    <s v="2026-07-06T15:17:10.2482192"/>
    <s v="2026-07-06T15:17:10.2482192"/>
    <m/>
    <s v="044300797"/>
    <m/>
    <b v="0"/>
    <s v="c90e9596-f024-4090-37b4-08de88d10ac0"/>
    <s v="[]"/>
    <s v="[]"/>
  </r>
  <r>
    <s v="New Connection"/>
    <n v="7"/>
    <x v="1"/>
    <s v="Prizreni - Qendër"/>
    <m/>
    <n v="1768"/>
    <s v="Naser Hamëz Mallaku"/>
    <s v="37 Verat e Llukes"/>
    <s v="C6WZD9WHG"/>
    <s v="Pn"/>
    <s v="7/02"/>
    <x v="5"/>
    <n v="42.208385"/>
    <n v="20.739260999999999"/>
    <s v="2026-07-06T15:16:24.6895415"/>
    <s v="2026-07-06T15:16:24.6895415"/>
    <m/>
    <s v="049352772"/>
    <m/>
    <b v="0"/>
    <s v="ec90e595-bfc1-4941-37b7-08de88d10ac0"/>
    <s v="[]"/>
    <s v="[]"/>
  </r>
  <r>
    <s v="New Connection"/>
    <n v="5"/>
    <x v="6"/>
    <s v="Istog"/>
    <s v="DPE-9084220"/>
    <n v="1767"/>
    <s v="Eduard  Zenun  Zumeraj "/>
    <s v="Istog, Llukafc i thatë, Rr.&quot;Podguri&quot;"/>
    <s v="1248971165"/>
    <s v="324"/>
    <s v="4/02"/>
    <x v="4"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5"/>
    <s v="Ferizaj - Qendër"/>
    <s v="DFE-9089636"/>
    <n v="1766"/>
    <s v="Merxhan  Shukri Bajrami"/>
    <s v="Nerodime e Poshtme"/>
    <s v="1001388823"/>
    <s v=""/>
    <s v="4/02"/>
    <x v="4"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4"/>
    <s v="Podujevë"/>
    <m/>
    <n v="1765"/>
    <s v="Selvete   Blakçori"/>
    <s v="Rr.Hyzri Talla"/>
    <s v="2014617267"/>
    <s v="51"/>
    <s v="4/02"/>
    <x v="5"/>
    <n v="42.916984999999997"/>
    <n v="21.190607"/>
    <s v="2026-07-06T15:11:33.4082823"/>
    <s v="2026-07-06T15:11:33.4082823"/>
    <m/>
    <s v="044-363-491"/>
    <m/>
    <b v="0"/>
    <s v="ec90e595-bfc1-4941-37b7-08de88d10ac0"/>
    <s v="[]"/>
    <s v="[]"/>
  </r>
  <r>
    <s v="New Connection"/>
    <n v="7"/>
    <x v="1"/>
    <s v="Prizreni - Qendër"/>
    <m/>
    <n v="1764"/>
    <s v="Ibish Mergjan Krasniqi"/>
    <s v="De Rada"/>
    <s v="1002690973"/>
    <s v="73"/>
    <s v="7/02"/>
    <x v="2"/>
    <n v="42.218826"/>
    <n v="20.726654"/>
    <s v="2026-07-06T15:06:05.5303727"/>
    <s v="2026-07-06T15:06:05.5303727"/>
    <m/>
    <s v="044-190389"/>
    <m/>
    <b v="0"/>
    <s v="c90e9596-f024-4090-37b4-08de88d10ac0"/>
    <s v="[]"/>
    <s v="[]"/>
  </r>
  <r>
    <s v="New Connection"/>
    <n v="2"/>
    <x v="3"/>
    <s v="Malishevë"/>
    <s v="DGJ-9063880"/>
    <n v="1763"/>
    <s v="Menduhi Zeqir  Krasniqi"/>
    <s v="Fshati Drenoc,Rruga Liman Morina"/>
    <s v="1003728842"/>
    <s v="16"/>
    <s v="4/02"/>
    <x v="4"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1"/>
    <s v="Prizreni - Qendër"/>
    <m/>
    <n v="1762"/>
    <s v="Driton Sejdi Karavidaj"/>
    <s v="18 Beteja e Pashtrikut"/>
    <s v="1241908123"/>
    <s v="Pn"/>
    <s v="4/02"/>
    <x v="2"/>
    <n v="42.211436999999997"/>
    <n v="20.759861000000001"/>
    <s v="2026-07-06T15:02:08.9052543"/>
    <s v="2026-07-06T15:02:08.9052543"/>
    <m/>
    <s v="045705636"/>
    <m/>
    <b v="0"/>
    <s v="c90e9596-f024-4090-37b4-08de88d10ac0"/>
    <s v="[]"/>
    <s v="[]"/>
  </r>
  <r>
    <s v="New Connection"/>
    <n v="7"/>
    <x v="1"/>
    <s v="Prizreni - Qendër"/>
    <m/>
    <n v="1761"/>
    <s v="Driton Sejdi Karavidaj"/>
    <s v="18 Beteja e Pashtrikut"/>
    <s v="1241908123"/>
    <s v="Pn"/>
    <s v="4/02"/>
    <x v="2"/>
    <n v="42.211436999999997"/>
    <n v="20.759861000000001"/>
    <s v="2026-07-06T15:02:08.9042543"/>
    <s v="2026-07-06T15:02:08.9042543"/>
    <m/>
    <s v="045705636"/>
    <m/>
    <b v="0"/>
    <s v="c90e9596-f024-4090-37b4-08de88d10ac0"/>
    <s v="[]"/>
    <s v="[]"/>
  </r>
  <r>
    <s v="New Connection"/>
    <n v="6"/>
    <x v="4"/>
    <s v="Podujevë"/>
    <m/>
    <n v="1760"/>
    <s v="Samed Syla"/>
    <s v="Fsh.Gllamnik Rr.Haxhi Hashimi"/>
    <s v="1013835396"/>
    <s v="60"/>
    <s v="4/02"/>
    <x v="5"/>
    <n v="42.870092"/>
    <n v="21.187179"/>
    <s v="2026-07-06T15:01:14.7248541"/>
    <s v="2026-07-06T15:01:14.7248541"/>
    <m/>
    <s v="044-162-399"/>
    <m/>
    <b v="0"/>
    <s v="ec90e595-bfc1-4941-37b7-08de88d10ac0"/>
    <s v="[]"/>
    <s v="[]"/>
  </r>
  <r>
    <s v="New Connection"/>
    <n v="4"/>
    <x v="0"/>
    <s v="Mitrovicë - Qendër"/>
    <s v="DMI-0"/>
    <n v="1759"/>
    <s v="Arbnor Xheladin Rushiti"/>
    <s v="Rr.Haxhi Qerimi -Kçiq i Madh"/>
    <s v="1245262538"/>
    <s v=""/>
    <s v="4/02"/>
    <x v="4"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3"/>
    <s v="Malishevë"/>
    <s v="DGJ-0"/>
    <n v="1758"/>
    <s v="Sinan Haqif Bajraktari"/>
    <s v="Fshati Astrazup,Rruga Hysen Elshani"/>
    <s v="1003199211"/>
    <s v=""/>
    <s v="4/02"/>
    <x v="4"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5"/>
    <s v="Ferizaj - Qendër"/>
    <m/>
    <n v="1757"/>
    <s v="Burim Shefshet Alishani"/>
    <s v="Slivovë"/>
    <s v="1171195370"/>
    <s v=""/>
    <s v="4/02"/>
    <x v="0"/>
    <n v="42.414631999999997"/>
    <n v="21.105910000000002"/>
    <s v="2026-07-06T14:52:24.2685503"/>
    <s v="2026-07-06T14:52:24.2685503"/>
    <m/>
    <s v="049-469-088"/>
    <m/>
    <b v="0"/>
    <s v="9b3247fe-d5e7-4b36-37b3-08de88d10ac0"/>
    <s v="[]"/>
    <s v="[]"/>
  </r>
  <r>
    <s v="New Connection"/>
    <n v="6"/>
    <x v="4"/>
    <s v="Obiliq"/>
    <m/>
    <n v="1756"/>
    <s v="Amir Nuha Berisha"/>
    <s v="Qazim Dragusha"/>
    <s v="2011354877"/>
    <s v=""/>
    <s v="7/02"/>
    <x v="3"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1"/>
    <s v="Prizreni - Qendër"/>
    <m/>
    <n v="1755"/>
    <s v="Suada  Vebi Kurejsi  Çiçolar"/>
    <s v="328 Saraçet"/>
    <s v="2173607817"/>
    <s v="Nr:43"/>
    <s v="4/02"/>
    <x v="5"/>
    <n v="42.218443000000001"/>
    <n v="20.737888000000002"/>
    <s v="2026-07-06T14:46:48.7898228"/>
    <s v="2026-07-06T14:46:48.7898228"/>
    <m/>
    <s v="049674675"/>
    <m/>
    <b v="0"/>
    <s v="ec90e595-bfc1-4941-37b7-08de88d10ac0"/>
    <s v="[]"/>
    <s v="[]"/>
  </r>
  <r>
    <s v="New Connection"/>
    <n v="1"/>
    <x v="5"/>
    <s v="Lipjan"/>
    <s v="DFE-9089646"/>
    <n v="1754"/>
    <s v="Xhelal Hamit Alija"/>
    <s v="Gadime e Ulët"/>
    <s v="1030036324"/>
    <s v=""/>
    <s v="4/02"/>
    <x v="4"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3"/>
    <s v="Gjakova - Qendër"/>
    <s v="DGJ-0"/>
    <n v="1753"/>
    <s v="Muharrem  Mehmed  Shehu"/>
    <s v="Rruga Skënderbeu"/>
    <s v="1005721276"/>
    <s v=""/>
    <s v="7/02"/>
    <x v="4"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6"/>
    <s v="Deçan"/>
    <s v="DPE-9084210"/>
    <n v="1752"/>
    <s v="Lendite Osmon Thaqi"/>
    <s v="Llukë e Eperme - Rr:Dëshmoret e Llukës"/>
    <s v="2009561547"/>
    <s v=""/>
    <s v="4/02"/>
    <x v="4"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3"/>
    <s v="Malishevë"/>
    <s v="DGJ-9063759"/>
    <n v="1751"/>
    <s v="Arjete Xhevdet Morina"/>
    <s v="Fshati Lubizhdë,Rruga Bahtjar Morina"/>
    <s v="1231915237"/>
    <s v=""/>
    <s v="4/02"/>
    <x v="4"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2"/>
    <s v="Viti"/>
    <s v="DGL-9067693"/>
    <n v="1750"/>
    <s v="Nexhmedin Zejn Haliti "/>
    <s v="Beguncë"/>
    <s v="1030454100"/>
    <s v=""/>
    <s v="4/02"/>
    <x v="4"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3"/>
    <s v="Gjakova - Qendër"/>
    <s v="DGJ-0"/>
    <n v="1749"/>
    <s v="Alban  Muharrem Sadrija "/>
    <s v="Fshati Ponoshec , Rruga Mehmet Dula"/>
    <s v="1003820986"/>
    <s v=""/>
    <s v="4/02"/>
    <x v="4"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4"/>
    <s v="Prishtina - Veri"/>
    <s v="DPR-0"/>
    <n v="1748"/>
    <s v="Mahmut Tasim Mjeku"/>
    <s v="Hade e Re"/>
    <s v="1010945697"/>
    <s v=" "/>
    <s v="4/02"/>
    <x v="4"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3"/>
    <s v="Gjakova - Qendër"/>
    <m/>
    <n v="1747"/>
    <s v="Rrok  Mhill  Dedaj "/>
    <s v="Fshati Plançor ,Rruga Peja"/>
    <s v="1013484968"/>
    <s v=""/>
    <s v="4/02"/>
    <x v="3"/>
    <n v="42.446883999999997"/>
    <n v="20.361256000000001"/>
    <s v="2026-07-06T14:02:46.1935296"/>
    <s v="2026-07-06T14:02:46.1935296"/>
    <m/>
    <s v="044-150-575"/>
    <s v="043-773-200"/>
    <b v="0"/>
    <s v="7d9d4689-a417-4ea3-6e66-08de915b8750"/>
    <s v="[]"/>
    <s v="[]"/>
  </r>
  <r>
    <s v="New Connection"/>
    <n v="5"/>
    <x v="6"/>
    <s v="Istog"/>
    <s v="DPE-9084207"/>
    <n v="1746"/>
    <s v="Enver  Lah  Ukaj "/>
    <s v="Istog, Banjë, Rr. &quot;Selim Elshani&quot;"/>
    <s v="1171014774"/>
    <s v="19"/>
    <s v="4/02"/>
    <x v="4"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3"/>
    <s v="Malishevë"/>
    <m/>
    <n v="1745"/>
    <s v="Blerton Zenun Morina"/>
    <s v="Fshati Mirushë,Rruga Deshmorte Gurbardhit"/>
    <s v="1248439552"/>
    <s v=""/>
    <s v="4/02"/>
    <x v="3"/>
    <n v="42.480075999999997"/>
    <n v="20.716930999999999"/>
    <s v="2026-07-06T13:51:30.8947317"/>
    <s v="2026-07-06T13:51:30.8947317"/>
    <m/>
    <s v="048269411"/>
    <m/>
    <b v="0"/>
    <s v="7d9d4689-a417-4ea3-6e66-08de915b8750"/>
    <s v="[]"/>
    <s v="[]"/>
  </r>
  <r>
    <s v="New Connection"/>
    <n v="4"/>
    <x v="0"/>
    <s v="Vushtrri"/>
    <s v="DMI-0"/>
    <n v="1744"/>
    <s v="Besnik Gërguri"/>
    <s v="Rr. 2Maji-Vushtrri"/>
    <s v="1004321746"/>
    <s v=""/>
    <s v="4/02"/>
    <x v="4"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1"/>
    <s v="Prizreni - Qendër"/>
    <m/>
    <n v="1743"/>
    <s v="Jasmin Adem Bahtijarovic"/>
    <s v="28 Shtator,Reçan"/>
    <s v="1000435526"/>
    <s v=""/>
    <s v="4/02"/>
    <x v="5"/>
    <n v="42.234079999999999"/>
    <n v="20.777466"/>
    <s v="2026-07-06T13:49:35.6655551"/>
    <s v="2026-07-06T13:49:35.6655551"/>
    <m/>
    <s v="044577909"/>
    <m/>
    <b v="0"/>
    <s v="ec90e595-bfc1-4941-37b7-08de88d10ac0"/>
    <s v="[]"/>
    <s v="[]"/>
  </r>
  <r>
    <s v="New Connection"/>
    <n v="7"/>
    <x v="1"/>
    <s v="Prizreni - Qendër"/>
    <m/>
    <n v="1742"/>
    <s v="Burim Fatmir  Rexhaj"/>
    <s v="Burimi i ujit -Korishë"/>
    <s v="1172144094"/>
    <s v="91"/>
    <s v="4/02"/>
    <x v="2"/>
    <n v="42.279819000000003"/>
    <n v="20.766479"/>
    <s v="2026-07-06T13:46:11.3101261"/>
    <s v="2026-07-06T13:46:11.3101261"/>
    <m/>
    <s v="049100845"/>
    <m/>
    <b v="0"/>
    <s v="c90e9596-f024-4090-37b4-08de88d10ac0"/>
    <s v="[]"/>
    <s v="[]"/>
  </r>
  <r>
    <s v="New Connection"/>
    <n v="5"/>
    <x v="6"/>
    <s v="Istog"/>
    <s v="DPE-0"/>
    <n v="1741"/>
    <s v="Albert  Isa  Salijaj "/>
    <s v="Istog, Llukafc i thatë, Rr.&quot;Kujavqa&quot;"/>
    <s v="1232984836"/>
    <s v="37"/>
    <s v="4/02"/>
    <x v="8"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0"/>
    <s v="Vushtrri"/>
    <s v="DMI-0"/>
    <n v="1740"/>
    <s v="Zahir Fetahu"/>
    <s v="Galicë Vushtrri"/>
    <s v="1004357287"/>
    <s v=""/>
    <s v="4/02"/>
    <x v="4"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4"/>
    <s v="Podujevë"/>
    <m/>
    <n v="1739"/>
    <s v="Safet  Januzi"/>
    <s v="Rr.Besa e Pavarësis"/>
    <s v="1247320012"/>
    <s v="127"/>
    <s v="4/02"/>
    <x v="5"/>
    <n v="42.930548999999999"/>
    <n v="21.179666999999998"/>
    <s v="2026-07-06T13:26:23.6272863"/>
    <s v="2026-07-06T13:26:23.6272863"/>
    <m/>
    <s v="046-154-082"/>
    <m/>
    <b v="0"/>
    <s v="ec90e595-bfc1-4941-37b7-08de88d10ac0"/>
    <s v="[]"/>
    <s v="[]"/>
  </r>
  <r>
    <s v="New Connection"/>
    <n v="4"/>
    <x v="0"/>
    <s v="Mitrovicë - Qendër"/>
    <s v="DMI-0"/>
    <n v="1738"/>
    <s v="Valon Hakif Meggyesi"/>
    <s v="Rr.Seif Kosharja - Shipol"/>
    <s v="1232536027"/>
    <s v="Nr 2"/>
    <s v="4/02"/>
    <x v="4"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4"/>
    <s v="Drenas"/>
    <m/>
    <n v="1737"/>
    <s v="Agon  Brahim Baleci"/>
    <s v="Qikatov e Re,Rr,Vesel Demaku"/>
    <s v="1235333348"/>
    <s v="Nr.46"/>
    <s v="7/02"/>
    <x v="6"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6"/>
    <s v="Deçan"/>
    <s v="DPE-9084211"/>
    <n v="1736"/>
    <s v="Leonard Dervish Dautaj"/>
    <s v="Arif Tahiraj-Carabreg i Eperm-Deçan"/>
    <s v="1003652374"/>
    <s v=""/>
    <s v="4/02"/>
    <x v="4"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4"/>
    <s v="Fushë Kosovë"/>
    <s v="DPR-0"/>
    <n v="1735"/>
    <s v="Shukrije  Berisha"/>
    <s v="Laxhja 29 "/>
    <s v="1244430283"/>
    <s v="P A"/>
    <s v="4/02"/>
    <x v="9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5"/>
    <s v="Shtime"/>
    <s v="DFE-9089789"/>
    <n v="1734"/>
    <s v="Fehim Bajram  Bajrami"/>
    <s v="Carralevë"/>
    <s v="1005753674"/>
    <s v=""/>
    <s v="7/02"/>
    <x v="4"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0"/>
    <s v="Skenderaj"/>
    <s v="DMI-9078239"/>
    <n v="1733"/>
    <s v="Bastri Jetullah Salihu"/>
    <s v="Sevdi dhe Selami Musliu"/>
    <s v="1003922398"/>
    <s v="155"/>
    <s v="4/02"/>
    <x v="4"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5"/>
    <s v="Ferizaj - Qendër"/>
    <s v="DFE-0"/>
    <n v="1732"/>
    <s v="Fehmi Mehmet Mustafa"/>
    <s v="Pleshinë"/>
    <s v="1011860610"/>
    <s v=""/>
    <s v="7/02"/>
    <x v="8"/>
    <n v="42.348773000000001"/>
    <n v="21.121770000000001"/>
    <s v="2026-07-06T13:08:10.6880024"/>
    <s v="2026-07-06T13:08:10.6880024"/>
    <m/>
    <s v="044-210-655"/>
    <s v="048-997-999"/>
    <b v="0"/>
    <s v="3738b3aa-6093-4e5e-8126-08de93d51634"/>
    <s v="[]"/>
    <s v="[]"/>
  </r>
  <r>
    <s v="New Connection"/>
    <n v="5"/>
    <x v="6"/>
    <s v="Istog"/>
    <s v="DPE-0"/>
    <n v="1731"/>
    <s v="Fazli  Canë  Avdiaj"/>
    <s v="Istog, Sinajë"/>
    <s v="1008885636"/>
    <s v=""/>
    <s v="4/02"/>
    <x v="4"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4"/>
    <s v="Prishtina - Jug"/>
    <m/>
    <n v="1730"/>
    <s v="Vllaznim Shefki Makolli"/>
    <s v="Rr.Llazar Siliqi"/>
    <s v="1019560798"/>
    <s v="Nr.30"/>
    <s v="4/02"/>
    <x v="0"/>
    <n v="42.656635000000001"/>
    <n v="21.168932999999999"/>
    <s v="2026-07-06T12:56:55.2459202"/>
    <s v="2026-07-06T12:56:55.2459202"/>
    <m/>
    <s v="045-705-704"/>
    <s v="045-704-705"/>
    <b v="0"/>
    <s v="9b3247fe-d5e7-4b36-37b3-08de88d10ac0"/>
    <s v="[]"/>
    <s v="[]"/>
  </r>
  <r>
    <s v="New Connection"/>
    <n v="5"/>
    <x v="6"/>
    <s v="Istog"/>
    <s v="DPE-0"/>
    <n v="1729"/>
    <s v="Hysen Murat  Idrizaj"/>
    <s v="Istog, Lubozhdë"/>
    <s v="1174032005"/>
    <s v=""/>
    <s v="4/02"/>
    <x v="9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5"/>
    <s v="Kaçanik"/>
    <s v="DFE-0"/>
    <n v="1728"/>
    <s v="Halil Hamdi Buqi"/>
    <s v="Stagove"/>
    <s v="1500027122"/>
    <s v=""/>
    <s v="4/02"/>
    <x v="4"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4"/>
    <s v="Fushë Kosovë"/>
    <m/>
    <n v="1727"/>
    <s v="Gzim Blerim Gashi"/>
    <s v="Rr.Ramnishta "/>
    <s v="1241025663"/>
    <s v="Nr.20"/>
    <s v="4/02"/>
    <x v="0"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5"/>
    <s v="Ferizaj - Qendër"/>
    <s v="DFE-0"/>
    <n v="1726"/>
    <s v="Besart Sabri Nazifi"/>
    <s v="Dardani"/>
    <s v="1230580282"/>
    <s v=""/>
    <s v="7/02"/>
    <x v="4"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5"/>
    <s v="Ferizaj - Qendër"/>
    <s v="DFE-0"/>
    <n v="1725"/>
    <s v="Besart Sabri Nazifi"/>
    <s v="Dardani"/>
    <s v="1230580282"/>
    <s v=""/>
    <s v="4/02"/>
    <x v="4"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5"/>
    <s v="Ferizaj - Qendër"/>
    <s v="DFE-0"/>
    <n v="1724"/>
    <s v="Sokol Fadil Tasholli"/>
    <s v="Hasan Prishtina Nr. 8"/>
    <s v="1011622255"/>
    <s v=""/>
    <s v="7/02"/>
    <x v="4"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5"/>
    <s v="Ferizaj - Qendër"/>
    <s v="DFE-0"/>
    <n v="1723"/>
    <s v="Besmir Hajrush Zariqi"/>
    <s v="Rahovicë"/>
    <s v="1232040811"/>
    <s v=""/>
    <s v="4/02"/>
    <x v="9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0"/>
    <s v="Mitrovicë - Qendër"/>
    <s v="DMI-9077861"/>
    <n v="1722"/>
    <s v="Festim Ferki Beka"/>
    <s v="Rr.Haxhi Qerimi Kqiq i madhe"/>
    <s v="1233211555"/>
    <s v=""/>
    <s v="4/02"/>
    <x v="4"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6"/>
    <s v="Peja - Qendër"/>
    <s v="DPE-9084246"/>
    <n v="1721"/>
    <s v="Ramë  Idriz Gashi"/>
    <s v="Isa Haxhijaj-Dubovë e Madhe-Pejë"/>
    <s v="1256134337"/>
    <s v=""/>
    <s v="4/02"/>
    <x v="4"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4"/>
    <s v="Fushë Kosovë"/>
    <m/>
    <n v="1720"/>
    <s v="Nevzat  Sinan Berisha"/>
    <s v="Rr.Lulzim Jashari-Kingji , Nakarad-Fushë Kosovë"/>
    <s v="1004548945"/>
    <s v="Nr. 36"/>
    <s v="4/02"/>
    <x v="3"/>
    <n v="42.649830000000001"/>
    <n v="21.084244000000002"/>
    <s v="2026-07-06T11:34:20.7491008"/>
    <s v="2026-07-06T11:34:20.7491008"/>
    <m/>
    <s v="045-462-472"/>
    <m/>
    <b v="0"/>
    <s v="7d9d4689-a417-4ea3-6e66-08de915b8750"/>
    <s v="[]"/>
    <s v="[]"/>
  </r>
  <r>
    <s v="New Connection"/>
    <n v="3"/>
    <x v="2"/>
    <s v="Viti"/>
    <s v="DGL-0"/>
    <n v="1719"/>
    <s v="Milan  Srecko Vasic"/>
    <s v="Kllokot"/>
    <s v="1231056668"/>
    <s v=""/>
    <s v="4/02"/>
    <x v="3"/>
    <n v="42.369652000000002"/>
    <n v="21.368075999999999"/>
    <s v="2026-07-06T11:32:24.7201859"/>
    <s v="2026-07-06T11:32:24.7201859"/>
    <m/>
    <s v="049758613"/>
    <m/>
    <b v="0"/>
    <s v="7d9d4689-a417-4ea3-6e66-08de915b8750"/>
    <s v="[]"/>
    <s v="[]"/>
  </r>
  <r>
    <s v="New Connection"/>
    <n v="1"/>
    <x v="5"/>
    <s v="Ferizaj - Qendër"/>
    <s v="DFE-0"/>
    <n v="1718"/>
    <s v="Pajtim Mufail Prushi"/>
    <s v="Gjergj Fishta"/>
    <s v="1231548030"/>
    <s v=""/>
    <s v="4/02"/>
    <x v="4"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3"/>
    <s v="Malishevë"/>
    <s v="DGJ-9063594"/>
    <n v="1717"/>
    <s v="Ahmet Adem Krasniqi"/>
    <s v="Fshati Tërpezë e Poshtme,Rruga Jashar Krasniqi"/>
    <s v="1002808672"/>
    <s v=""/>
    <s v="4/02"/>
    <x v="4"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4"/>
    <s v="Podujevë"/>
    <m/>
    <n v="1716"/>
    <s v="Agron  Murati"/>
    <s v="Rr.Gryka Llapit"/>
    <s v="1172251567"/>
    <s v="ska nr"/>
    <s v="7/02"/>
    <x v="5"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4"/>
    <s v="Podujevë"/>
    <m/>
    <n v="1715"/>
    <s v="Agron  Murati"/>
    <s v="Rr.Gryka Llapit"/>
    <s v="1172251567"/>
    <s v="ska nr"/>
    <s v="7/02"/>
    <x v="5"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5"/>
    <s v="Shtime"/>
    <m/>
    <n v="1714"/>
    <s v="Fatmir Azem Salihaj"/>
    <s v="Mollopolc"/>
    <s v="1015837710"/>
    <s v="23"/>
    <s v="4/02"/>
    <x v="5"/>
    <n v="42.402369999999998"/>
    <n v="21.053217"/>
    <s v="2026-07-06T11:23:17.5152673"/>
    <s v="2026-07-06T11:23:17.5152673"/>
    <m/>
    <s v="044-127-046"/>
    <s v="044-432-762"/>
    <b v="0"/>
    <s v="ec90e595-bfc1-4941-37b7-08de88d10ac0"/>
    <s v="[]"/>
    <s v="[]"/>
  </r>
  <r>
    <s v="New Connection"/>
    <n v="6"/>
    <x v="4"/>
    <s v="Podujevë"/>
    <s v="DPR-90210101"/>
    <n v="1713"/>
    <s v="Agron islam Murati"/>
    <s v="Rr.Gryka Llapit"/>
    <s v="1172251567"/>
    <s v="ska nr"/>
    <s v="4/02"/>
    <x v="4"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5"/>
    <s v="Kaçanik"/>
    <m/>
    <n v="1712"/>
    <s v="Ardit Mehrud Berisha"/>
    <s v="Dubravë"/>
    <s v="1255865036"/>
    <s v=""/>
    <s v="4/02"/>
    <x v="3"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1"/>
    <s v="Prizreni - Qendër"/>
    <m/>
    <n v="1711"/>
    <s v="Ramadan  Hazir Morina"/>
    <s v="Mamushë"/>
    <s v="1232246886"/>
    <s v=""/>
    <s v="4/02"/>
    <x v="5"/>
    <n v="42.234079999999999"/>
    <n v="20.740386999999998"/>
    <s v="2026-07-06T11:15:50.705877"/>
    <s v="2026-07-06T11:15:50.705877"/>
    <m/>
    <s v="044604609"/>
    <m/>
    <b v="0"/>
    <s v="ec90e595-bfc1-4941-37b7-08de88d10ac0"/>
    <s v="[]"/>
    <s v="[]"/>
  </r>
  <r>
    <s v="New Connection"/>
    <n v="6"/>
    <x v="4"/>
    <s v="Fushë Kosovë"/>
    <s v="DPR-0"/>
    <n v="1710"/>
    <s v="Rexhep Gojnovci"/>
    <s v="Fsh.Lismir,Rr.Unaza"/>
    <s v="1030273296"/>
    <s v="Nr.35"/>
    <s v="4/02"/>
    <x v="9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6"/>
    <s v="Istog"/>
    <s v="DPE-0"/>
    <n v="1709"/>
    <s v="Vjollce Rrustem  Talaj "/>
    <s v="Istog, Dragolevc "/>
    <s v="1234280585"/>
    <s v=""/>
    <s v="4/02"/>
    <x v="4"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2"/>
    <s v="Viti"/>
    <s v="DGL-9067705"/>
    <n v="1708"/>
    <s v="Mustaf  Shaqir  Emërllahu "/>
    <s v="Rruga e Gjilanit"/>
    <s v="1012567649"/>
    <s v=""/>
    <s v="7/02"/>
    <x v="4"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4"/>
    <s v="Fushë Kosovë"/>
    <m/>
    <n v="1707"/>
    <s v="Xhevat Murat Gashi"/>
    <s v="Gjiro Kaster Lgj 29"/>
    <s v="1019848961"/>
    <s v=" "/>
    <s v="4/02"/>
    <x v="6"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6"/>
    <s v="Deçan"/>
    <s v="DPE-0"/>
    <n v="1706"/>
    <s v="Mehmet Selmon Krasniqi"/>
    <s v="Vranoc"/>
    <s v="1013455348"/>
    <s v=""/>
    <s v="4/02"/>
    <x v="4"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5"/>
    <s v="Ferizaj - Qendër"/>
    <s v="DFE-9089791"/>
    <n v="1705"/>
    <s v="Granit Musli Murseli"/>
    <s v="Greme"/>
    <s v="2171408507"/>
    <s v=""/>
    <s v="4/02"/>
    <x v="4"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5"/>
    <s v="Lipjan"/>
    <s v="DFE-0"/>
    <n v="1704"/>
    <s v="Perparim Aliu"/>
    <s v="Shashkofc"/>
    <s v="1001003298"/>
    <s v=""/>
    <s v="4/02"/>
    <x v="4"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5"/>
    <s v="Ferizaj - Qendër"/>
    <m/>
    <n v="1703"/>
    <s v="Granit Musli Murseli"/>
    <s v="Greme"/>
    <s v="2171408507"/>
    <s v=""/>
    <s v="7/02"/>
    <x v="6"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5"/>
    <s v="Ferizaj - Qendër"/>
    <m/>
    <n v="1702"/>
    <s v="Granit Musli Murseli"/>
    <s v="Greme"/>
    <s v="2171408507"/>
    <s v=""/>
    <s v="7/02"/>
    <x v="6"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6"/>
    <s v="Deçan"/>
    <s v="DPE-9084212"/>
    <n v="1701"/>
    <s v="Ibër Hasan Haklaj"/>
    <s v="Isniq"/>
    <s v="1030304116"/>
    <s v=""/>
    <s v="4/02"/>
    <x v="4"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1"/>
    <s v="Prizreni - Qendër"/>
    <s v="DPZ-0"/>
    <n v="1700"/>
    <s v="Azem Ferid Durmisi"/>
    <s v="Manastiricë"/>
    <s v="1007591701"/>
    <s v=""/>
    <s v="4/02"/>
    <x v="4"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2"/>
    <s v="Gjilani - Qendër"/>
    <m/>
    <n v="1699"/>
    <s v="Sevdail  Hetem Zymeri"/>
    <s v="Gjilan L.Arbëri rr. Xhemajl Imeri "/>
    <s v="1012411401"/>
    <s v="53"/>
    <s v="7/02"/>
    <x v="2"/>
    <n v="42.451036000000002"/>
    <n v="21.468800999999999"/>
    <s v="2026-07-06T10:37:11.6690726"/>
    <s v="2026-07-06T10:37:11.6690726"/>
    <m/>
    <s v="044575337"/>
    <m/>
    <b v="0"/>
    <s v="c90e9596-f024-4090-37b4-08de88d10ac0"/>
    <s v="[]"/>
    <s v="[]"/>
  </r>
  <r>
    <s v="New Connection"/>
    <n v="7"/>
    <x v="1"/>
    <s v="Prizreni - Qendër"/>
    <m/>
    <n v="1698"/>
    <s v="Arben Ram ÇoLaj"/>
    <s v="Gjonaj,Rr:Kroni i Bardhe"/>
    <s v="1173563694"/>
    <s v="Nr:26"/>
    <s v="4/02"/>
    <x v="2"/>
    <n v="42.227822000000003"/>
    <n v="20.735140999999999"/>
    <s v="2026-07-06T10:33:55.0617083"/>
    <s v="2026-07-06T10:33:55.0617083"/>
    <m/>
    <s v="049103225"/>
    <m/>
    <b v="0"/>
    <s v="c90e9596-f024-4090-37b4-08de88d10ac0"/>
    <s v="[]"/>
    <s v="[]"/>
  </r>
  <r>
    <s v="New Connection"/>
    <n v="7"/>
    <x v="1"/>
    <s v="Prizreni - Qendër"/>
    <m/>
    <n v="1697"/>
    <s v="Avni Myrtezan Lushaj"/>
    <s v="Gjonaj"/>
    <s v="193139098"/>
    <s v=""/>
    <s v="4/02"/>
    <x v="2"/>
    <n v="42.240181"/>
    <n v="20.717040999999998"/>
    <s v="2026-07-06T10:32:11.8344145"/>
    <s v="2026-07-06T10:32:11.8344145"/>
    <m/>
    <s v="045942251"/>
    <m/>
    <b v="0"/>
    <s v="c90e9596-f024-4090-37b4-08de88d10ac0"/>
    <s v="[]"/>
    <s v="[]"/>
  </r>
  <r>
    <s v="New Connection"/>
    <n v="7"/>
    <x v="1"/>
    <s v="Prizreni - Qendër"/>
    <m/>
    <n v="1696"/>
    <s v="Marash Bujar Demiri"/>
    <s v="Llokvicë"/>
    <s v="1003134276"/>
    <s v=""/>
    <s v="4/02"/>
    <x v="3"/>
    <n v="42.212724000000001"/>
    <n v="20.744506999999999"/>
    <s v="2026-07-06T10:27:11.332665"/>
    <s v="2026-07-06T10:27:11.332665"/>
    <m/>
    <s v="049535256"/>
    <m/>
    <b v="0"/>
    <s v="7d9d4689-a417-4ea3-6e66-08de915b8750"/>
    <s v="[]"/>
    <s v="[]"/>
  </r>
  <r>
    <s v="New Connection"/>
    <n v="7"/>
    <x v="1"/>
    <s v="Prizreni - Qendër"/>
    <m/>
    <n v="1695"/>
    <s v="Erëblin Skender Brahaj"/>
    <s v="Gjonaj,RrTuat Ilire"/>
    <s v="1243731247"/>
    <s v="Nr:897"/>
    <s v="4/02"/>
    <x v="5"/>
    <n v="42.229968999999997"/>
    <n v="20.748874000000001"/>
    <s v="2026-07-06T10:25:56.7263701"/>
    <s v="2026-07-06T10:25:56.7263701"/>
    <m/>
    <s v="049233677"/>
    <m/>
    <b v="0"/>
    <s v="ec90e595-bfc1-4941-37b7-08de88d10ac0"/>
    <s v="[]"/>
    <s v="[]"/>
  </r>
  <r>
    <s v="New Connection"/>
    <n v="7"/>
    <x v="1"/>
    <s v="Suharekë"/>
    <s v="DPZ-9094045"/>
    <n v="1694"/>
    <s v="Kalimi Hisarit Shirokë"/>
    <s v="Shiroke Therande"/>
    <s v="1000646365"/>
    <s v=""/>
    <s v="8/01"/>
    <x v="4"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3"/>
    <s v="Malishevë"/>
    <s v="DGJ-0"/>
    <n v="1693"/>
    <s v="Esat Pajazit Gashi"/>
    <s v="Fshati Vërmicë,Rruga Alush Smajli"/>
    <s v="1030101029"/>
    <s v=""/>
    <s v="4/02"/>
    <x v="8"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6"/>
    <s v="Istog"/>
    <s v="DPE-0"/>
    <n v="1692"/>
    <s v="Agim Selim Hajraj"/>
    <s v="Istog, Dubrav, Rr.&quot;Mehmet Ujupi&quot;"/>
    <s v="1245214118"/>
    <s v=""/>
    <s v="4/02"/>
    <x v="4"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1"/>
    <s v="Suharekë"/>
    <m/>
    <n v="1691"/>
    <s v="Dalip Kadri Palushi"/>
    <s v="Budakove Therande"/>
    <s v="2175738407"/>
    <s v=""/>
    <s v="4/02"/>
    <x v="5"/>
    <n v="42.359096000000001"/>
    <n v="20.933029999999999"/>
    <s v="2026-07-06T10:18:00.0017361"/>
    <s v="2026-07-06T10:18:00.0017361"/>
    <m/>
    <s v="049857145"/>
    <m/>
    <b v="0"/>
    <s v="ec90e595-bfc1-4941-37b7-08de88d10ac0"/>
    <s v="[]"/>
    <s v="[]"/>
  </r>
  <r>
    <s v="New Connection"/>
    <n v="3"/>
    <x v="2"/>
    <s v="Viti"/>
    <s v="DGL-0"/>
    <n v="1690"/>
    <s v="Ibish  Enver Islami"/>
    <s v="Ramnishtë"/>
    <s v="1242301117"/>
    <s v=""/>
    <s v="4/02"/>
    <x v="4"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1"/>
    <s v="Prizreni - Qendër"/>
    <m/>
    <n v="1689"/>
    <s v="Drita Bajram Alibajro"/>
    <s v="Besim Shala"/>
    <s v="1241425572"/>
    <s v=""/>
    <s v="4/02"/>
    <x v="2"/>
    <n v="42.239164000000002"/>
    <n v="20.74588"/>
    <s v="2026-07-06T10:13:13.2223815"/>
    <s v="2026-07-06T10:13:13.2223815"/>
    <m/>
    <s v="044630712"/>
    <m/>
    <b v="0"/>
    <s v="c90e9596-f024-4090-37b4-08de88d10ac0"/>
    <s v="[]"/>
    <s v="[]"/>
  </r>
  <r>
    <s v="New Connection"/>
    <n v="5"/>
    <x v="6"/>
    <s v="Istog"/>
    <s v="DPE-0"/>
    <n v="1688"/>
    <s v="Osman  Isa  Pukaj "/>
    <s v="Istog, Drejë "/>
    <s v="1002582917"/>
    <s v=""/>
    <s v="4/02"/>
    <x v="4"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1"/>
    <s v="Prizreni - Qendër"/>
    <m/>
    <n v="1687"/>
    <s v="Sebersjan Durak Elshani"/>
    <s v="Piranë"/>
    <s v="1233956496"/>
    <s v=""/>
    <s v="4/02"/>
    <x v="2"/>
    <n v="42.220860999999999"/>
    <n v="20.780211999999999"/>
    <s v="2026-07-06T10:02:18.9857107"/>
    <s v="2026-07-06T10:02:18.9857107"/>
    <m/>
    <s v="049401511"/>
    <m/>
    <b v="0"/>
    <s v="c90e9596-f024-4090-37b4-08de88d10ac0"/>
    <s v="[]"/>
    <s v="[]"/>
  </r>
  <r>
    <s v="New Connection"/>
    <n v="7"/>
    <x v="1"/>
    <s v="Dragash"/>
    <s v="DPZ-9094047"/>
    <n v="1686"/>
    <s v="Ramo Salih Sali"/>
    <s v="Kërstec"/>
    <s v="1006100348"/>
    <s v=""/>
    <s v="4/02"/>
    <x v="4"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1"/>
    <s v="Prizreni - Qendër"/>
    <m/>
    <n v="1685"/>
    <s v="Mahir Sadri Elshani"/>
    <s v="Pirane.Rr:Martiret e Piranes"/>
    <s v="1016693339"/>
    <s v="Nr:60"/>
    <s v="4/02"/>
    <x v="5"/>
    <n v="42.227935000000002"/>
    <n v="20.747501"/>
    <s v="2026-07-06T09:54:57.1542866"/>
    <s v="2026-07-06T09:54:57.1542866"/>
    <m/>
    <s v="044619449"/>
    <m/>
    <b v="0"/>
    <s v="ec90e595-bfc1-4941-37b7-08de88d10ac0"/>
    <s v="[]"/>
    <s v="[]"/>
  </r>
  <r>
    <s v="New Connection"/>
    <n v="1"/>
    <x v="5"/>
    <s v="Ferizaj - Qendër"/>
    <m/>
    <n v="1684"/>
    <s v="Benjamin Sylejman Rrahmani"/>
    <s v="Dubravë"/>
    <s v="1231548102"/>
    <s v=""/>
    <s v="4/02"/>
    <x v="5"/>
    <n v="42.353867000000001"/>
    <n v="21.135770999999998"/>
    <s v="2026-07-06T09:54:39.0104632"/>
    <s v="2026-07-06T09:54:39.0104632"/>
    <m/>
    <s v="049-418-468"/>
    <m/>
    <b v="0"/>
    <s v="ec90e595-bfc1-4941-37b7-08de88d10ac0"/>
    <s v="[]"/>
    <s v="[]"/>
  </r>
  <r>
    <s v="New Connection"/>
    <n v="5"/>
    <x v="6"/>
    <s v="Deçan"/>
    <m/>
    <n v="1683"/>
    <s v="Haxhi Selim Mehaj"/>
    <s v="Isniq- Rr:Pavarsia"/>
    <s v="1009955018"/>
    <s v="12"/>
    <s v="4/02"/>
    <x v="5"/>
    <n v="42.554234000000001"/>
    <n v="20.300656"/>
    <s v="2026-07-06T09:54:35.9122069"/>
    <s v="2026-07-06T09:54:35.9122069"/>
    <m/>
    <s v="043829328"/>
    <m/>
    <b v="0"/>
    <s v="ec90e595-bfc1-4941-37b7-08de88d10ac0"/>
    <s v="[]"/>
    <s v="[]"/>
  </r>
  <r>
    <s v="New Connection"/>
    <n v="7"/>
    <x v="1"/>
    <s v="Dragash"/>
    <s v="DPZ-9094077"/>
    <n v="1682"/>
    <s v="Irfan Elam Sejrani"/>
    <s v="Kërstec"/>
    <s v="1500541691"/>
    <s v=""/>
    <s v="4/02"/>
    <x v="4"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1"/>
    <s v="Prizreni - Qendër"/>
    <m/>
    <n v="1681"/>
    <s v="Voler Ramadan Hoti"/>
    <s v="Krushë e Madhe"/>
    <s v="1003203375"/>
    <s v=""/>
    <s v="4/02"/>
    <x v="2"/>
    <n v="42.227978999999998"/>
    <n v="20.75412"/>
    <s v="2026-07-06T09:50:30.4878502"/>
    <s v="2026-07-06T09:50:30.4878502"/>
    <m/>
    <s v="044-351-759"/>
    <m/>
    <b v="0"/>
    <s v="c90e9596-f024-4090-37b4-08de88d10ac0"/>
    <s v="[]"/>
    <s v="[]"/>
  </r>
  <r>
    <s v="New Connection"/>
    <n v="7"/>
    <x v="1"/>
    <s v="Dragash"/>
    <m/>
    <n v="1680"/>
    <s v="Uzair Mujdin Kusi"/>
    <s v="Restelicë"/>
    <s v="1500304592"/>
    <s v="Nr:86"/>
    <s v="7/02"/>
    <x v="2"/>
    <n v="42.065589000000003"/>
    <n v="20.641757999999999"/>
    <s v="2026-07-06T09:49:45.1738173"/>
    <s v="2026-07-06T09:49:45.1738173"/>
    <m/>
    <s v="044727294"/>
    <m/>
    <b v="0"/>
    <s v="c90e9596-f024-4090-37b4-08de88d10ac0"/>
    <s v="[]"/>
    <s v="[]"/>
  </r>
  <r>
    <s v="New Connection"/>
    <n v="5"/>
    <x v="6"/>
    <s v="Istog"/>
    <s v="DPE-9084219"/>
    <n v="1679"/>
    <s v="Arijanit  Ukë Pepaj "/>
    <s v="Istog, Lubozhdë, Rr.&quot;Vëllezrit Meshi&quot;"/>
    <s v="1232546336"/>
    <s v="9"/>
    <s v="4/02"/>
    <x v="4"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1"/>
    <s v="Prizreni - Qendër"/>
    <m/>
    <n v="1678"/>
    <s v="Elvira  Meleq Muji Berisha"/>
    <s v="Pleuratët"/>
    <s v="1172134773"/>
    <s v=""/>
    <s v="4/02"/>
    <x v="2"/>
    <n v="42.224927999999998"/>
    <n v="20.776091999999998"/>
    <s v="2026-07-06T09:47:03.7043174"/>
    <s v="2026-07-06T09:47:03.7043174"/>
    <m/>
    <s v="043714440"/>
    <m/>
    <b v="0"/>
    <s v="c90e9596-f024-4090-37b4-08de88d10ac0"/>
    <s v="[]"/>
    <s v="[]"/>
  </r>
  <r>
    <s v="New Connection"/>
    <n v="7"/>
    <x v="1"/>
    <s v="Suharekë"/>
    <m/>
    <n v="1677"/>
    <s v="Shendrit Fatmir Bytyqi"/>
    <s v="Brigada 123 Therande"/>
    <s v="1242957411"/>
    <s v=""/>
    <s v="7/02"/>
    <x v="3"/>
    <n v="42.366404000000003"/>
    <n v="20.838463000000001"/>
    <s v="2026-07-06T09:46:46.2504144"/>
    <s v="2026-07-06T09:46:46.2504144"/>
    <m/>
    <s v="048248418"/>
    <m/>
    <b v="0"/>
    <s v="7d9d4689-a417-4ea3-6e66-08de915b8750"/>
    <s v="[]"/>
    <s v="[]"/>
  </r>
  <r>
    <s v="New Connection"/>
    <n v="7"/>
    <x v="1"/>
    <s v="Suharekë"/>
    <s v="DPZ-0"/>
    <n v="1676"/>
    <s v="Besnik Muhamet Veselaj"/>
    <s v="Reqan"/>
    <s v="1003428504"/>
    <s v=""/>
    <s v="4/02"/>
    <x v="4"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1"/>
    <s v="Prizreni - Qendër"/>
    <m/>
    <n v="1675"/>
    <s v="Valon Daut Elshani"/>
    <s v="Vatrat Shqiptare"/>
    <s v="1500105522"/>
    <s v=""/>
    <s v="4/02"/>
    <x v="3"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1"/>
    <s v="Suharekë"/>
    <m/>
    <n v="1674"/>
    <s v="Valmir Bashkim Bajraktari"/>
    <s v="Budakove"/>
    <s v="1240192396"/>
    <s v=""/>
    <s v="4/02"/>
    <x v="5"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2"/>
    <s v="Gjilani - Qendër"/>
    <m/>
    <n v="1673"/>
    <s v="Aziz  Ramadan Zymberi"/>
    <s v="Fshati Muqibabë"/>
    <s v="1175586128"/>
    <s v=""/>
    <s v="4/02"/>
    <x v="2"/>
    <n v="42.376162000000001"/>
    <n v="21.552016999999999"/>
    <s v="2026-07-06T09:25:46.7976829"/>
    <s v="2026-07-06T09:25:46.7976829"/>
    <m/>
    <s v="045554667"/>
    <m/>
    <b v="0"/>
    <s v="c90e9596-f024-4090-37b4-08de88d10ac0"/>
    <s v="[]"/>
    <s v="[]"/>
  </r>
  <r>
    <s v="New Connection"/>
    <n v="5"/>
    <x v="6"/>
    <s v="Deçan"/>
    <s v="DPE-0"/>
    <n v="1672"/>
    <s v="Sose Elez Kuqi"/>
    <s v="Junik- Rr:Berisha e Re"/>
    <s v="1009816409"/>
    <s v="Pa nr."/>
    <s v="4/02"/>
    <x v="4"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3"/>
    <s v="Gjakova - Qendër"/>
    <s v="DGJ-9063778"/>
    <n v="1671"/>
    <s v="Avni  Islam  Gashi"/>
    <s v="Fshati Madanaj"/>
    <s v="1500497986"/>
    <s v=""/>
    <s v="4/02"/>
    <x v="4"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6"/>
    <s v="Deçan"/>
    <s v="DPE-0"/>
    <n v="1670"/>
    <s v="Agim Sahit Gjukaj"/>
    <s v="Strellc i Ulët - Rr: Hajdin Gjukaj"/>
    <s v="1009016976"/>
    <s v="Pa nr."/>
    <s v="4/02"/>
    <x v="9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1"/>
    <s v="Prizreni - Qendër"/>
    <m/>
    <n v="1669"/>
    <s v="Mahir Xhemali Elshani"/>
    <s v="Islam Spahiu"/>
    <s v="1172131944"/>
    <s v=""/>
    <s v="4/02"/>
    <x v="2"/>
    <n v="42.224927999999998"/>
    <n v="20.743133"/>
    <s v="2026-07-06T09:01:14.7509973"/>
    <s v="2026-07-06T09:01:14.7509973"/>
    <m/>
    <s v="04463972"/>
    <m/>
    <b v="0"/>
    <s v="c90e9596-f024-4090-37b4-08de88d10ac0"/>
    <s v="[]"/>
    <s v="[]"/>
  </r>
  <r>
    <s v="New Connection"/>
    <n v="4"/>
    <x v="0"/>
    <s v="Vushtrri"/>
    <s v="DMI-0"/>
    <n v="1668"/>
    <s v="Hasan Beqiri"/>
    <s v="Rr.Sabit Beqiri Pantine, Vushtrri"/>
    <s v="2004137127"/>
    <s v="Nr.11"/>
    <s v="4/02"/>
    <x v="4"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3"/>
    <s v="Gjakova - Qendër"/>
    <s v="DGJ-9063790"/>
    <n v="1667"/>
    <s v="Skender  Osman  Tahiraj"/>
    <s v="Fshati Rrypaj , Rruga Martirët Rrypaj"/>
    <s v="1002337556"/>
    <s v="94"/>
    <s v="4/02"/>
    <x v="4"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1"/>
    <s v="Prizreni - Qendër"/>
    <m/>
    <n v="1666"/>
    <s v="Vebi Sylejman  Rrahmanaj"/>
    <s v="Kobaj"/>
    <s v="1002461702"/>
    <s v=""/>
    <s v="4/02"/>
    <x v="2"/>
    <n v="42.227978999999998"/>
    <n v="20.740386999999998"/>
    <s v="2026-07-06T08:49:01.7221005"/>
    <s v="2026-07-06T08:49:01.7221005"/>
    <m/>
    <s v="044230312"/>
    <m/>
    <b v="0"/>
    <s v="c90e9596-f024-4090-37b4-08de88d10ac0"/>
    <s v="[]"/>
    <s v="[]"/>
  </r>
  <r>
    <s v="New Connection"/>
    <n v="7"/>
    <x v="1"/>
    <s v="Prizreni - Qendër"/>
    <m/>
    <n v="1665"/>
    <s v="Hazir Rahim Zmajlaj"/>
    <s v="Malesie e re"/>
    <s v="1170136680"/>
    <s v="Pn"/>
    <s v="7/02"/>
    <x v="2"/>
    <n v="42.223641000000001"/>
    <n v="20.752994000000001"/>
    <s v="2026-07-06T08:45:08.6020928"/>
    <s v="2026-07-06T08:45:08.6020928"/>
    <m/>
    <s v="049609303"/>
    <m/>
    <b v="0"/>
    <s v="c90e9596-f024-4090-37b4-08de88d10ac0"/>
    <s v="[]"/>
    <s v="[]"/>
  </r>
  <r>
    <s v="New Connection"/>
    <n v="7"/>
    <x v="1"/>
    <s v="Prizreni - Qendër"/>
    <m/>
    <n v="1664"/>
    <s v="Fatmir Tahir Fetahaj"/>
    <s v="Gjon Sereqi"/>
    <s v="1006483484"/>
    <s v=""/>
    <s v="4/02"/>
    <x v="2"/>
    <n v="42.228996000000002"/>
    <n v="20.744506999999999"/>
    <s v="2026-07-06T08:40:47.1493393"/>
    <s v="2026-07-06T08:40:47.1493393"/>
    <m/>
    <s v="049286444"/>
    <m/>
    <b v="0"/>
    <s v="c90e9596-f024-4090-37b4-08de88d10ac0"/>
    <s v="[]"/>
    <s v="[]"/>
  </r>
  <r>
    <s v="New Connection"/>
    <n v="2"/>
    <x v="3"/>
    <s v="Gjakova - Qendër"/>
    <m/>
    <n v="1663"/>
    <s v="Valentina  Gjini"/>
    <s v="Fshati Kusar , Rruga Rrahi"/>
    <s v="1500483101"/>
    <s v="35"/>
    <s v="4/02"/>
    <x v="3"/>
    <n v="42.327635999999998"/>
    <n v="20.442708"/>
    <s v="2026-07-06T08:40:23.9389218"/>
    <s v="2026-07-06T08:40:23.9389218"/>
    <m/>
    <s v="045-358-990"/>
    <m/>
    <b v="0"/>
    <s v="7d9d4689-a417-4ea3-6e66-08de915b8750"/>
    <s v="[]"/>
    <s v="[]"/>
  </r>
  <r>
    <s v="New Connection"/>
    <n v="7"/>
    <x v="1"/>
    <s v="Prizreni - Qendër"/>
    <m/>
    <n v="1662"/>
    <s v="Kurtish Ukë Bibaj"/>
    <s v="Besnik Kastrati"/>
    <s v="1003578018"/>
    <s v=""/>
    <s v="4/02"/>
    <x v="5"/>
    <n v="42.220860999999999"/>
    <n v="20.747253000000001"/>
    <s v="2026-07-06T08:34:12.3865877"/>
    <s v="2026-07-06T08:34:12.3865877"/>
    <m/>
    <s v="044305817"/>
    <m/>
    <b v="0"/>
    <s v="ec90e595-bfc1-4941-37b7-08de88d10ac0"/>
    <s v="[]"/>
    <s v="[]"/>
  </r>
  <r>
    <s v="New Connection"/>
    <n v="7"/>
    <x v="1"/>
    <s v="Dragash"/>
    <m/>
    <n v="1661"/>
    <s v="Saban Bejcir Sebatoski"/>
    <s v="Brod"/>
    <s v="1175360316"/>
    <s v=""/>
    <s v="4/02"/>
    <x v="2"/>
    <n v="42.219842999999997"/>
    <n v="20.728027000000001"/>
    <s v="2026-07-06T08:29:46.3630484"/>
    <s v="2026-07-06T08:29:46.3630484"/>
    <m/>
    <s v="045853020"/>
    <m/>
    <b v="0"/>
    <s v="c90e9596-f024-4090-37b4-08de88d10ac0"/>
    <s v="[]"/>
    <s v="[]"/>
  </r>
  <r>
    <s v="New Connection"/>
    <n v="7"/>
    <x v="1"/>
    <s v="Dragash"/>
    <m/>
    <n v="1660"/>
    <s v="Asllan Mazllam Krasniqi"/>
    <s v="Brezne ,Rr:Vëllezerit  Frashëri"/>
    <s v="1030703592"/>
    <s v="Pn"/>
    <s v="4/02"/>
    <x v="2"/>
    <n v="42.054873000000001"/>
    <n v="20.658733000000002"/>
    <s v="2026-07-06T08:26:47.7951597"/>
    <s v="2026-07-06T08:26:47.7951597"/>
    <m/>
    <s v="044946498"/>
    <m/>
    <b v="0"/>
    <s v="c90e9596-f024-4090-37b4-08de88d10ac0"/>
    <s v="[]"/>
    <s v="[]"/>
  </r>
  <r>
    <s v="New Connection"/>
    <n v="7"/>
    <x v="1"/>
    <s v="Prizreni - Qendër"/>
    <m/>
    <n v="1659"/>
    <s v="Ggron Liman Bytyqi"/>
    <s v="Sredskë"/>
    <s v="2002712507"/>
    <s v=""/>
    <s v="4/02"/>
    <x v="5"/>
    <n v="42.213740999999999"/>
    <n v="20.734893"/>
    <s v="2026-07-06T08:24:44.5830062"/>
    <s v="2026-07-06T08:24:44.5830062"/>
    <m/>
    <s v="049119725"/>
    <m/>
    <b v="0"/>
    <s v="ec90e595-bfc1-4941-37b7-08de88d10ac0"/>
    <s v="[]"/>
    <s v="[]"/>
  </r>
  <r>
    <s v="New Connection"/>
    <n v="7"/>
    <x v="1"/>
    <s v="Prizreni - Qendër"/>
    <m/>
    <n v="1658"/>
    <s v="Naim Mahmut Kryeziu"/>
    <s v="227 Dervish Hima"/>
    <s v="1016313544"/>
    <s v="Nr:62"/>
    <s v="4/02"/>
    <x v="3"/>
    <n v="42.204203"/>
    <n v="20.746127999999999"/>
    <s v="2026-07-06T08:19:20.3943449"/>
    <s v="2026-07-06T08:19:20.3943449"/>
    <m/>
    <s v="049505683"/>
    <m/>
    <b v="0"/>
    <s v="7d9d4689-a417-4ea3-6e66-08de915b8750"/>
    <s v="[]"/>
    <s v="[]"/>
  </r>
  <r>
    <s v="New Connection"/>
    <n v="7"/>
    <x v="1"/>
    <s v="Prizreni - Qendër"/>
    <m/>
    <n v="1657"/>
    <s v="Ard Mustafë Kastrati"/>
    <s v="251 Muharrem Bajraktari"/>
    <s v="1232478477"/>
    <s v="Nr:24"/>
    <s v="4/02"/>
    <x v="2"/>
    <n v="42.220590000000001"/>
    <n v="20.731021999999999"/>
    <s v="2026-07-06T08:13:28.3547024"/>
    <s v="2026-07-06T08:13:28.3547024"/>
    <m/>
    <s v="045940277"/>
    <m/>
    <b v="0"/>
    <s v="c90e9596-f024-4090-37b4-08de88d10ac0"/>
    <s v="[]"/>
    <s v="[]"/>
  </r>
  <r>
    <s v="New Connection"/>
    <n v="7"/>
    <x v="1"/>
    <s v="Prizreni - Qendër"/>
    <s v="DPZ-0"/>
    <n v="1656"/>
    <s v="Sadik Sadri Krasniqi"/>
    <s v="Tranzit"/>
    <s v="1016310073"/>
    <s v=""/>
    <s v="7/02"/>
    <x v="4"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1"/>
    <s v="Prizreni - Qendër"/>
    <m/>
    <n v="1655"/>
    <s v="Gjeladin Fetah Tanaj"/>
    <s v="Gorozhup"/>
    <s v="1030463435"/>
    <s v=""/>
    <s v="4/02"/>
    <x v="2"/>
    <n v="42.221877999999997"/>
    <n v="20.736267000000002"/>
    <s v="2026-07-03T16:53:11.445092"/>
    <s v="2026-07-03T16:53:11.445092"/>
    <m/>
    <s v="044205784"/>
    <m/>
    <b v="0"/>
    <s v="c90e9596-f024-4090-37b4-08de88d10ac0"/>
    <s v="[]"/>
    <s v="[]"/>
  </r>
  <r>
    <s v="New Connection"/>
    <n v="7"/>
    <x v="1"/>
    <s v="Prizreni - Qendër"/>
    <m/>
    <n v="1654"/>
    <s v="Ermir Avni  Berisha"/>
    <s v="Beteja e Jeshkovës"/>
    <s v="1230995652"/>
    <s v=""/>
    <s v="4/02"/>
    <x v="5"/>
    <n v="42.239164000000002"/>
    <n v="20.766479"/>
    <s v="2026-07-03T16:49:54.2174829"/>
    <s v="2026-07-03T16:49:54.2174829"/>
    <m/>
    <s v="045685346"/>
    <m/>
    <b v="0"/>
    <s v="ec90e595-bfc1-4941-37b7-08de88d10ac0"/>
    <s v="[]"/>
    <s v="[]"/>
  </r>
  <r>
    <s v="New Connection"/>
    <n v="7"/>
    <x v="1"/>
    <s v="Prizreni - Qendër"/>
    <m/>
    <n v="1653"/>
    <s v="Rahim Shaip Destani"/>
    <s v="Zojz"/>
    <s v="1016534923"/>
    <s v=""/>
    <s v="4/02"/>
    <x v="3"/>
    <n v="42.217809000000003"/>
    <n v="20.712921000000001"/>
    <s v="2026-07-03T16:45:40.8889914"/>
    <s v="2026-07-03T16:45:40.8889914"/>
    <m/>
    <s v="044248718"/>
    <m/>
    <b v="0"/>
    <s v="7d9d4689-a417-4ea3-6e66-08de915b8750"/>
    <s v="[]"/>
    <s v="[]"/>
  </r>
  <r>
    <s v="New Connection"/>
    <n v="7"/>
    <x v="1"/>
    <s v="Prizreni - Qendër"/>
    <m/>
    <n v="1652"/>
    <s v="Almir Alit Arifaj"/>
    <s v="Shkozë"/>
    <s v="1174006608"/>
    <s v=""/>
    <s v="4/02"/>
    <x v="5"/>
    <n v="42.209671999999998"/>
    <n v="20.758239"/>
    <s v="2026-07-03T16:42:12.8083627"/>
    <s v="2026-07-03T16:42:12.8083627"/>
    <m/>
    <s v="04927527"/>
    <m/>
    <b v="0"/>
    <s v="ec90e595-bfc1-4941-37b7-08de88d10ac0"/>
    <s v="[]"/>
    <s v="[]"/>
  </r>
  <r>
    <s v="New Connection"/>
    <n v="3"/>
    <x v="2"/>
    <s v="Kamenicë"/>
    <m/>
    <n v="1651"/>
    <s v="B65100 Ndriçimi Publik"/>
    <s v="Fshati Rubovc"/>
    <s v="1176616829"/>
    <s v=""/>
    <s v="8/01"/>
    <x v="5"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1"/>
    <s v="Dragash"/>
    <m/>
    <n v="1650"/>
    <s v="Sinanudin Idriz Balje"/>
    <s v="Restelicë"/>
    <s v="1002727605"/>
    <s v=""/>
    <s v="4/02"/>
    <x v="5"/>
    <n v="42.153703"/>
    <n v="20.759613000000002"/>
    <s v="2026-07-03T16:36:55.8843325"/>
    <s v="2026-07-03T16:36:55.8843325"/>
    <m/>
    <s v="045583368"/>
    <m/>
    <b v="0"/>
    <s v="ec90e595-bfc1-4941-37b7-08de88d10ac0"/>
    <s v="[]"/>
    <s v="[]"/>
  </r>
  <r>
    <s v="New Connection"/>
    <n v="7"/>
    <x v="1"/>
    <s v="Dragash"/>
    <m/>
    <n v="1649"/>
    <s v="Elmir Mehmed Besiri"/>
    <s v="483 Rruga e Restelice"/>
    <s v="1253816712"/>
    <s v="Pn"/>
    <s v="4/02"/>
    <x v="3"/>
    <n v="42.053699000000002"/>
    <n v="20.634891"/>
    <s v="2026-07-03T16:33:39.5655736"/>
    <s v="2026-07-03T16:33:39.5655736"/>
    <m/>
    <s v="044561286"/>
    <m/>
    <b v="0"/>
    <s v="7d9d4689-a417-4ea3-6e66-08de915b8750"/>
    <s v="[]"/>
    <s v="[]"/>
  </r>
  <r>
    <s v="New Connection"/>
    <n v="7"/>
    <x v="1"/>
    <s v="Dragash"/>
    <m/>
    <n v="1648"/>
    <s v="Elmir Mehmed Besiri"/>
    <s v="483 Rruga e Restelice"/>
    <s v="1253816712"/>
    <s v="Pn"/>
    <s v="4/02"/>
    <x v="3"/>
    <n v="42.053699000000002"/>
    <n v="20.634891"/>
    <s v="2026-07-03T16:33:39.5645736"/>
    <s v="2026-07-03T16:33:39.5645736"/>
    <m/>
    <s v="044561286"/>
    <m/>
    <b v="0"/>
    <s v="7d9d4689-a417-4ea3-6e66-08de915b8750"/>
    <s v="[]"/>
    <s v="[]"/>
  </r>
  <r>
    <s v="New Connection"/>
    <n v="7"/>
    <x v="1"/>
    <s v="Prizreni - Qendër"/>
    <m/>
    <n v="1647"/>
    <s v="Ljubisa Bozhidar Gigic"/>
    <s v="Novak"/>
    <s v="1243834283"/>
    <s v=""/>
    <s v="4/02"/>
    <x v="5"/>
    <n v="42.230013"/>
    <n v="20.755493000000001"/>
    <s v="2026-07-03T16:33:11.5577988"/>
    <s v="2026-07-03T16:33:11.5577988"/>
    <m/>
    <s v="049681092"/>
    <m/>
    <b v="0"/>
    <s v="ec90e595-bfc1-4941-37b7-08de88d10ac0"/>
    <s v="[]"/>
    <s v="[]"/>
  </r>
  <r>
    <s v="New Connection"/>
    <n v="7"/>
    <x v="1"/>
    <s v="Dragash"/>
    <m/>
    <n v="1646"/>
    <s v="Edvin Safet Hadzikamberi"/>
    <s v="Sopovci,Brod"/>
    <s v="1176498095"/>
    <s v=""/>
    <s v="4/02"/>
    <x v="2"/>
    <n v="42.139448000000002"/>
    <n v="20.75"/>
    <s v="2026-07-03T16:24:54.9064377"/>
    <s v="2026-07-03T16:24:54.9064377"/>
    <m/>
    <s v="044981099"/>
    <m/>
    <b v="0"/>
    <s v="c90e9596-f024-4090-37b4-08de88d10ac0"/>
    <s v="[]"/>
    <s v="[]"/>
  </r>
  <r>
    <s v="New Connection"/>
    <n v="3"/>
    <x v="2"/>
    <s v="Kamenicë"/>
    <s v="DGL-9067718"/>
    <n v="1645"/>
    <s v="B65100 Ndriçimi Publik"/>
    <s v="Fshati Hogosht"/>
    <s v="1176616829"/>
    <s v=""/>
    <s v="8/01"/>
    <x v="4"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6"/>
    <s v="Peja - Qendër"/>
    <s v="DPE-9084086"/>
    <n v="1644"/>
    <s v="Besart Rexhep Alijaj"/>
    <s v="Riza Aliu-Katundi i Ri-Pejë"/>
    <s v="1173842445"/>
    <s v=""/>
    <s v="4/02"/>
    <x v="4"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6"/>
    <s v="Istog"/>
    <s v="DPE-9084217"/>
    <n v="1643"/>
    <s v="Gazmend  Demë Shabanaj"/>
    <s v="Daut Zagragja-Banjë-Istog"/>
    <s v="2013431577"/>
    <s v="53"/>
    <s v="4/02"/>
    <x v="4"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6"/>
    <s v="Klina"/>
    <s v="DPE-0"/>
    <n v="1642"/>
    <s v="Feim Haki Zenunaj"/>
    <s v="Rr.Deshmoret e Gremnikut Gremnik-Kline"/>
    <s v="1003457750"/>
    <s v="0"/>
    <s v="4/02"/>
    <x v="4"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1"/>
    <s v="Prizreni - Qendër"/>
    <m/>
    <n v="1641"/>
    <s v="Selim Seit Bajra"/>
    <s v="119 Azem Bejta"/>
    <s v="2016485767"/>
    <s v="Pn"/>
    <s v="7/02"/>
    <x v="5"/>
    <n v="42.228613000000003"/>
    <n v="20.733768000000001"/>
    <s v="2026-07-03T16:10:57.8137182"/>
    <s v="2026-07-03T16:10:57.8137182"/>
    <m/>
    <s v="044124589"/>
    <m/>
    <b v="0"/>
    <s v="ec90e595-bfc1-4941-37b7-08de88d10ac0"/>
    <s v="[]"/>
    <s v="[]"/>
  </r>
  <r>
    <s v="New Connection"/>
    <n v="3"/>
    <x v="2"/>
    <s v="Kamenicë"/>
    <m/>
    <n v="1640"/>
    <s v="Hajrullah Selim Berisha"/>
    <s v="Fshati Sfircë"/>
    <s v="2170852187"/>
    <s v=""/>
    <s v="4/02"/>
    <x v="2"/>
    <n v="42.716866000000003"/>
    <n v="21.580345000000001"/>
    <s v="2026-07-03T16:07:33.1519654"/>
    <s v="2026-07-03T16:07:33.1519654"/>
    <m/>
    <s v="043881501"/>
    <m/>
    <b v="0"/>
    <s v="c90e9596-f024-4090-37b4-08de88d10ac0"/>
    <s v="[]"/>
    <s v="[]"/>
  </r>
  <r>
    <s v="New Connection"/>
    <n v="7"/>
    <x v="1"/>
    <s v="Prizreni - Qendër"/>
    <m/>
    <n v="1639"/>
    <s v="Isen Bajram Kabashaj"/>
    <s v="Dedaj, Rr:Livadhet"/>
    <s v="2171817547"/>
    <s v="Nr:73"/>
    <s v="7/02"/>
    <x v="3"/>
    <n v="42.224657999999998"/>
    <n v="20.728275"/>
    <s v="2026-07-03T16:05:26.5067644"/>
    <s v="2026-07-03T16:05:26.5067644"/>
    <m/>
    <s v="044401346"/>
    <m/>
    <b v="0"/>
    <s v="7d9d4689-a417-4ea3-6e66-08de915b8750"/>
    <s v="[]"/>
    <s v="[]"/>
  </r>
  <r>
    <s v="New Connection"/>
    <n v="6"/>
    <x v="4"/>
    <s v="Prishtina - Veri"/>
    <m/>
    <n v="1638"/>
    <s v="Fidaim Zeneli"/>
    <s v="Rr.Qemajl Stafa, Lagjia  Arbëri"/>
    <s v="1172693845"/>
    <s v=""/>
    <s v="7/02"/>
    <x v="5"/>
    <n v="42.654615"/>
    <n v="21.171679999999999"/>
    <s v="2026-07-03T16:04:52.2627831"/>
    <s v="2026-07-03T16:04:52.2627831"/>
    <m/>
    <s v="045-505-970"/>
    <s v="044-207-713"/>
    <b v="0"/>
    <s v="ec90e595-bfc1-4941-37b7-08de88d10ac0"/>
    <s v="[]"/>
    <s v="[]"/>
  </r>
  <r>
    <s v="New Connection"/>
    <n v="5"/>
    <x v="6"/>
    <s v="Peja - Qendër"/>
    <m/>
    <n v="1637"/>
    <s v="Bekim Ahmet Ramaj"/>
    <s v="Zekë Berdynaj-Novosellë-Pejë"/>
    <s v="1004082504"/>
    <s v=""/>
    <s v="4/02"/>
    <x v="5"/>
    <n v="42.724820999999999"/>
    <n v="20.331230000000001"/>
    <s v="2026-07-03T16:01:24.719781"/>
    <s v="2026-07-03T16:01:24.719781"/>
    <m/>
    <s v="044327870"/>
    <m/>
    <b v="0"/>
    <s v="ec90e595-bfc1-4941-37b7-08de88d10ac0"/>
    <s v="[]"/>
    <s v="[]"/>
  </r>
  <r>
    <s v="New Connection"/>
    <n v="5"/>
    <x v="6"/>
    <s v="Peja - Qendër"/>
    <s v="DPE-0"/>
    <n v="1636"/>
    <s v="Bekim Ahmet Ramaj"/>
    <s v="Zekë Berdynaj-Novosellë-Pejë"/>
    <s v="1004082504"/>
    <s v=""/>
    <s v="4/02"/>
    <x v="4"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1"/>
    <s v="Prizreni - Qendër"/>
    <s v="DPZ-0"/>
    <n v="1635"/>
    <s v="Ilir Zeqir Pallqa"/>
    <s v="Mamushë"/>
    <s v="1171963946"/>
    <s v=""/>
    <s v="7/02"/>
    <x v="4"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6"/>
    <s v="Peja - Qendër"/>
    <m/>
    <n v="1634"/>
    <s v="Besim Bajram Bajramaj"/>
    <s v="Rr Azem Shkreli Shkrel-Pejë"/>
    <s v="1030216241"/>
    <s v="0"/>
    <s v="4/02"/>
    <x v="0"/>
    <n v="42.659284"/>
    <n v="20.289197999999999"/>
    <s v="2026-07-03T16:00:41.8366393"/>
    <s v="2026-07-03T16:00:41.8366393"/>
    <m/>
    <s v="045689658 044420387"/>
    <m/>
    <b v="0"/>
    <s v="9b3247fe-d5e7-4b36-37b3-08de88d10ac0"/>
    <s v="[]"/>
    <s v="[]"/>
  </r>
  <r>
    <s v="New Connection"/>
    <n v="7"/>
    <x v="1"/>
    <s v="Dragash"/>
    <m/>
    <n v="1633"/>
    <s v="Jasim Sadik Duraki"/>
    <s v="Zlipotok,Rr:Çanakale"/>
    <s v="2030868067"/>
    <s v="Nr:92"/>
    <s v="4/02"/>
    <x v="2"/>
    <n v="42.054284000000003"/>
    <n v="20.648185000000002"/>
    <s v="2026-07-03T15:57:09.2356827"/>
    <s v="2026-07-03T15:57:09.2356827"/>
    <m/>
    <s v="044407684"/>
    <m/>
    <b v="0"/>
    <s v="c90e9596-f024-4090-37b4-08de88d10ac0"/>
    <s v="[]"/>
    <s v="[]"/>
  </r>
  <r>
    <s v="New Connection"/>
    <n v="5"/>
    <x v="6"/>
    <s v="Peja - Qendër"/>
    <m/>
    <n v="1632"/>
    <s v="Arburim Sadri Muqkurtaj"/>
    <s v="Bali Quku-Bogë-Pejë"/>
    <s v="1009583447"/>
    <s v=""/>
    <s v="4/02"/>
    <x v="0"/>
    <n v="42.736069999999998"/>
    <n v="20.056211000000001"/>
    <s v="2026-07-03T15:54:50.8340353"/>
    <s v="2026-07-03T15:54:50.8340353"/>
    <m/>
    <s v="049535088"/>
    <s v="044756849"/>
    <b v="0"/>
    <s v="9b3247fe-d5e7-4b36-37b3-08de88d10ac0"/>
    <s v="[]"/>
    <s v="[]"/>
  </r>
  <r>
    <s v="New Connection"/>
    <n v="5"/>
    <x v="6"/>
    <s v="Deçan"/>
    <s v="DPE-9084227"/>
    <n v="1631"/>
    <s v="Haxhë Malë Krasniqi"/>
    <s v="Junik Rr: Çok "/>
    <s v="10019126909"/>
    <s v="22"/>
    <s v="4/02"/>
    <x v="4"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4"/>
    <s v="Podujevë"/>
    <m/>
    <n v="1630"/>
    <s v="Ilir Fejzullahu"/>
    <s v="Fsh.Metergoc Rr.Rasim Zeka"/>
    <s v="1230569980"/>
    <s v="ska nr"/>
    <s v="4/02"/>
    <x v="5"/>
    <n v="42.843774000000003"/>
    <n v="21.403673999999999"/>
    <s v="2026-07-03T15:52:03.3875333"/>
    <s v="2026-07-03T15:52:03.3875333"/>
    <m/>
    <s v="044-809-815"/>
    <m/>
    <b v="0"/>
    <s v="ec90e595-bfc1-4941-37b7-08de88d10ac0"/>
    <s v="[]"/>
    <s v="[]"/>
  </r>
  <r>
    <s v="New Connection"/>
    <n v="7"/>
    <x v="1"/>
    <s v="Dragash"/>
    <s v="DPZ-9094034"/>
    <n v="1629"/>
    <s v="Sami  Islam Mejzini"/>
    <s v="Kosavë"/>
    <s v="1000767103"/>
    <s v=""/>
    <s v="4/02"/>
    <x v="4"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5"/>
    <s v="Shtime"/>
    <s v="DFE-9089655"/>
    <n v="1628"/>
    <s v="Besmir  Bali Ajrizi"/>
    <s v="Arben Hyseni"/>
    <s v="1230033907"/>
    <s v=""/>
    <s v="4/02"/>
    <x v="4"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6"/>
    <s v="Peja - Qendër"/>
    <m/>
    <n v="1627"/>
    <s v="Granit Haxhi Dreshaj"/>
    <s v="Rr Shpetim Kuqi Nabergjan-Pejë"/>
    <s v="1244742269"/>
    <s v="0"/>
    <s v="4/02"/>
    <x v="0"/>
    <n v="42.667811"/>
    <n v="20.406403000000001"/>
    <s v="2026-07-03T15:48:24.0424652"/>
    <s v="2026-07-03T15:48:24.0424652"/>
    <m/>
    <s v="045910520"/>
    <m/>
    <b v="0"/>
    <s v="9b3247fe-d5e7-4b36-37b3-08de88d10ac0"/>
    <s v="[]"/>
    <s v="[]"/>
  </r>
  <r>
    <s v="New Connection"/>
    <n v="7"/>
    <x v="1"/>
    <s v="Prizreni - Qendër"/>
    <m/>
    <n v="1626"/>
    <s v="Amar  Amir Rustemovic"/>
    <s v="Sarajevo,Reçan"/>
    <s v="1235417975"/>
    <s v="127a"/>
    <s v="7/02"/>
    <x v="5"/>
    <n v="42.232047000000001"/>
    <n v="20.766479"/>
    <s v="2026-07-03T15:44:45.8473473"/>
    <s v="2026-07-03T15:44:45.8473473"/>
    <m/>
    <s v="043502555"/>
    <m/>
    <b v="0"/>
    <s v="ec90e595-bfc1-4941-37b7-08de88d10ac0"/>
    <s v="[]"/>
    <s v="[]"/>
  </r>
  <r>
    <s v="New Connection"/>
    <n v="5"/>
    <x v="6"/>
    <s v="Peja - Qendër"/>
    <m/>
    <n v="1625"/>
    <s v="Arton Sadik Shala"/>
    <s v="Valbona-Leshan-Pejë"/>
    <s v="1234967041"/>
    <s v=""/>
    <s v="4/02"/>
    <x v="0"/>
    <n v="42.63017"/>
    <n v="20.445900000000002"/>
    <s v="2026-07-03T15:44:25.5038549"/>
    <s v="2026-07-03T15:44:25.5038549"/>
    <m/>
    <s v="048886508"/>
    <m/>
    <b v="0"/>
    <s v="9b3247fe-d5e7-4b36-37b3-08de88d10ac0"/>
    <s v="[]"/>
    <s v="[]"/>
  </r>
  <r>
    <s v="New Connection"/>
    <n v="1"/>
    <x v="5"/>
    <s v="Lipjan"/>
    <s v="DFE-0"/>
    <n v="1624"/>
    <s v="Ramë Zeqir Zeqiri"/>
    <s v="Tahir Sinani"/>
    <s v="1014854874"/>
    <s v="38"/>
    <s v="7/02"/>
    <x v="4"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6"/>
    <s v="Deçan"/>
    <s v="DPE-0"/>
    <n v="1623"/>
    <s v="Bajram Sadri Maloku"/>
    <s v="Dubrav- Rr: 2 Korriku"/>
    <s v="1010944925"/>
    <s v="Pa nr"/>
    <s v="4/02"/>
    <x v="4"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6"/>
    <s v="Peja - Qendër"/>
    <m/>
    <n v="1622"/>
    <s v="Rexhë Mehmet Muqaj"/>
    <s v="Nëna Terezë-Pejë"/>
    <s v="1500366334"/>
    <s v=""/>
    <s v="4/02"/>
    <x v="5"/>
    <n v="42.664127999999998"/>
    <n v="20.273994999999999"/>
    <s v="2026-07-03T15:39:31.4762888"/>
    <s v="2026-07-03T15:39:31.4762888"/>
    <m/>
    <s v="044354447"/>
    <m/>
    <b v="0"/>
    <s v="ec90e595-bfc1-4941-37b7-08de88d10ac0"/>
    <s v="[]"/>
    <s v="[]"/>
  </r>
  <r>
    <s v="New Connection"/>
    <n v="5"/>
    <x v="6"/>
    <s v="Peja - Qendër"/>
    <s v="DPE-0"/>
    <n v="1621"/>
    <s v="Shkelqim Nazmi Pelaj["/>
    <s v="Rr Zek Berdynaj Novosellë-Pejë"/>
    <s v="1234969133"/>
    <s v="0"/>
    <s v="4/02"/>
    <x v="4"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5"/>
    <s v="Lipjan"/>
    <s v="DFE-0"/>
    <n v="1620"/>
    <s v="Ramë Zeqir  Zeqiri"/>
    <s v="Tahir Sinani"/>
    <s v="1014854874"/>
    <s v="46"/>
    <s v="4/02"/>
    <x v="4"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6"/>
    <s v="Peja - Qendër"/>
    <m/>
    <n v="1619"/>
    <s v="Brahim Haxhi Nikqi"/>
    <s v="Ujk Nika-Reka e Allages-Pejë"/>
    <s v="1500514171"/>
    <s v=""/>
    <s v="4/02"/>
    <x v="0"/>
    <n v="42.732579999999999"/>
    <n v="20.164621"/>
    <s v="2026-07-03T15:29:10.6637804"/>
    <s v="2026-07-03T15:29:10.6637804"/>
    <m/>
    <s v="044215836"/>
    <m/>
    <b v="0"/>
    <s v="9b3247fe-d5e7-4b36-37b3-08de88d10ac0"/>
    <s v="[]"/>
    <s v="[]"/>
  </r>
  <r>
    <s v="New Connection"/>
    <n v="4"/>
    <x v="0"/>
    <s v="Mitrovicë - Qendër"/>
    <s v="DMI-9077907"/>
    <n v="1618"/>
    <s v="Nexhat Bajram Xhafa"/>
    <s v="Rr.Miran Xhafa - Fshati Bare"/>
    <s v="1003915197"/>
    <s v=""/>
    <s v="4/02"/>
    <x v="4"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6"/>
    <s v="Peja - Qendër"/>
    <m/>
    <n v="1617"/>
    <s v="Drilon Ramë Elezaj"/>
    <s v="Ker Sadria-Haxhaj-Pejë"/>
    <s v="1173287549"/>
    <s v="302"/>
    <s v="7/02"/>
    <x v="0"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0"/>
    <s v="Vushtrri"/>
    <s v="DMI-9077929"/>
    <n v="1616"/>
    <s v="Enis Sheremeti"/>
    <s v="Oshlan-Vushtrri"/>
    <s v="1174759002"/>
    <s v=""/>
    <s v="4/02"/>
    <x v="4"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6"/>
    <s v="Peja - Qendër"/>
    <m/>
    <n v="1615"/>
    <s v="Hilmi Ibush Hasolli"/>
    <s v="Rr Stanishta Koshutan-Pejë"/>
    <s v="2014657307"/>
    <s v="0"/>
    <s v="4/02"/>
    <x v="0"/>
    <n v="42.735959999999999"/>
    <n v="20.101011"/>
    <s v="2026-07-03T15:09:01.9438943"/>
    <s v="2026-07-03T15:09:01.9438943"/>
    <m/>
    <s v="044250743"/>
    <m/>
    <b v="0"/>
    <s v="9b3247fe-d5e7-4b36-37b3-08de88d10ac0"/>
    <s v="[]"/>
    <s v="[]"/>
  </r>
  <r>
    <s v="New Connection"/>
    <n v="6"/>
    <x v="4"/>
    <s v="Fushë Kosovë"/>
    <m/>
    <n v="1614"/>
    <s v="Esat  Nuredini"/>
    <s v="Fsh.Vragoli, Rr.Mahalla e Lartë"/>
    <s v="1030977935"/>
    <s v="Nr.65"/>
    <s v="4/02"/>
    <x v="0"/>
    <n v="42.634376000000003"/>
    <n v="21.094456999999998"/>
    <s v="2026-07-03T15:07:01.1008576"/>
    <s v="2026-07-03T15:07:01.1008576"/>
    <m/>
    <s v="045-893-215"/>
    <s v="049-892-785"/>
    <b v="0"/>
    <s v="9b3247fe-d5e7-4b36-37b3-08de88d10ac0"/>
    <s v="[]"/>
    <s v="[]"/>
  </r>
  <r>
    <s v="New Connection"/>
    <n v="3"/>
    <x v="2"/>
    <s v="Gjilani - Qendër"/>
    <m/>
    <n v="1613"/>
    <s v="Egzon Nuredin Shaipi "/>
    <s v="Gjilan Livoq i Ulte rr.Hajredin Zeqiri "/>
    <s v="1234110728"/>
    <s v=""/>
    <s v="4/02"/>
    <x v="2"/>
    <n v="42.441291"/>
    <n v="21.441685"/>
    <s v="2026-07-03T15:04:12.4179523"/>
    <s v="2026-07-03T15:04:12.4179523"/>
    <m/>
    <s v="044376695"/>
    <m/>
    <b v="0"/>
    <s v="c90e9596-f024-4090-37b4-08de88d10ac0"/>
    <s v="[]"/>
    <s v="[]"/>
  </r>
  <r>
    <s v="New Connection"/>
    <n v="5"/>
    <x v="6"/>
    <s v="Peja - Qendër"/>
    <m/>
    <n v="1612"/>
    <s v="Sadri Metë Kelmendi"/>
    <s v="Rr.Afrim Halitaj Vitomeric-Pejë"/>
    <s v="C2JOHGGNF"/>
    <s v="0"/>
    <s v="4/02"/>
    <x v="5"/>
    <n v="42.691032"/>
    <n v="20.331558999999999"/>
    <s v="2026-07-03T14:55:23.1593268"/>
    <s v="2026-07-03T14:55:23.1593268"/>
    <m/>
    <s v="049197296"/>
    <m/>
    <b v="0"/>
    <s v="ec90e595-bfc1-4941-37b7-08de88d10ac0"/>
    <s v="[]"/>
    <s v="[]"/>
  </r>
  <r>
    <s v="New Connection"/>
    <n v="2"/>
    <x v="3"/>
    <s v="Rahovec"/>
    <s v="DGJ-9063747"/>
    <n v="1611"/>
    <s v="Durim Destan Hoti"/>
    <s v="Fshati Ratkoc"/>
    <s v="1176180656"/>
    <s v=""/>
    <s v="4/02"/>
    <x v="4"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6"/>
    <s v="Peja - Qendër"/>
    <s v="DPE-9084253"/>
    <n v="1610"/>
    <s v="Armend  Ali Haxhijaj"/>
    <s v="Mark Krasniqi-Raushiq-Pejë"/>
    <s v="1008781628"/>
    <s v=""/>
    <s v="4/02"/>
    <x v="4"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2"/>
    <s v="Kamenicë"/>
    <s v="DGL-9067721"/>
    <n v="1609"/>
    <s v="Ahmet  Zeqir Shabani"/>
    <s v="Nexhmedin Kuqi"/>
    <s v="1006001153"/>
    <s v=""/>
    <s v="4/02"/>
    <x v="4"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3"/>
    <s v="Rahovec"/>
    <s v="DGJ-9063745"/>
    <n v="1608"/>
    <s v="Fidan  Samedin Dula"/>
    <s v="Rruga e UÇK-ës"/>
    <s v="1002402358"/>
    <s v=""/>
    <s v="4/02"/>
    <x v="4"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6"/>
    <s v="Peja - Qendër"/>
    <s v="DPE-9084061"/>
    <n v="1607"/>
    <s v="Fidan Luan Gashi"/>
    <s v="Zekë Berdynaj-Vitomericë-Pejë"/>
    <s v="1242561992"/>
    <s v=""/>
    <s v="7/02"/>
    <x v="4"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0"/>
    <s v="Skenderaj"/>
    <s v="DMI-9077943"/>
    <n v="1606"/>
    <s v="Mustaf Liman Lushtaku"/>
    <s v="L.Lushtaku-Skenderaj"/>
    <s v="1005310799"/>
    <s v="3"/>
    <s v="7/02"/>
    <x v="4"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4"/>
    <s v="Prishtina - Veri"/>
    <s v="DPR-0"/>
    <n v="1605"/>
    <s v="Besim  Sadik Gashi"/>
    <s v="Rr.Bajram Bahtiri"/>
    <s v="1172903157"/>
    <s v=""/>
    <s v="4/02"/>
    <x v="8"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6"/>
    <s v="Peja - Qendër"/>
    <m/>
    <n v="1604"/>
    <s v="Blerim Ukë Kelmendi"/>
    <s v="Mustafë Nimani-Llabjan-Pejë"/>
    <s v="1009737304"/>
    <s v=""/>
    <s v="4/02"/>
    <x v="5"/>
    <n v="42.658799000000002"/>
    <n v="20.375457000000001"/>
    <s v="2026-07-03T14:28:15.8569389"/>
    <s v="2026-07-03T14:28:15.8569389"/>
    <m/>
    <s v="049167374"/>
    <m/>
    <b v="0"/>
    <s v="ec90e595-bfc1-4941-37b7-08de88d10ac0"/>
    <s v="[]"/>
    <s v="[]"/>
  </r>
  <r>
    <s v="New Connection"/>
    <n v="5"/>
    <x v="6"/>
    <s v="Peja - Qendër"/>
    <s v="DPE-9084251"/>
    <n v="1603"/>
    <s v="Euron Mithat Shala"/>
    <s v="Rr.Valon Shala Dardania 3-Pejë"/>
    <s v="1244182832"/>
    <s v="0"/>
    <s v="4/02"/>
    <x v="4"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0"/>
    <s v="Skenderaj"/>
    <s v="DMI-9077909"/>
    <n v="1602"/>
    <s v="Jeton Mehmet Kabashi"/>
    <s v="Laxhja Kabashi-Polac"/>
    <s v="1171267982"/>
    <s v="1"/>
    <s v="4/02"/>
    <x v="4"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1"/>
    <s v="Prizreni - Qendër"/>
    <m/>
    <n v="1601"/>
    <s v="Jasmin Bejadin  Ferati"/>
    <s v="Lubizhdë,Rr Dita e Pavarsisë"/>
    <s v="1173092624"/>
    <s v="Nr:18"/>
    <s v="4/02"/>
    <x v="5"/>
    <n v="42.210306000000003"/>
    <n v="20.718661999999998"/>
    <s v="2026-07-03T14:14:15.6342829"/>
    <s v="2026-07-03T14:14:15.6342829"/>
    <m/>
    <s v="044560099"/>
    <m/>
    <b v="0"/>
    <s v="ec90e595-bfc1-4941-37b7-08de88d10ac0"/>
    <s v="[]"/>
    <s v="[]"/>
  </r>
  <r>
    <s v="New Connection"/>
    <n v="4"/>
    <x v="0"/>
    <s v="Vushtrri"/>
    <s v="DMI-0"/>
    <n v="1600"/>
    <s v="Tahir Krasniqi"/>
    <s v="Gojbule-Vushtrri"/>
    <s v="1006530857"/>
    <s v=""/>
    <s v="4/02"/>
    <x v="4"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3"/>
    <s v="Gjakova - Qendër"/>
    <s v="DGJ-9063773"/>
    <n v="1599"/>
    <s v="Miftar  Ali  Bajramaj"/>
    <s v="Fshati Skivjan, Rruga Bekim Berisha"/>
    <s v="1500498508"/>
    <s v=""/>
    <s v="4/02"/>
    <x v="4"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3"/>
    <s v="Gjakova - Qendër"/>
    <s v="DGJ-9063774"/>
    <n v="1598"/>
    <s v="Miftar  Ali  Bajramaj"/>
    <s v="Fshati Skivjan, Rruga Bekim Berisha"/>
    <s v="1500498508"/>
    <s v=""/>
    <s v="4/02"/>
    <x v="4"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3"/>
    <s v="Gjakova - Qendër"/>
    <s v="DGJ-9063780"/>
    <n v="1597"/>
    <s v="Miftar  Ali  Bajramaj"/>
    <s v="Fshati Skivjan, Rruga Bekim Berisha"/>
    <s v="1500498508"/>
    <s v=""/>
    <s v="4/02"/>
    <x v="4"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3"/>
    <s v="Gjakova - Qendër"/>
    <s v="DGJ-9063779"/>
    <n v="1596"/>
    <s v="Miftar  Ali  Bajramaj"/>
    <s v="Fshati Skivjan, Rruga Bekim Berisha"/>
    <s v="1500498508"/>
    <s v=""/>
    <s v="4/02"/>
    <x v="4"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6"/>
    <s v="Peja - Qendër"/>
    <m/>
    <n v="1595"/>
    <s v="Bajram  Ramadan Fetaj"/>
    <s v="Rr.Nderi i Kombit Rosuje-Pejë"/>
    <s v="1232815244"/>
    <s v="0"/>
    <s v="4/02"/>
    <x v="0"/>
    <n v="42.600482999999997"/>
    <n v="20.445249"/>
    <s v="2026-07-03T14:05:02.050815"/>
    <s v="2026-07-03T14:05:02.050815"/>
    <m/>
    <s v="045510809"/>
    <m/>
    <b v="0"/>
    <s v="9b3247fe-d5e7-4b36-37b3-08de88d10ac0"/>
    <s v="[]"/>
    <s v="[]"/>
  </r>
  <r>
    <s v="New Connection"/>
    <n v="6"/>
    <x v="4"/>
    <s v="Podujevë"/>
    <m/>
    <n v="1594"/>
    <s v="Sanije  Ahmeti"/>
    <s v="Fsh.Keqekollë"/>
    <s v="2001001127"/>
    <s v=""/>
    <s v="4/02"/>
    <x v="6"/>
    <n v="42.683697000000002"/>
    <n v="21.156234999999999"/>
    <s v="2026-07-03T14:04:01.0794541"/>
    <s v="2026-07-03T14:04:01.0794541"/>
    <m/>
    <s v="046-148-683"/>
    <s v="044-166-591"/>
    <b v="0"/>
    <s v="9c9b94ec-c4d7-4655-37b5-08de88d10ac0"/>
    <s v="[]"/>
    <s v="[]"/>
  </r>
  <r>
    <s v="New Connection"/>
    <n v="2"/>
    <x v="3"/>
    <s v="Malishevë"/>
    <s v="DGJ-9063887"/>
    <n v="1593"/>
    <s v="Azem Adem Shala"/>
    <s v="Fshati Banjë,Rruga Hasan Shala"/>
    <s v="1500282106"/>
    <s v=""/>
    <s v="4/02"/>
    <x v="4"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5"/>
    <s v="Shtime"/>
    <s v="DFE-0"/>
    <n v="1592"/>
    <s v="Shpresim Kadri Salija"/>
    <s v="William Walker"/>
    <s v="1232303014"/>
    <s v="25"/>
    <s v="4/02"/>
    <x v="4"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1"/>
    <s v="Prizreni - Qendër"/>
    <m/>
    <n v="1591"/>
    <s v="Kreshnik Osman Susuri"/>
    <s v="Zhur,Rr:Marsi 89"/>
    <s v="1172466466"/>
    <s v="Pn"/>
    <s v="4/02"/>
    <x v="5"/>
    <n v="42.224657999999998"/>
    <n v="20.731021999999999"/>
    <s v="2026-07-03T13:52:26.5321813"/>
    <s v="2026-07-03T13:52:26.5321813"/>
    <m/>
    <s v="044219636"/>
    <m/>
    <b v="0"/>
    <s v="ec90e595-bfc1-4941-37b7-08de88d10ac0"/>
    <s v="[]"/>
    <s v="[]"/>
  </r>
  <r>
    <s v="New Connection"/>
    <n v="6"/>
    <x v="4"/>
    <s v="Prishtina - Veri"/>
    <m/>
    <n v="1590"/>
    <s v="Lule  Ahmedi"/>
    <s v="Lidhja e prizrenit"/>
    <s v="1500572660"/>
    <s v="Nr 218"/>
    <s v="4/02"/>
    <x v="3"/>
    <n v="42.654834999999999"/>
    <n v="21.144127999999998"/>
    <s v="2026-07-03T13:47:11.0363034"/>
    <s v="2026-07-03T13:47:11.0363034"/>
    <m/>
    <s v="044222485"/>
    <m/>
    <b v="0"/>
    <s v="7d9d4689-a417-4ea3-6e66-08de915b8750"/>
    <s v="[]"/>
    <s v="[]"/>
  </r>
  <r>
    <s v="New Connection"/>
    <n v="5"/>
    <x v="6"/>
    <s v="Klina"/>
    <s v="DPE-0"/>
    <n v="1589"/>
    <s v="Artan Anton Dedaj"/>
    <s v="Rr Nik Prela Videjë-Kline"/>
    <s v="1174036663"/>
    <s v="0"/>
    <s v="4/02"/>
    <x v="4"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0"/>
    <s v="Vushtrri"/>
    <s v="DMI-0"/>
    <n v="1588"/>
    <s v="Abaz  Hasani"/>
    <s v="Vilanc- Vushtrri"/>
    <s v="1174910550"/>
    <s v=""/>
    <s v="4/02"/>
    <x v="4"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0"/>
    <s v="Vushtrri"/>
    <s v="DMI-0"/>
    <n v="1587"/>
    <s v="Safet Zeneli"/>
    <s v="RR.Bedri Pejani-Vushtrri"/>
    <s v="2008462197"/>
    <s v=""/>
    <s v="7/02"/>
    <x v="4"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6"/>
    <s v="Klina"/>
    <s v="DPE-0"/>
    <n v="1586"/>
    <s v="Mustafë Vesel Shala"/>
    <s v="Rr 28 Nentori Ujmire-Kline"/>
    <s v="1173716709"/>
    <s v="0"/>
    <s v="4/02"/>
    <x v="4"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1"/>
    <s v="Prizreni - Qendër"/>
    <m/>
    <n v="1585"/>
    <s v="Nasip Milaim Gashi"/>
    <s v="Krushë e Vogël,RrIbrahim  Batusha"/>
    <s v="1232336290"/>
    <s v="Pn"/>
    <s v="4/02"/>
    <x v="2"/>
    <n v="42.205446000000002"/>
    <n v="20.765353999999999"/>
    <s v="2026-07-03T13:31:43.4278188"/>
    <s v="2026-07-03T13:31:43.4278188"/>
    <m/>
    <s v="043501384"/>
    <m/>
    <b v="0"/>
    <s v="c90e9596-f024-4090-37b4-08de88d10ac0"/>
    <s v="[]"/>
    <s v="[]"/>
  </r>
  <r>
    <s v="New Connection"/>
    <n v="2"/>
    <x v="3"/>
    <s v="Gjakova - Qendër"/>
    <s v="DGJ-0"/>
    <n v="1584"/>
    <s v="Blerim  Halim  Shala"/>
    <s v="Fshati Ujz"/>
    <s v="1174615841"/>
    <s v=""/>
    <s v="4/02"/>
    <x v="4"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6"/>
    <s v="Peja - Qendër"/>
    <m/>
    <n v="1583"/>
    <s v="Buijar Isa Smaka"/>
    <s v="Ahmet Smaka-Bllagajë"/>
    <s v="2019117297"/>
    <s v="32"/>
    <s v="4/02"/>
    <x v="0"/>
    <n v="42.666493000000003"/>
    <n v="20.359442999999999"/>
    <s v="2026-07-03T13:28:55.6741205"/>
    <s v="2026-07-03T13:28:55.6741205"/>
    <m/>
    <s v="044316242"/>
    <m/>
    <b v="0"/>
    <s v="9b3247fe-d5e7-4b36-37b3-08de88d10ac0"/>
    <s v="[]"/>
    <s v="[]"/>
  </r>
  <r>
    <s v="New Connection"/>
    <n v="7"/>
    <x v="1"/>
    <s v="Prizreni - Qendër"/>
    <m/>
    <n v="1582"/>
    <s v="Baki Sadri Çoçaj"/>
    <s v="Gjonaj,Rr:Minijera "/>
    <s v="1175624771"/>
    <s v="Nr:18"/>
    <s v="4/02"/>
    <x v="2"/>
    <n v="42.218668999999998"/>
    <n v="20.732395"/>
    <s v="2026-07-03T13:26:08.3196151"/>
    <s v="2026-07-03T13:26:08.3196151"/>
    <m/>
    <s v="043819980"/>
    <m/>
    <b v="0"/>
    <s v="c90e9596-f024-4090-37b4-08de88d10ac0"/>
    <s v="[]"/>
    <s v="[]"/>
  </r>
  <r>
    <s v="New Connection"/>
    <n v="7"/>
    <x v="1"/>
    <s v="Prizreni - Qendër"/>
    <s v="DPZ-9094066"/>
    <n v="1581"/>
    <s v="Sali Jashar Krasniqi"/>
    <s v="Qenë Qena"/>
    <s v="1016105151"/>
    <s v=""/>
    <s v="4/02"/>
    <x v="4"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1"/>
    <s v="Prizreni - Qendër"/>
    <s v="DPZ-9094067"/>
    <n v="1580"/>
    <s v="Sali Jashar Krasniqi"/>
    <s v="Qenë Qena"/>
    <s v="1016105151"/>
    <s v=""/>
    <s v="4/02"/>
    <x v="4"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1"/>
    <s v="Prizreni - Qendër"/>
    <m/>
    <n v="1579"/>
    <s v="Ded Luz Dani"/>
    <s v="Smaç"/>
    <s v="1002531310"/>
    <s v=""/>
    <s v="4/02"/>
    <x v="3"/>
    <n v="42.218826"/>
    <n v="20.740386999999998"/>
    <s v="2026-07-03T13:20:58.1136488"/>
    <s v="2026-07-03T13:20:58.1136488"/>
    <m/>
    <s v="044956561"/>
    <m/>
    <b v="0"/>
    <s v="7d9d4689-a417-4ea3-6e66-08de915b8750"/>
    <s v="[]"/>
    <s v="[]"/>
  </r>
  <r>
    <s v="New Connection"/>
    <n v="4"/>
    <x v="0"/>
    <s v="Skenderaj"/>
    <s v="DMI-0"/>
    <n v="1578"/>
    <s v="Bedri Kadri  Çitaku"/>
    <s v="Çitak"/>
    <s v="1030748839"/>
    <s v="Çitak-Skenderaj"/>
    <s v="4/02"/>
    <x v="4"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1"/>
    <s v="Prizreni - Qendër"/>
    <m/>
    <n v="1577"/>
    <s v="Asmin Bajro Ademi"/>
    <s v="Lubinjë e Epërme, Rr:Ademovci"/>
    <s v="1176266216"/>
    <s v="Nr:66"/>
    <s v="4/02"/>
    <x v="3"/>
    <n v="42.217652000000001"/>
    <n v="20.779087000000001"/>
    <s v="2026-07-03T13:17:03.6426554"/>
    <s v="2026-07-03T13:17:03.6426554"/>
    <m/>
    <s v="044158526"/>
    <m/>
    <b v="0"/>
    <s v="7d9d4689-a417-4ea3-6e66-08de915b8750"/>
    <s v="[]"/>
    <s v="[]"/>
  </r>
  <r>
    <s v="New Connection"/>
    <n v="2"/>
    <x v="3"/>
    <s v="Rahovec"/>
    <s v="DGJ-9063750"/>
    <n v="1576"/>
    <s v="Heteme  Selim Hoti"/>
    <s v="Fshati Dejnë"/>
    <s v="1007316581"/>
    <s v=""/>
    <s v="4/02"/>
    <x v="4"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0"/>
    <s v="Skenderaj"/>
    <s v="DMI-9078247"/>
    <n v="1575"/>
    <s v="Sabri Rexhep  Spahiu"/>
    <s v="Rr.Ismet Spahiu-Vitak"/>
    <s v="1005836472"/>
    <s v="30"/>
    <s v="4/02"/>
    <x v="4"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4"/>
    <s v="Fushë Kosovë"/>
    <s v="DPR-0"/>
    <n v="1574"/>
    <s v="Mustaf Haziri"/>
    <s v="Janina"/>
    <s v="124223691"/>
    <s v="8"/>
    <s v="4/02"/>
    <x v="4"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3"/>
    <s v="Malishevë"/>
    <m/>
    <n v="1573"/>
    <s v="Shqipron Milazim Samadraxha"/>
    <s v="Fshati Banjë,RrugaSkender beu"/>
    <s v="1170383385"/>
    <s v=""/>
    <s v="4/02"/>
    <x v="3"/>
    <n v="42.472985999999999"/>
    <n v="20.736156999999999"/>
    <s v="2026-07-03T13:04:51.5571948"/>
    <s v="2026-07-03T13:04:51.5571948"/>
    <m/>
    <s v="044289178"/>
    <m/>
    <b v="0"/>
    <s v="7d9d4689-a417-4ea3-6e66-08de915b8750"/>
    <s v="[]"/>
    <s v="[]"/>
  </r>
  <r>
    <s v="New Connection"/>
    <n v="4"/>
    <x v="0"/>
    <s v="Skenderaj"/>
    <m/>
    <n v="1572"/>
    <s v="Artin Istref Vojvoda"/>
    <s v="Rr.Azem Bejta"/>
    <s v="1241235099"/>
    <s v="pn"/>
    <s v="7/02"/>
    <x v="5"/>
    <n v="42.738574"/>
    <n v="20.806961999999999"/>
    <s v="2026-07-03T13:00:43.3574194"/>
    <s v="2026-07-03T13:00:43.3574194"/>
    <m/>
    <s v="049-336-455"/>
    <m/>
    <b v="0"/>
    <s v="ec90e595-bfc1-4941-37b7-08de88d10ac0"/>
    <s v="[]"/>
    <s v="[]"/>
  </r>
  <r>
    <s v="New Connection"/>
    <n v="6"/>
    <x v="4"/>
    <s v="Prishtina - Veri"/>
    <s v="DPR-0"/>
    <n v="1571"/>
    <s v="Bajram  Ismet Lepaja"/>
    <s v="Rr. Xhevat Begolli - Vranjevcë"/>
    <s v="1013612672"/>
    <s v=""/>
    <s v="4/02"/>
    <x v="9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1"/>
    <s v="Prizreni - Qendër"/>
    <m/>
    <n v="1570"/>
    <s v="Mervet Bajram Aliaj"/>
    <s v="Caparc,Rr Fletii"/>
    <s v="1006378052"/>
    <s v="Pn"/>
    <s v="4/02"/>
    <x v="5"/>
    <n v="42.210532999999998"/>
    <n v="20.737888000000002"/>
    <s v="2026-07-03T12:42:26.5655305"/>
    <s v="2026-07-03T12:42:26.5655305"/>
    <m/>
    <s v="049407460"/>
    <m/>
    <b v="0"/>
    <s v="ec90e595-bfc1-4941-37b7-08de88d10ac0"/>
    <s v="[]"/>
    <s v="[]"/>
  </r>
  <r>
    <s v="New Connection"/>
    <n v="7"/>
    <x v="1"/>
    <s v="Prizreni - Qendër"/>
    <m/>
    <n v="1569"/>
    <s v="Agron Ibish Duraj"/>
    <s v="Mazrek,Rr Martirët e Lirise"/>
    <s v="1231007373"/>
    <s v="Pn"/>
    <s v="4/02"/>
    <x v="2"/>
    <n v="42.233809999999998"/>
    <n v="20.725528000000001"/>
    <s v="2026-07-03T12:33:04.6777115"/>
    <s v="2026-07-03T12:33:04.6777115"/>
    <m/>
    <s v="044757280"/>
    <m/>
    <b v="0"/>
    <s v="c90e9596-f024-4090-37b4-08de88d10ac0"/>
    <s v="[]"/>
    <s v="[]"/>
  </r>
  <r>
    <s v="New Connection"/>
    <n v="7"/>
    <x v="1"/>
    <s v="Prizreni - Qendër"/>
    <m/>
    <n v="1568"/>
    <s v="Nuhë Sadri Çoçaj"/>
    <s v="Gjonaj,Rr Miniera"/>
    <s v="1007556019"/>
    <s v="Pn"/>
    <s v="4/02"/>
    <x v="2"/>
    <n v="42.220703"/>
    <n v="20.751621"/>
    <s v="2026-07-03T12:27:18.1476911"/>
    <s v="2026-07-03T12:27:18.1476911"/>
    <m/>
    <s v="049461809"/>
    <m/>
    <b v="0"/>
    <s v="c90e9596-f024-4090-37b4-08de88d10ac0"/>
    <s v="[]"/>
    <s v="[]"/>
  </r>
  <r>
    <s v="New Connection"/>
    <n v="6"/>
    <x v="4"/>
    <s v="Podujevë"/>
    <s v="DPR-90210096"/>
    <n v="1567"/>
    <s v="Skënder  Bajgora"/>
    <s v="Magj.Podujevë Prishtinë"/>
    <s v="1030648087"/>
    <s v="ska nr"/>
    <s v="7/02"/>
    <x v="4"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5"/>
    <s v="Lipjan"/>
    <s v="DFE-9089656"/>
    <n v="1566"/>
    <s v="Perparim Sami Krasniqi"/>
    <s v="Smallushë"/>
    <s v="1242814211"/>
    <s v="77"/>
    <s v="4/02"/>
    <x v="4"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0"/>
    <s v="Mitrovicë - Qendër"/>
    <s v="DMI-9077866"/>
    <n v="1565"/>
    <s v="Nezir Ferat Dibrani"/>
    <s v="Rr.Ilaz Dibrani Koshtove"/>
    <s v="1030115852"/>
    <s v=""/>
    <s v="4/02"/>
    <x v="4"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0"/>
    <s v="Vushtrri"/>
    <m/>
    <n v="1564"/>
    <s v="Zymer Hyseni"/>
    <s v="Dobelluke-Vushtrri"/>
    <s v="1244465354"/>
    <s v=""/>
    <s v="4/02"/>
    <x v="3"/>
    <n v="42.845075999999999"/>
    <n v="20.945271000000002"/>
    <s v="2026-07-03T11:53:36.3577321"/>
    <s v="2026-07-03T11:53:36.3577321"/>
    <m/>
    <s v="044-119-769"/>
    <m/>
    <b v="0"/>
    <s v="7d9d4689-a417-4ea3-6e66-08de915b8750"/>
    <s v="[]"/>
    <s v="[]"/>
  </r>
  <r>
    <s v="New Connection"/>
    <n v="3"/>
    <x v="2"/>
    <s v="Kamenicë"/>
    <s v="DGL-0"/>
    <n v="1563"/>
    <s v="Ilir  Sabit Rrudhani"/>
    <s v="Fshati - Roganë"/>
    <s v="1012378927"/>
    <s v=""/>
    <s v="4/02"/>
    <x v="8"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2"/>
    <s v="Gjilani - Qendër"/>
    <s v="DGL-9067572"/>
    <n v="1562"/>
    <s v="Xhymshit  Ahmet Osmani"/>
    <s v="Gjilan rr.Xhevat Ajvazi"/>
    <s v="1005548051"/>
    <s v=""/>
    <s v="4/02"/>
    <x v="4"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6"/>
    <s v="Klina"/>
    <s v="DPE-0"/>
    <n v="1561"/>
    <s v="Sadik Sejdi Gashi"/>
    <s v="Rr. Qaush Morina Sferkë-Kline"/>
    <s v="1172897165"/>
    <s v="0"/>
    <s v="4/02"/>
    <x v="8"/>
    <n v="42.541550999999998"/>
    <n v="20.616852999999999"/>
    <s v="2026-07-03T11:31:36.7691323"/>
    <s v="2026-07-03T11:31:36.7691323"/>
    <m/>
    <s v="044486808"/>
    <m/>
    <b v="0"/>
    <s v="3738b3aa-6093-4e5e-8126-08de93d51634"/>
    <s v="[]"/>
    <s v="[]"/>
  </r>
  <r>
    <s v="New Connection"/>
    <n v="1"/>
    <x v="5"/>
    <s v="Kaçanik"/>
    <s v="DFE-0"/>
    <n v="1560"/>
    <s v="Sabit  Shaban  Hasallari"/>
    <s v="Lagjja e re "/>
    <s v="1230366833"/>
    <s v=""/>
    <s v="4/02"/>
    <x v="8"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2"/>
    <s v="Gjilani - Qendër"/>
    <s v="DGL-9067571"/>
    <n v="1559"/>
    <s v="Labinot Ramadan Xhelili "/>
    <s v="Gjilan rr.Xhevat Ajvazi"/>
    <s v="1172047471"/>
    <s v=""/>
    <s v="4/02"/>
    <x v="4"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6"/>
    <s v="Klina"/>
    <s v="DPE-9084232"/>
    <n v="1558"/>
    <s v="Reshat Amrush Gashi"/>
    <s v="Faton Gashi-Sferkë-Klinë"/>
    <s v="1009694346"/>
    <s v=""/>
    <s v="4/02"/>
    <x v="4"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4"/>
    <s v="Drenas"/>
    <m/>
    <n v="1557"/>
    <s v="Rinor Xhevdet Hoxha"/>
    <s v="Korretic e Eperme-Te kroni mretit"/>
    <s v="1244648041"/>
    <s v=" "/>
    <s v="7/02"/>
    <x v="5"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3"/>
    <s v="Gjakova - Qendër"/>
    <s v="DGJ-9063915"/>
    <n v="1556"/>
    <s v="Dede  Perkolaj"/>
    <s v="Rruga Demë Zeneli"/>
    <s v="1170154432"/>
    <s v="54"/>
    <s v="4/02"/>
    <x v="4"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4"/>
    <s v="Drenas"/>
    <s v="DPR-90210030"/>
    <n v="1555"/>
    <s v="Muharrem  Musli  Thaqi"/>
    <s v="Llapushnik-Rr,Uqk Poterrik"/>
    <s v="1010026462"/>
    <s v="Nr,105"/>
    <s v="4/02"/>
    <x v="4"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4"/>
    <s v="Obiliq"/>
    <s v="DPR-0"/>
    <n v="1554"/>
    <s v="Arian  Haxha"/>
    <s v="Rr.Vehbi Kikaj - Lupq i poshtem"/>
    <s v="1014359598"/>
    <s v=" "/>
    <s v="4/02"/>
    <x v="4"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4"/>
    <s v="Prishtina - Jug"/>
    <m/>
    <n v="1553"/>
    <s v="Muhamet  Buzuku"/>
    <s v="Rr Brigadat 153 Hajvali"/>
    <s v="1015034552"/>
    <s v="P A "/>
    <s v="4/02"/>
    <x v="6"/>
    <n v="42.666953999999997"/>
    <n v="21.152367999999999"/>
    <s v="2026-07-03T11:14:48.1793399"/>
    <s v="2026-07-03T11:14:48.1793399"/>
    <m/>
    <s v="049557465"/>
    <m/>
    <b v="0"/>
    <s v="9c9b94ec-c4d7-4655-37b5-08de88d10ac0"/>
    <s v="[]"/>
    <s v="[]"/>
  </r>
  <r>
    <s v="New Connection"/>
    <n v="3"/>
    <x v="2"/>
    <s v="Kamenicë"/>
    <s v="DGL-0"/>
    <n v="1552"/>
    <s v="Dorenitë Imer Zubaku"/>
    <s v="Fshati Topanicë"/>
    <s v="1242029573"/>
    <s v=""/>
    <s v="4/02"/>
    <x v="8"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6"/>
    <s v="Peja - Qendër"/>
    <s v="DPE-0"/>
    <n v="1551"/>
    <s v="Ryve  Selmon Zekaj"/>
    <s v="Deshmoret e Gushtit-Raushiq-Pejë"/>
    <s v="2005650197"/>
    <s v="66"/>
    <s v="4/02"/>
    <x v="3"/>
    <n v="42.614468000000002"/>
    <n v="20.313428999999999"/>
    <s v="2026-07-03T11:09:22.9951356"/>
    <s v="2026-07-03T11:09:22.9951356"/>
    <m/>
    <s v="049399835"/>
    <s v="044146948"/>
    <b v="0"/>
    <s v="7d9d4689-a417-4ea3-6e66-08de915b8750"/>
    <s v="[]"/>
    <s v="[]"/>
  </r>
  <r>
    <s v="New Connection"/>
    <n v="5"/>
    <x v="6"/>
    <s v="Peja - Qendër"/>
    <s v="DPE-0"/>
    <n v="1549"/>
    <s v="Jeton Muhamet Zekaj"/>
    <s v="Ymer Ahmeti-Katundi i RI-Pejë"/>
    <s v="1009187746"/>
    <s v="34"/>
    <s v="4/02"/>
    <x v="9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5"/>
    <s v="Shtime"/>
    <s v="DFE-0"/>
    <n v="1548"/>
    <s v="Fatmir  Gani  Shabani"/>
    <s v="Pjetërshticë "/>
    <s v="1015360352"/>
    <s v=""/>
    <s v="4/02"/>
    <x v="4"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4"/>
    <s v="Obiliq"/>
    <s v="DPR-90210112"/>
    <n v="1547"/>
    <s v="Bexhet Hajrullah Kelmeni"/>
    <s v="Ajete Kelmeni"/>
    <s v="1171396413"/>
    <s v="14"/>
    <s v="4/02"/>
    <x v="4"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6"/>
    <s v="Peja - Qendër"/>
    <s v="DPE-9084085"/>
    <n v="1546"/>
    <s v="Berat Rexhep  Alijaj"/>
    <s v="Riza Aliu-Katundi i RI-Pejë"/>
    <s v="1177690160"/>
    <s v=""/>
    <s v="4/02"/>
    <x v="4"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3"/>
    <s v="Malishevë"/>
    <m/>
    <n v="1545"/>
    <s v="Arben Rrustem Krasniqi"/>
    <s v="Fshati Drenoc,Rruga Shtigjet e Lirisë"/>
    <s v="1172616557"/>
    <s v=""/>
    <s v="4/02"/>
    <x v="0"/>
    <n v="42.479064000000001"/>
    <n v="20.726544000000001"/>
    <s v="2026-07-03T10:20:32.2424957"/>
    <s v="2026-07-03T10:20:32.2424957"/>
    <m/>
    <s v="049-216926"/>
    <m/>
    <b v="0"/>
    <s v="9b3247fe-d5e7-4b36-37b3-08de88d10ac0"/>
    <s v="[]"/>
    <s v="[]"/>
  </r>
  <r>
    <s v="New Connection"/>
    <n v="6"/>
    <x v="4"/>
    <s v="Prishtina - Jug"/>
    <s v="DPR-90210107"/>
    <n v="1544"/>
    <s v="Ismajl  Ejupi"/>
    <s v="Marigona"/>
    <s v="2911809985"/>
    <s v="P A"/>
    <s v="4/02"/>
    <x v="4"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4"/>
    <s v="Podujevë"/>
    <m/>
    <n v="1543"/>
    <s v="Ujup  Deda"/>
    <s v="Rr.Mursel Babinovci"/>
    <s v="1030084795"/>
    <s v="ska nr"/>
    <s v="4/02"/>
    <x v="3"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3"/>
    <s v="Rahovec"/>
    <s v="DGJ-9063748"/>
    <n v="1542"/>
    <s v="Hagji Mevdi Gashi"/>
    <s v="Rruga,Sahit Popaj"/>
    <s v="1002731017"/>
    <s v=""/>
    <s v="4/02"/>
    <x v="4"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4"/>
    <s v="Fushë Kosovë"/>
    <m/>
    <n v="1541"/>
    <s v="Samedin  Krasniqi"/>
    <s v="Fsh.Bardh i Vogël, Rr.Lisi"/>
    <s v="1171015746"/>
    <s v="Nr.7"/>
    <s v="4/02"/>
    <x v="5"/>
    <n v="42.632392000000003"/>
    <n v="21.068683"/>
    <s v="2026-07-03T09:58:51.5688714"/>
    <s v="2026-07-03T09:58:51.5688714"/>
    <m/>
    <s v="044-545-111"/>
    <s v="049-298-842"/>
    <b v="0"/>
    <s v="ec90e595-bfc1-4941-37b7-08de88d10ac0"/>
    <s v="[]"/>
    <s v="[]"/>
  </r>
  <r>
    <s v="New Connection"/>
    <n v="3"/>
    <x v="2"/>
    <s v="Gjilani - Qendër"/>
    <m/>
    <n v="1540"/>
    <s v="Nezir  Azem Starabanja"/>
    <s v="Gjilan F.sh. Makresh i Epërm"/>
    <s v="1170549313"/>
    <s v=""/>
    <s v="4/02"/>
    <x v="2"/>
    <n v="42.561518"/>
    <n v="21.445689999999999"/>
    <s v="2026-07-03T09:41:13.0365686"/>
    <s v="2026-07-03T09:41:13.0365686"/>
    <m/>
    <s v="044131482"/>
    <m/>
    <b v="0"/>
    <s v="c90e9596-f024-4090-37b4-08de88d10ac0"/>
    <s v="[]"/>
    <s v="[]"/>
  </r>
  <r>
    <s v="New Connection"/>
    <n v="6"/>
    <x v="4"/>
    <s v="Podujevë"/>
    <s v="DPR-0"/>
    <n v="1539"/>
    <s v="Shkumbin Vuthaj"/>
    <s v="Fsh.Sfeqel Rr.Mehmet Mehana"/>
    <s v="1244999375"/>
    <s v="ska nr"/>
    <s v="4/02"/>
    <x v="4"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4"/>
    <s v="Prishtina - Qendër"/>
    <s v="DPR-90210613"/>
    <n v="1538"/>
    <s v="Shkodran_x0009__x0009__x0009__x0009_ Sabit Lladrovci"/>
    <s v="Rr.Sabit Mushica-Sofali"/>
    <s v="1175139881_x0009__x0009_"/>
    <s v=" "/>
    <s v="4/02"/>
    <x v="4"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4"/>
    <s v="Prishtina - Qendër"/>
    <s v="DPR-90210612"/>
    <n v="1537"/>
    <s v="Shkodran_x0009__x0009__x0009__x0009_ Sabit Lladrovci"/>
    <s v="Rr.Sabit Mushica-Sofali"/>
    <s v="1175139881_x0009__x0009_"/>
    <s v=" "/>
    <s v="4/02"/>
    <x v="4"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4"/>
    <s v="Drenas"/>
    <m/>
    <n v="1536"/>
    <s v="Bujar  Islam Lika"/>
    <s v="Sankoc,Rr,Qameria"/>
    <s v="1175986452"/>
    <s v=" "/>
    <s v="4/02"/>
    <x v="5"/>
    <n v="42.571131999999999"/>
    <n v="20.943297999999999"/>
    <s v="2026-07-03T09:26:01.72703"/>
    <s v="2026-07-03T09:26:01.72703"/>
    <m/>
    <s v="044-103-815"/>
    <m/>
    <b v="0"/>
    <s v="ec90e595-bfc1-4941-37b7-08de88d10ac0"/>
    <s v="[]"/>
    <s v="[]"/>
  </r>
  <r>
    <s v="New Connection"/>
    <n v="6"/>
    <x v="4"/>
    <s v="Drenas"/>
    <s v="DPR-90210605"/>
    <n v="1535"/>
    <s v="Gani  Isuf Pasjaqa"/>
    <s v="Zabel I Ulte,Rr,Bejt Rexhepi"/>
    <s v="1010021525"/>
    <s v=" "/>
    <s v="7/02"/>
    <x v="4"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5"/>
    <s v="Shtime"/>
    <s v="DFE-0"/>
    <n v="1534"/>
    <s v="Ilaz Baki Hysiqi"/>
    <s v="E Tiranës"/>
    <s v="1004398234"/>
    <s v=""/>
    <s v="4/02"/>
    <x v="4"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5"/>
    <s v="Shtime"/>
    <m/>
    <n v="1533"/>
    <s v="Arlind Ram Avdyli"/>
    <s v="Lutfi Bilalli"/>
    <s v="1230373210"/>
    <s v=""/>
    <s v="4/02"/>
    <x v="5"/>
    <n v="42.433115000000001"/>
    <n v="21.039318999999999"/>
    <s v="2026-07-03T09:00:19.2926101"/>
    <s v="2026-07-03T09:00:19.2926101"/>
    <m/>
    <s v="043-898-073"/>
    <m/>
    <b v="0"/>
    <s v="ec90e595-bfc1-4941-37b7-08de88d10ac0"/>
    <s v="[]"/>
    <s v="[]"/>
  </r>
  <r>
    <s v="New Connection"/>
    <n v="6"/>
    <x v="4"/>
    <s v="Drenas"/>
    <s v="DPR-0"/>
    <n v="1532"/>
    <s v="Emin Musli  Hyseni"/>
    <s v="Korretic e Ulte,Rr,Hajzer Rexhepi"/>
    <s v="1171416236"/>
    <s v=" "/>
    <s v="4/02"/>
    <x v="9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4"/>
    <s v="Podujevë"/>
    <m/>
    <n v="1531"/>
    <s v="Valdet Hasani Dinca"/>
    <s v="Rr.Idriz Hasani"/>
    <s v="1030554945"/>
    <s v="7"/>
    <s v="4/02"/>
    <x v="5"/>
    <n v="42.914425000000001"/>
    <n v="21.200301"/>
    <s v="2026-07-03T08:56:42.6509056"/>
    <s v="2026-07-03T08:56:42.6509056"/>
    <m/>
    <s v="045-909-491"/>
    <m/>
    <b v="0"/>
    <s v="ec90e595-bfc1-4941-37b7-08de88d10ac0"/>
    <s v="[]"/>
    <s v="[]"/>
  </r>
  <r>
    <s v="New Connection"/>
    <n v="6"/>
    <x v="4"/>
    <s v="Podujevë"/>
    <m/>
    <n v="1530"/>
    <s v="Shaip  Hajrizi"/>
    <s v="Fsh Bradash"/>
    <s v="2004927527"/>
    <s v="P/A"/>
    <s v="4/02"/>
    <x v="5"/>
    <n v="42.682366000000002"/>
    <n v="21.15906"/>
    <s v="2026-07-03T08:44:56.9486077"/>
    <s v="2026-07-03T08:44:56.9486077"/>
    <m/>
    <s v="044608411"/>
    <m/>
    <b v="0"/>
    <s v="ec90e595-bfc1-4941-37b7-08de88d10ac0"/>
    <s v="[]"/>
    <s v="[]"/>
  </r>
  <r>
    <s v="New Connection"/>
    <n v="7"/>
    <x v="1"/>
    <s v="Prizreni - Qendër"/>
    <s v="DPZ-0"/>
    <n v="1529"/>
    <s v="Omer Salija Isaki"/>
    <s v="Gërnçar,Rr Bare"/>
    <s v="12234411701"/>
    <s v="Pn"/>
    <s v="4/02"/>
    <x v="2"/>
    <n v="42.226692"/>
    <n v="20.742007999999998"/>
    <s v="2026-07-03T08:26:44.592927"/>
    <s v="2026-07-03T08:26:44.592927"/>
    <m/>
    <s v="049209831"/>
    <m/>
    <b v="0"/>
    <s v="c90e9596-f024-4090-37b4-08de88d10ac0"/>
    <s v="[]"/>
    <s v="[]"/>
  </r>
  <r>
    <s v="New Connection"/>
    <n v="7"/>
    <x v="1"/>
    <s v="Dragash"/>
    <m/>
    <n v="1528"/>
    <s v="Hajrim Kadri Berisha"/>
    <s v="Buçe, Rr Ruzhdi Berisha"/>
    <s v="1172492998"/>
    <s v="Nr:62"/>
    <s v="4/02"/>
    <x v="2"/>
    <n v="42.059930999999999"/>
    <n v="20.635190999999999"/>
    <s v="2026-07-03T08:20:25.3742186"/>
    <s v="2026-07-03T08:20:25.3742186"/>
    <m/>
    <s v="045846451"/>
    <m/>
    <b v="0"/>
    <s v="c90e9596-f024-4090-37b4-08de88d10ac0"/>
    <s v="[]"/>
    <s v="[]"/>
  </r>
  <r>
    <s v="New Connection"/>
    <n v="7"/>
    <x v="1"/>
    <s v="Prizreni - Qendër"/>
    <m/>
    <n v="1527"/>
    <s v="Berat Liman Destani"/>
    <s v="Zojz,Rr Martirët e Zojzit"/>
    <s v="1006500214"/>
    <s v="Pn"/>
    <s v="4/02"/>
    <x v="5"/>
    <n v="42.217426000000003"/>
    <n v="20.735140999999999"/>
    <s v="2026-07-03T08:13:44.5965767"/>
    <s v="2026-07-03T08:13:44.5965767"/>
    <m/>
    <s v="043829655"/>
    <m/>
    <b v="0"/>
    <s v="ec90e595-bfc1-4941-37b7-08de88d10ac0"/>
    <s v="[]"/>
    <s v="[]"/>
  </r>
  <r>
    <s v="New Connection"/>
    <n v="7"/>
    <x v="1"/>
    <s v="Prizreni - Qendër"/>
    <m/>
    <n v="1526"/>
    <s v="Dragan Veljko Jaksic"/>
    <s v="Sredskë"/>
    <s v="1244753457"/>
    <s v=""/>
    <s v="4/02"/>
    <x v="3"/>
    <n v="42.236114000000001"/>
    <n v="20.75412"/>
    <s v="2026-07-02T16:58:51.461667"/>
    <s v="2026-07-02T16:58:51.461667"/>
    <m/>
    <s v="044476280"/>
    <m/>
    <b v="0"/>
    <s v="7d9d4689-a417-4ea3-6e66-08de915b8750"/>
    <s v="[]"/>
    <s v="[]"/>
  </r>
  <r>
    <s v="New Connection"/>
    <n v="7"/>
    <x v="1"/>
    <s v="Prizreni - Qendër"/>
    <m/>
    <n v="1525"/>
    <s v="Liriana Murat Avdimetaj"/>
    <s v="Kushnin"/>
    <s v="1240457195"/>
    <s v=""/>
    <s v="4/02"/>
    <x v="2"/>
    <n v="42.218826"/>
    <n v="20.714293999999999"/>
    <s v="2026-07-02T16:50:42.712669"/>
    <s v="2026-07-02T16:50:42.712669"/>
    <m/>
    <s v="0149114063"/>
    <m/>
    <b v="0"/>
    <s v="c90e9596-f024-4090-37b4-08de88d10ac0"/>
    <s v="[]"/>
    <s v="[]"/>
  </r>
  <r>
    <s v="New Connection"/>
    <n v="7"/>
    <x v="1"/>
    <s v="Dragash"/>
    <m/>
    <n v="1524"/>
    <s v="Femija Arif Hodza"/>
    <s v="Restelice,Rr Kosharçe"/>
    <s v="1003990776"/>
    <s v="Nr:10"/>
    <s v="4/02"/>
    <x v="5"/>
    <n v="42.059812000000001"/>
    <n v="20.665103999999999"/>
    <s v="2026-07-02T16:48:51.9892003"/>
    <s v="2026-07-02T16:48:51.9892003"/>
    <m/>
    <s v="044419738"/>
    <m/>
    <b v="0"/>
    <s v="ec90e595-bfc1-4941-37b7-08de88d10ac0"/>
    <s v="[]"/>
    <s v="[]"/>
  </r>
  <r>
    <s v="New Connection"/>
    <n v="7"/>
    <x v="1"/>
    <s v="Prizreni - Qendër"/>
    <m/>
    <n v="1523"/>
    <s v="Kastriot Gjevalin Spaqi"/>
    <s v="Atmagjë"/>
    <s v="1232162259"/>
    <s v=""/>
    <s v="4/02"/>
    <x v="2"/>
    <n v="42.219842999999997"/>
    <n v="20.736267000000002"/>
    <s v="2026-07-02T16:46:52.7598276"/>
    <s v="2026-07-02T16:46:52.7598276"/>
    <m/>
    <s v="043822202"/>
    <m/>
    <b v="0"/>
    <s v="c90e9596-f024-4090-37b4-08de88d10ac0"/>
    <s v="[]"/>
    <s v="[]"/>
  </r>
  <r>
    <s v="New Connection"/>
    <n v="7"/>
    <x v="1"/>
    <s v="Prizreni - Qendër"/>
    <m/>
    <n v="1522"/>
    <s v="Fjolla Ramadan Muqaj"/>
    <s v="Lubizhdë e Hasit,Rr Bogza"/>
    <s v="1247751072"/>
    <s v="Nr:45"/>
    <s v="4/02"/>
    <x v="2"/>
    <n v="42.216521999999998"/>
    <n v="20.724155"/>
    <s v="2026-07-02T16:39:55.1548761"/>
    <s v="2026-07-02T16:39:55.1548761"/>
    <m/>
    <s v="044241891"/>
    <m/>
    <b v="0"/>
    <s v="c90e9596-f024-4090-37b4-08de88d10ac0"/>
    <s v="[]"/>
    <s v="[]"/>
  </r>
  <r>
    <s v="New Connection"/>
    <n v="7"/>
    <x v="1"/>
    <s v="Prizreni - Qendër"/>
    <m/>
    <n v="1521"/>
    <s v="Syzana Dan Çoçaj"/>
    <s v="Gjonaj,Minjera Gjonaj"/>
    <s v="1231887764"/>
    <s v="18"/>
    <s v="4/02"/>
    <x v="2"/>
    <n v="42.239164000000002"/>
    <n v="20.747253000000001"/>
    <s v="2026-07-02T16:37:07.8050493"/>
    <s v="2026-07-02T16:37:07.8050493"/>
    <m/>
    <s v="045954235"/>
    <m/>
    <b v="0"/>
    <s v="c90e9596-f024-4090-37b4-08de88d10ac0"/>
    <s v="[]"/>
    <s v="[]"/>
  </r>
  <r>
    <s v="New Connection"/>
    <n v="7"/>
    <x v="1"/>
    <s v="Prizreni - Qendër"/>
    <s v="DPZ-9094065"/>
    <n v="1520"/>
    <s v="Artur Besim Rexhaj"/>
    <s v="Korishë,RrBogdani"/>
    <s v="1500862927"/>
    <s v="Nr:35"/>
    <s v="4/02"/>
    <x v="4"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4"/>
    <s v="Fushë Kosovë"/>
    <m/>
    <n v="1519"/>
    <s v="Shaban Grajçevci"/>
    <s v="Hajrullah Zymi"/>
    <s v="1171784260"/>
    <s v="  "/>
    <s v="4/02"/>
    <x v="6"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4"/>
    <s v="Prishtina - Qendër"/>
    <m/>
    <n v="1518"/>
    <s v="Xhavid Krasniqi"/>
    <s v="Permeti"/>
    <s v="1176138536"/>
    <s v=" "/>
    <s v="4/02"/>
    <x v="3"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1"/>
    <s v="Prizreni - Qendër"/>
    <s v="DPZ-0"/>
    <n v="1517"/>
    <s v="Alemije  Beram Cakaj"/>
    <s v="Faik Çabrati"/>
    <s v="1006665825"/>
    <s v=""/>
    <s v="4/02"/>
    <x v="4"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1"/>
    <s v="Prizreni - Qendër"/>
    <m/>
    <n v="1516"/>
    <s v="Blerina Muharrem Kajdomqaj"/>
    <s v="Lubizhdë e Hasit,Rr Qerim Gigollaj"/>
    <s v="1231008469"/>
    <s v="Nr:58"/>
    <s v="4/02"/>
    <x v="2"/>
    <n v="42.229968999999997"/>
    <n v="20.735140999999999"/>
    <s v="2026-07-02T15:54:48.1795622"/>
    <s v="2026-07-02T15:54:48.1795622"/>
    <m/>
    <s v="045491775"/>
    <m/>
    <b v="0"/>
    <s v="c90e9596-f024-4090-37b4-08de88d10ac0"/>
    <s v="[]"/>
    <s v="[]"/>
  </r>
  <r>
    <s v="New Connection"/>
    <n v="4"/>
    <x v="0"/>
    <s v="Vushtrri"/>
    <s v="DMI-0"/>
    <n v="1515"/>
    <s v="Besmir Haziri"/>
    <s v="Rr.Rexhep Musa- Vushtrri"/>
    <s v="1240252194"/>
    <s v=""/>
    <s v="7/02"/>
    <x v="4"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4"/>
    <s v="Podujevë"/>
    <m/>
    <n v="1514"/>
    <s v="Nazmi  Avdyli"/>
    <s v="Rr.Zahir Pajaziti"/>
    <s v="2015169497"/>
    <s v=""/>
    <s v="4/02"/>
    <x v="5"/>
    <n v="42.904955999999999"/>
    <n v="21.193843999999999"/>
    <s v="2026-07-02T15:48:47.61719"/>
    <s v="2026-07-02T15:48:47.61719"/>
    <m/>
    <s v="045-577-046"/>
    <m/>
    <b v="0"/>
    <s v="ec90e595-bfc1-4941-37b7-08de88d10ac0"/>
    <s v="[]"/>
    <s v="[]"/>
  </r>
  <r>
    <s v="New Connection"/>
    <n v="7"/>
    <x v="1"/>
    <s v="Prizreni - Qendër"/>
    <m/>
    <n v="1513"/>
    <s v="Halit Mon Kajdomqaj"/>
    <s v="Lubizhdë e Hasit , Rr Qerim Gigollaj"/>
    <s v="1016328894"/>
    <s v="Nr:54"/>
    <s v="4/02"/>
    <x v="2"/>
    <n v="42.220703"/>
    <n v="20.750247999999999"/>
    <s v="2026-07-02T15:46:05.6595294"/>
    <s v="2026-07-02T15:46:05.6595294"/>
    <m/>
    <s v="044305803"/>
    <m/>
    <b v="0"/>
    <s v="c90e9596-f024-4090-37b4-08de88d10ac0"/>
    <s v="[]"/>
    <s v="[]"/>
  </r>
  <r>
    <s v="New Connection"/>
    <n v="6"/>
    <x v="4"/>
    <s v="Prishtina - Veri"/>
    <m/>
    <n v="1512"/>
    <s v="Astrit Krasniqi"/>
    <s v="Fsh.Makovc, Rr.Frashëri"/>
    <s v="2173579937"/>
    <s v=""/>
    <s v="4/02"/>
    <x v="3"/>
    <n v="42.656683000000001"/>
    <n v="21.146961000000001"/>
    <s v="2026-07-02T15:45:00.92043"/>
    <s v="2026-07-02T15:45:00.92043"/>
    <m/>
    <s v="044309-516"/>
    <m/>
    <b v="0"/>
    <s v="7d9d4689-a417-4ea3-6e66-08de915b8750"/>
    <s v="[]"/>
    <s v="[]"/>
  </r>
  <r>
    <s v="New Connection"/>
    <n v="6"/>
    <x v="4"/>
    <s v="Obiliq"/>
    <s v="DPR-90210111"/>
    <n v="1511"/>
    <s v="Eranda Sula"/>
    <s v="Fejzullah Grajçevci"/>
    <s v="1011393957"/>
    <s v="233"/>
    <s v="4/02"/>
    <x v="4"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4"/>
    <s v="Drenas"/>
    <s v="DPR-90210126"/>
    <n v="1510"/>
    <s v="Sami  Hajradin Hadja"/>
    <s v="Zabel i Eperm-Rr,Ibrahim Rugova"/>
    <s v="1014203245"/>
    <s v="  "/>
    <s v="4/02"/>
    <x v="4"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4"/>
    <s v="Fushë Kosovë"/>
    <m/>
    <n v="1509"/>
    <s v="Fidan Grajçevci"/>
    <s v="Dardania"/>
    <s v="1176409211"/>
    <s v=" "/>
    <s v="4/02"/>
    <x v="6"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3"/>
    <s v="Rahovec"/>
    <s v="DGJ-0"/>
    <n v="1508"/>
    <s v="Albert  Teki Ramsha"/>
    <s v="Rruga ,UÇK-ës"/>
    <s v="1234255181"/>
    <s v=""/>
    <s v="4/02"/>
    <x v="4"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4"/>
    <s v="Prishtina - Veri"/>
    <m/>
    <n v="1507"/>
    <s v="Xhevat Hasim Avdiu"/>
    <s v="Rr. Eset Maloku - Vranjevc"/>
    <s v="1173207758"/>
    <s v=""/>
    <s v="4/02"/>
    <x v="6"/>
    <n v="42.677695999999997"/>
    <n v="21.161946"/>
    <s v="2026-07-02T15:24:50.9160959"/>
    <s v="2026-07-02T15:24:50.9160959"/>
    <m/>
    <s v="044-725-839"/>
    <m/>
    <b v="0"/>
    <s v="9c9b94ec-c4d7-4655-37b5-08de88d10ac0"/>
    <s v="[]"/>
    <s v="[]"/>
  </r>
  <r>
    <s v="New Connection"/>
    <n v="6"/>
    <x v="4"/>
    <s v="Drenas"/>
    <s v="DPR-0"/>
    <n v="1506"/>
    <s v="Sahit  Qerim  Morina"/>
    <s v="Qikatov e Vjeter,Rr,Rrustem Morina"/>
    <s v="1014740437"/>
    <s v="Nr.58"/>
    <s v="4/02"/>
    <x v="8"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4"/>
    <s v="Obiliq"/>
    <s v="DPR-0"/>
    <n v="1505"/>
    <s v="Naser Adem Bekteshi"/>
    <s v="Breznic Mursel Bekteshi"/>
    <s v="1021564016"/>
    <s v=" "/>
    <s v="4/02"/>
    <x v="4"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4"/>
    <s v="Drenas"/>
    <s v="DPR-0"/>
    <n v="1504"/>
    <s v="Sahit  Qerim  Morina"/>
    <s v="Qikatov e Vjeter,Rr,Rrustem Morina"/>
    <s v="1014740437"/>
    <s v="Nr.58"/>
    <s v="4/02"/>
    <x v="8"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4"/>
    <s v="Drenas"/>
    <s v="DPR-0"/>
    <n v="1503"/>
    <s v="Ismail Musli Janova"/>
    <s v="Korretic e Eperme,Rr,Bajram Janova"/>
    <s v="1002127608"/>
    <s v="Nr.22"/>
    <s v="4/02"/>
    <x v="4"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4"/>
    <s v="Obiliq"/>
    <s v="DPR-90210079"/>
    <n v="1502"/>
    <s v="Sebahate Gela"/>
    <s v="Milloshev Qiqavica"/>
    <s v="1174311192"/>
    <s v=" "/>
    <s v="4/02"/>
    <x v="4"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2"/>
    <s v="Gjilani - Qendër"/>
    <m/>
    <n v="1501"/>
    <s v="Gëzim  Emërllah  Borovci"/>
    <s v="Gjilan  Poredin rr.Violeta Manushi "/>
    <s v="1232867660"/>
    <s v=""/>
    <s v="4/02"/>
    <x v="2"/>
    <n v="42.479472000000001"/>
    <n v="21.466737999999999"/>
    <s v="2026-07-02T14:59:07.6501473"/>
    <s v="2026-07-02T14:59:07.6501473"/>
    <m/>
    <s v="044761668"/>
    <m/>
    <b v="0"/>
    <s v="c90e9596-f024-4090-37b4-08de88d10ac0"/>
    <s v="[]"/>
    <s v="[]"/>
  </r>
  <r>
    <s v="New Connection"/>
    <n v="4"/>
    <x v="0"/>
    <s v="Skenderaj"/>
    <s v="DMI-9077824"/>
    <n v="1500"/>
    <s v="Denis Fazli Uka"/>
    <s v="Bajë"/>
    <s v="1173831508"/>
    <s v="1"/>
    <s v="4/02"/>
    <x v="4"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4"/>
    <s v="Drenas"/>
    <s v="DPR-90210124"/>
    <n v="1499"/>
    <s v="Mentor  Nezir  Muja"/>
    <s v="Drenas-Mrapa Hekurodhes Rr,Gani Elshani"/>
    <s v="1019554844"/>
    <s v="  "/>
    <s v="4/02"/>
    <x v="4"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4"/>
    <s v="Obiliq"/>
    <m/>
    <n v="1498"/>
    <s v="Bekim Veseli"/>
    <s v="Stanovc i Eperm"/>
    <s v="1004800903"/>
    <s v=" "/>
    <s v="7/02"/>
    <x v="6"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5"/>
    <s v="Lipjan"/>
    <s v="DFE-0"/>
    <n v="1497"/>
    <s v="Remzush Bajram Beqiri"/>
    <s v="Livagjë"/>
    <s v="1010605713"/>
    <s v=""/>
    <s v="7/02"/>
    <x v="4"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5"/>
    <s v="Lipjan"/>
    <s v="DFE-0"/>
    <n v="1496"/>
    <s v="Remzush Bajram Beqiri"/>
    <s v="Livagjë"/>
    <s v="1010605713"/>
    <s v=""/>
    <s v="7/02"/>
    <x v="4"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4"/>
    <s v="Drenas"/>
    <s v="DPR-90210611"/>
    <n v="1495"/>
    <s v="Bujar Hazir  Avdullahu"/>
    <s v="Komoran,Rr,Hasan Hasani"/>
    <s v="1014674523"/>
    <s v=" "/>
    <s v="7/02"/>
    <x v="4"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4"/>
    <s v="Drenas"/>
    <m/>
    <n v="1494"/>
    <s v="Ilir  Bajrush  Fazlija"/>
    <s v="Gradic,Rr,Shaban Fazlija"/>
    <s v="1171413270"/>
    <s v=" "/>
    <s v="4/02"/>
    <x v="5"/>
    <n v="42.681736999999998"/>
    <n v="20.930534000000002"/>
    <s v="2026-07-02T14:36:21.2892017"/>
    <s v="2026-07-02T14:36:21.2892017"/>
    <m/>
    <s v="049-348-133"/>
    <m/>
    <b v="0"/>
    <s v="ec90e595-bfc1-4941-37b7-08de88d10ac0"/>
    <s v="[]"/>
    <s v="[]"/>
  </r>
  <r>
    <s v="New Connection"/>
    <n v="6"/>
    <x v="4"/>
    <s v="Drenas"/>
    <m/>
    <n v="1493"/>
    <s v="Bukurie Muhamet Fazlija"/>
    <s v="Gradic,Rr,Shaban Fazlija"/>
    <s v="1019805936"/>
    <s v=" "/>
    <s v="4/02"/>
    <x v="5"/>
    <n v="42.681829999999998"/>
    <n v="20.930582999999999"/>
    <s v="2026-07-02T14:27:58.2580786"/>
    <s v="2026-07-02T14:27:58.2580786"/>
    <m/>
    <s v="045-453-782"/>
    <m/>
    <b v="0"/>
    <s v="ec90e595-bfc1-4941-37b7-08de88d10ac0"/>
    <s v="[]"/>
    <s v="[]"/>
  </r>
  <r>
    <s v="New Connection"/>
    <n v="1"/>
    <x v="5"/>
    <s v="Ferizaj - Qendër"/>
    <s v="DFE-9089639"/>
    <n v="1492"/>
    <s v="Habibe Musli  Govori"/>
    <s v="28 Nëntori"/>
    <s v="2004599147"/>
    <s v=""/>
    <s v="4/02"/>
    <x v="4"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5"/>
    <s v="Ferizaj - Qendër"/>
    <m/>
    <n v="1491"/>
    <s v="Bajram Mejdi Bajrami"/>
    <s v="Dubravë"/>
    <s v="1012516815"/>
    <s v=""/>
    <s v="4/02"/>
    <x v="0"/>
    <n v="42.352621999999997"/>
    <n v="21.137962000000002"/>
    <s v="2026-07-02T14:12:11.8889939"/>
    <s v="2026-07-02T14:12:11.8889939"/>
    <m/>
    <s v="045 804 212"/>
    <m/>
    <b v="0"/>
    <s v="9b3247fe-d5e7-4b36-37b3-08de88d10ac0"/>
    <s v="[]"/>
    <s v="[]"/>
  </r>
  <r>
    <s v="New Connection"/>
    <n v="4"/>
    <x v="0"/>
    <s v="Mitrovicë - Qendër"/>
    <m/>
    <n v="1490"/>
    <s v="Zenë Sokol Abazi"/>
    <s v="Rr.Shemsi Ahmeti"/>
    <s v="1008627874"/>
    <s v=""/>
    <s v="4/02"/>
    <x v="3"/>
    <n v="42.888658"/>
    <n v="20.871967000000001"/>
    <s v="2026-07-02T14:10:34.8635203"/>
    <s v="2026-07-02T14:10:34.8635203"/>
    <m/>
    <s v="049-746 601"/>
    <m/>
    <b v="0"/>
    <s v="7d9d4689-a417-4ea3-6e66-08de915b8750"/>
    <s v="[]"/>
    <s v="[]"/>
  </r>
  <r>
    <s v="New Connection"/>
    <n v="4"/>
    <x v="0"/>
    <s v="Skenderaj"/>
    <s v="DMI-9077919"/>
    <n v="1489"/>
    <s v="Besim  Selman  Avdyli"/>
    <s v="Vajnik"/>
    <s v="1030984281"/>
    <s v="3"/>
    <s v="4/02"/>
    <x v="4"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5"/>
    <s v="Ferizaj - Qendër"/>
    <m/>
    <n v="1488"/>
    <s v="Halit Vehbi Aliu"/>
    <s v="Bibaj"/>
    <s v="1005018095"/>
    <s v=""/>
    <s v="4/02"/>
    <x v="5"/>
    <n v="42.370600000000003"/>
    <n v="21.187916000000001"/>
    <s v="2026-07-02T13:53:20.0618128"/>
    <s v="2026-07-02T13:53:20.0618128"/>
    <m/>
    <s v="044 277 152"/>
    <m/>
    <b v="0"/>
    <s v="ec90e595-bfc1-4941-37b7-08de88d10ac0"/>
    <s v="[]"/>
    <s v="[]"/>
  </r>
  <r>
    <s v="New Connection"/>
    <n v="1"/>
    <x v="5"/>
    <s v="Ferizaj - Qendër"/>
    <m/>
    <n v="1487"/>
    <s v="Rinor  Tefik  Bislimi"/>
    <s v="Muhoc"/>
    <s v="1231351180"/>
    <s v=""/>
    <s v="7/02"/>
    <x v="0"/>
    <n v="42.398304000000003"/>
    <n v="21.155441"/>
    <s v="2026-07-02T13:51:16.4069774"/>
    <s v="2026-07-02T13:51:16.4069774"/>
    <m/>
    <s v="048-108-081"/>
    <m/>
    <b v="0"/>
    <s v="9b3247fe-d5e7-4b36-37b3-08de88d10ac0"/>
    <s v="[]"/>
    <s v="[]"/>
  </r>
  <r>
    <s v="New Connection"/>
    <n v="2"/>
    <x v="3"/>
    <s v="Gjakova - Qendër"/>
    <s v="DGJ-9063913"/>
    <n v="1486"/>
    <s v="Korab  Nimani"/>
    <s v="Rruga Remzi Pula "/>
    <s v="1171953851"/>
    <s v="18"/>
    <s v="7/02"/>
    <x v="4"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3"/>
    <s v="Gjakova - Qendër"/>
    <m/>
    <n v="1485"/>
    <s v="Xhevat  Hazyr  Deva"/>
    <s v="Fshati Devë, Rruga Kenan Avdija"/>
    <s v="1002662066"/>
    <s v=""/>
    <s v="4/02"/>
    <x v="3"/>
    <n v="42.354868000000003"/>
    <n v="20.371548000000001"/>
    <s v="2026-07-02T13:29:19.2520636"/>
    <s v="2026-07-02T13:29:19.2520636"/>
    <m/>
    <s v="045-224-485"/>
    <m/>
    <b v="0"/>
    <s v="7d9d4689-a417-4ea3-6e66-08de915b8750"/>
    <s v="[]"/>
    <s v="[]"/>
  </r>
  <r>
    <s v="New Connection"/>
    <n v="7"/>
    <x v="1"/>
    <s v="Prizreni - Qendër"/>
    <m/>
    <n v="1484"/>
    <s v="Furkan Fusa"/>
    <s v="Gërnçar"/>
    <s v="11728702911"/>
    <s v=""/>
    <s v="7/02"/>
    <x v="5"/>
    <n v="42.222737000000002"/>
    <n v="20.732395"/>
    <s v="2026-07-02T13:25:23.2522692"/>
    <s v="2026-07-02T13:25:23.2522692"/>
    <m/>
    <s v="044-724-768"/>
    <m/>
    <b v="0"/>
    <s v="ec90e595-bfc1-4941-37b7-08de88d10ac0"/>
    <s v="[]"/>
    <s v="[]"/>
  </r>
  <r>
    <s v="New Connection"/>
    <n v="7"/>
    <x v="1"/>
    <s v="Prizreni - Qendër"/>
    <s v="DPZ-0"/>
    <n v="1483"/>
    <s v="Selim Qemajl Elezkurtaj"/>
    <s v="Zhur"/>
    <s v="1002468669"/>
    <s v=""/>
    <s v="4/02"/>
    <x v="4"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2"/>
    <s v="Gjilani - Qendër"/>
    <m/>
    <n v="1482"/>
    <s v="Sunaj  Asllan Shufta"/>
    <s v="Fsh.Makresh "/>
    <s v="1070070932"/>
    <s v=""/>
    <s v="4/02"/>
    <x v="2"/>
    <n v="42.561757999999998"/>
    <n v="21.440961999999999"/>
    <s v="2026-07-02T13:14:39.8120733"/>
    <s v="2026-07-02T13:14:39.8120733"/>
    <m/>
    <s v="045-666-313"/>
    <m/>
    <b v="0"/>
    <s v="c90e9596-f024-4090-37b4-08de88d10ac0"/>
    <s v="[]"/>
    <s v="[]"/>
  </r>
  <r>
    <s v="New Connection"/>
    <n v="6"/>
    <x v="4"/>
    <s v="Podujevë"/>
    <m/>
    <n v="1481"/>
    <s v="Fetah   Fetahu"/>
    <s v="Rr.Fitorja"/>
    <s v="1500660909"/>
    <s v="ska nr"/>
    <s v="4/02"/>
    <x v="5"/>
    <n v="42.926864000000002"/>
    <n v="21.195187000000001"/>
    <s v="2026-07-02T13:03:59.5621402"/>
    <s v="2026-07-02T13:03:59.5621402"/>
    <m/>
    <s v="044-470-144"/>
    <m/>
    <b v="0"/>
    <s v="ec90e595-bfc1-4941-37b7-08de88d10ac0"/>
    <s v="[]"/>
    <s v="[]"/>
  </r>
  <r>
    <s v="New Connection"/>
    <n v="1"/>
    <x v="5"/>
    <s v="Lipjan"/>
    <s v="DFE-9089649"/>
    <n v="1480"/>
    <s v="Shefqet Rrahman  Llugiqi"/>
    <s v="Dobraj e Madhe"/>
    <s v="1172929113"/>
    <s v=""/>
    <s v="4/02"/>
    <x v="4"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4"/>
    <s v="Prishtina - Qendër"/>
    <s v="DPR-0"/>
    <n v="1479"/>
    <s v="Fexhri Sfarça"/>
    <s v="Rr.Fatbardha Gega, Bregu i Diellit"/>
    <s v="1013845138"/>
    <s v="nr.41"/>
    <s v="4/02"/>
    <x v="4"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4"/>
    <s v="Prishtina - Veri"/>
    <m/>
    <n v="1478"/>
    <s v="Rexhep  Ramadani"/>
    <s v="Rr.Naser Krasniqi, Vranjevc"/>
    <s v="1242295206"/>
    <s v=""/>
    <s v="4/02"/>
    <x v="5"/>
    <n v="42.655625000000001"/>
    <n v="21.162067"/>
    <s v="2026-07-02T12:27:22.5430249"/>
    <s v="2026-07-02T12:27:22.5430249"/>
    <m/>
    <s v="043-900-164"/>
    <s v="049-718-251"/>
    <b v="0"/>
    <s v="ec90e595-bfc1-4941-37b7-08de88d10ac0"/>
    <s v="[]"/>
    <s v="[]"/>
  </r>
  <r>
    <s v="New Connection"/>
    <n v="1"/>
    <x v="5"/>
    <s v="Kaçanik"/>
    <s v="DFE-0"/>
    <n v="1477"/>
    <s v="Zenel Fadil Rexhepi"/>
    <s v="Bajnicë"/>
    <s v="2176596067"/>
    <s v=""/>
    <s v="4/02"/>
    <x v="9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5"/>
    <s v="Lipjan"/>
    <s v="DFE-0"/>
    <n v="1476"/>
    <s v="Nazmi Gani Ilazi"/>
    <s v="Torinë"/>
    <s v="1011312736"/>
    <s v=""/>
    <s v="4/02"/>
    <x v="4"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5"/>
    <s v="Lipjan"/>
    <s v="DFE-0"/>
    <n v="1475"/>
    <s v="Nazmi Gani Ilazi"/>
    <s v="Torinë"/>
    <s v="1011312736"/>
    <s v=""/>
    <s v="4/02"/>
    <x v="4"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5"/>
    <s v="Lipjan"/>
    <s v="DFE-0"/>
    <n v="1474"/>
    <s v="Nazmi Gani Ilazi"/>
    <s v="Torinë"/>
    <s v="1011312736"/>
    <s v=""/>
    <s v="4/02"/>
    <x v="4"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4"/>
    <s v="Prishtina - Qendër"/>
    <m/>
    <n v="1473"/>
    <s v="Rrahman  Feta"/>
    <s v="Rr.Sabit Mushica-Sofali"/>
    <s v="1170877906"/>
    <s v=""/>
    <s v="4/02"/>
    <x v="5"/>
    <n v="42.644514999999998"/>
    <n v="21.145586999999999"/>
    <s v="2026-07-02T11:52:24.4379896"/>
    <s v="2026-07-02T11:52:24.4379896"/>
    <m/>
    <s v="044-340-892"/>
    <s v="049-666-135"/>
    <b v="0"/>
    <s v="ec90e595-bfc1-4941-37b7-08de88d10ac0"/>
    <s v="[]"/>
    <s v="[]"/>
  </r>
  <r>
    <s v="New Connection"/>
    <n v="6"/>
    <x v="4"/>
    <s v="Prishtina - Jug"/>
    <s v="DPR-0"/>
    <n v="1472"/>
    <s v="Fatmir Krasniqi"/>
    <s v="Rr.Xhemi Shija"/>
    <s v="1500404350"/>
    <s v=""/>
    <s v="4/02"/>
    <x v="4"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4"/>
    <s v="Podujevë"/>
    <s v="DPR-90210040"/>
    <n v="1471"/>
    <s v="Fatmir Feta"/>
    <s v="Penuh"/>
    <s v="1015356835"/>
    <s v=""/>
    <s v="4/02"/>
    <x v="4"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5"/>
    <s v="Shtërpce"/>
    <s v="DFE-0"/>
    <n v="1470"/>
    <s v="Marko Miodrag Lazić"/>
    <s v="Štrpce"/>
    <s v="1501909609"/>
    <s v="N/A"/>
    <s v="4/02"/>
    <x v="4"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0"/>
    <s v="Mitrovicë - Qendër"/>
    <s v="DMI-9077857"/>
    <n v="1469"/>
    <s v="Kamer Emin Hajdari"/>
    <s v="Rr. Blerim Durmishi - Zhabar"/>
    <s v="1008629290"/>
    <s v=""/>
    <s v="4/02"/>
    <x v="4"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3"/>
    <s v="Gjakova - Qendër"/>
    <m/>
    <n v="1468"/>
    <s v="Haxhi  Kerri"/>
    <s v="Fshati Skivjan, Rruga Brahim Zeka"/>
    <s v="1173714510"/>
    <s v="38"/>
    <s v="4/02"/>
    <x v="0"/>
    <n v="42.430683999999999"/>
    <n v="20.38082"/>
    <s v="2026-07-02T11:23:57.5906322"/>
    <s v="2026-07-02T11:23:57.5906322"/>
    <m/>
    <s v="044-915-357"/>
    <m/>
    <b v="0"/>
    <s v="9b3247fe-d5e7-4b36-37b3-08de88d10ac0"/>
    <s v="[]"/>
    <s v="[]"/>
  </r>
  <r>
    <s v="New Connection"/>
    <n v="2"/>
    <x v="3"/>
    <s v="Rahovec"/>
    <s v="DGJ-9063752"/>
    <n v="1467"/>
    <s v="Milaim  Binak Thaqi"/>
    <s v="Fshati Kramovik"/>
    <s v="1002296299"/>
    <s v=""/>
    <s v="4/02"/>
    <x v="4"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3"/>
    <s v="Gjakova - Qendër"/>
    <s v="DGJ-9063793"/>
    <n v="1466"/>
    <s v="Lendrit  Gani  Hajrizi"/>
    <s v="Fshati Dobrosh, Rruga Zenel Pajaziti "/>
    <s v="1233272937"/>
    <s v="23"/>
    <s v="4/02"/>
    <x v="4"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3"/>
    <s v="Rahovec"/>
    <s v="DGJ-9063603"/>
    <n v="1465"/>
    <s v="Isen Selman Berisha"/>
    <s v="Fshati ,Brestoc"/>
    <s v="1003267993"/>
    <s v=""/>
    <s v="4/02"/>
    <x v="4"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5"/>
    <s v="Shtime"/>
    <m/>
    <n v="1464"/>
    <s v="Arsim Xhafer Gashi"/>
    <s v="Godonc i Poshtëm"/>
    <s v="1015366873"/>
    <s v="191"/>
    <s v="4/02"/>
    <x v="0"/>
    <n v="42.460335000000001"/>
    <n v="21.050072"/>
    <s v="2026-07-02T10:31:37.5221588"/>
    <s v="2026-07-02T10:31:37.5221588"/>
    <m/>
    <s v="044-471-903"/>
    <m/>
    <b v="0"/>
    <s v="9b3247fe-d5e7-4b36-37b3-08de88d10ac0"/>
    <s v="[]"/>
    <s v="[]"/>
  </r>
  <r>
    <s v="New Connection"/>
    <n v="6"/>
    <x v="4"/>
    <s v="Prishtina - Jug"/>
    <m/>
    <n v="1463"/>
    <s v="Vladan Popovic"/>
    <s v="Tomislava Sekulića"/>
    <s v="1231264449"/>
    <s v="39"/>
    <s v="4/02"/>
    <x v="4"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0"/>
    <s v="Mitrovicë - Qendër"/>
    <s v="DMI-9077859"/>
    <n v="1462"/>
    <s v="Fahrije  Beqir Emini"/>
    <s v="Zhabar e Poshtemë- Rr.Sylë Emini"/>
    <s v="1005111729"/>
    <s v="86"/>
    <s v="4/02"/>
    <x v="4"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3"/>
    <s v="Rahovec"/>
    <m/>
    <n v="1461"/>
    <s v="Ram  Hajriz  Hoti "/>
    <s v="Fshati Ratkoc, Rruga Masar Krasniqi"/>
    <s v="1007319726"/>
    <s v=""/>
    <s v="4/02"/>
    <x v="3"/>
    <n v="42.411686000000003"/>
    <n v="20.537877000000002"/>
    <s v="2026-07-02T10:15:16.1074904"/>
    <s v="2026-07-02T10:15:16.1074904"/>
    <m/>
    <s v="045-310-247"/>
    <m/>
    <b v="0"/>
    <s v="7d9d4689-a417-4ea3-6e66-08de915b8750"/>
    <s v="[]"/>
    <s v="[]"/>
  </r>
  <r>
    <s v="New Connection"/>
    <n v="3"/>
    <x v="2"/>
    <s v="Gjilani - Qendër"/>
    <s v="DGL-9067713"/>
    <n v="1460"/>
    <s v="Hasibe Bajram Beqiri"/>
    <s v="Komandant Drini"/>
    <s v="1004444767"/>
    <s v="59"/>
    <s v="4/02"/>
    <x v="4"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4"/>
    <s v="Fushë Kosovë"/>
    <s v="DPR-0"/>
    <n v="1459"/>
    <s v="Besnik  Asllani"/>
    <s v="Rr.Hajrullah Zymi"/>
    <s v="1014828911"/>
    <s v=""/>
    <s v="7/02"/>
    <x v="4"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5"/>
    <s v="Ferizaj - Qendër"/>
    <m/>
    <n v="1458"/>
    <s v="Osman Ibrahim Ameti"/>
    <s v="Muhoc"/>
    <s v="1011622972"/>
    <s v=""/>
    <s v="7/02"/>
    <x v="6"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5"/>
    <s v="Ferizaj - Qendër"/>
    <m/>
    <n v="1457"/>
    <s v="Osman Ibrahim Ameti"/>
    <s v="Muhoc"/>
    <s v="1011622972"/>
    <s v=""/>
    <s v="7/02"/>
    <x v="0"/>
    <n v="42.397385999999997"/>
    <n v="21.154613000000001"/>
    <s v="2026-07-02T09:59:09.5916509"/>
    <s v="2026-07-02T09:59:09.5916509"/>
    <m/>
    <s v="044 492 590"/>
    <m/>
    <b v="0"/>
    <s v="9b3247fe-d5e7-4b36-37b3-08de88d10ac0"/>
    <s v="[]"/>
    <s v="[]"/>
  </r>
  <r>
    <s v="New Connection"/>
    <n v="6"/>
    <x v="4"/>
    <s v="Prishtina - Qendër"/>
    <s v="DPR-0"/>
    <n v="1456"/>
    <s v="Ferki  Rushiti"/>
    <s v="Rr.Halil Morana- Taslixhe "/>
    <s v="L5HM7NPNP"/>
    <s v="Nr.54"/>
    <s v="4/02"/>
    <x v="4"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4"/>
    <s v="Prishtina - Veri"/>
    <m/>
    <n v="1455"/>
    <s v="Nora Pajaziti"/>
    <s v="22. Rr. Ilir Konusheci Nr.6"/>
    <s v="1002312898"/>
    <s v="Nr 6"/>
    <s v="4/02"/>
    <x v="6"/>
    <n v="42.668973000000001"/>
    <n v="21.167473999999999"/>
    <s v="2026-07-02T09:52:30.4703336"/>
    <s v="2026-07-02T09:52:30.4703336"/>
    <m/>
    <s v="045683710"/>
    <m/>
    <b v="0"/>
    <s v="9c9b94ec-c4d7-4655-37b5-08de88d10ac0"/>
    <s v="[]"/>
    <s v="[]"/>
  </r>
  <r>
    <s v="New Connection"/>
    <n v="6"/>
    <x v="4"/>
    <s v="Prishtina - Veri"/>
    <s v="DPR-0"/>
    <n v="1454"/>
    <s v="Fitim  Maqastena"/>
    <s v="Fsh Bardhosh"/>
    <s v="1500994297"/>
    <s v="P/A"/>
    <s v="4/02"/>
    <x v="4"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2"/>
    <s v="Gjilani - Qendër"/>
    <m/>
    <n v="1453"/>
    <s v="Kujtim  Rexhep Xhaqkaj"/>
    <s v="Gjilan rr.Muharrem Aliu "/>
    <s v="1170277364"/>
    <s v=""/>
    <s v="4/02"/>
    <x v="2"/>
    <n v="42.472166000000001"/>
    <n v="21.457865999999999"/>
    <s v="2026-07-02T09:45:28.6615016"/>
    <s v="2026-07-02T09:45:28.6615016"/>
    <m/>
    <s v="044711191"/>
    <m/>
    <b v="0"/>
    <s v="c90e9596-f024-4090-37b4-08de88d10ac0"/>
    <s v="[]"/>
    <s v="[]"/>
  </r>
  <r>
    <s v="New Connection"/>
    <n v="3"/>
    <x v="2"/>
    <s v="Gjilani - Qendër"/>
    <m/>
    <n v="1452"/>
    <s v="Kujtim  Rexhep Xhaqkaj"/>
    <s v="Gjilan rr.Muharrem Aliu "/>
    <s v="1170277364"/>
    <s v=""/>
    <s v="4/02"/>
    <x v="2"/>
    <n v="42.472166000000001"/>
    <n v="21.457865999999999"/>
    <s v="2026-07-02T09:45:28.6605016"/>
    <s v="2026-07-02T09:45:28.6605016"/>
    <m/>
    <s v="044711191"/>
    <m/>
    <b v="0"/>
    <s v="c90e9596-f024-4090-37b4-08de88d10ac0"/>
    <s v="[]"/>
    <s v="[]"/>
  </r>
  <r>
    <s v="New Connection"/>
    <n v="3"/>
    <x v="2"/>
    <s v="Gjilani - Qendër"/>
    <m/>
    <n v="1451"/>
    <s v="Kujtim  Rexhep Xhaqkaj"/>
    <s v="Gjilan rr.Muharrem Aliu "/>
    <s v="1170277364"/>
    <s v=""/>
    <s v="4/02"/>
    <x v="2"/>
    <n v="42.472166000000001"/>
    <n v="21.457865999999999"/>
    <s v="2026-07-02T09:45:28.6595016"/>
    <s v="2026-07-02T09:45:28.6595016"/>
    <m/>
    <s v="044711191"/>
    <m/>
    <b v="0"/>
    <s v="c90e9596-f024-4090-37b4-08de88d10ac0"/>
    <s v="[]"/>
    <s v="[]"/>
  </r>
  <r>
    <s v="New Connection"/>
    <n v="3"/>
    <x v="2"/>
    <s v="Gjilani - Qendër"/>
    <m/>
    <n v="1450"/>
    <s v="Kujtim  Rexhep Xhaqkaj"/>
    <s v="Gjilan rr.Muharrem Aliu "/>
    <s v="1170277364"/>
    <s v=""/>
    <s v="4/02"/>
    <x v="2"/>
    <n v="42.472166000000001"/>
    <n v="21.457865999999999"/>
    <s v="2026-07-02T09:45:28.6585016"/>
    <s v="2026-07-02T09:45:28.6585016"/>
    <m/>
    <s v="044711191"/>
    <m/>
    <b v="0"/>
    <s v="c90e9596-f024-4090-37b4-08de88d10ac0"/>
    <s v="[]"/>
    <s v="[]"/>
  </r>
  <r>
    <s v="New Connection"/>
    <n v="1"/>
    <x v="5"/>
    <s v="Ferizaj - Qendër"/>
    <m/>
    <n v="1449"/>
    <s v="Zenel Shefqet Ramizi"/>
    <s v="Manastirc"/>
    <s v="1005596463"/>
    <s v=""/>
    <s v="4/02"/>
    <x v="5"/>
    <n v="42.359439000000002"/>
    <n v="21.104531000000001"/>
    <s v="2026-07-02T09:44:43.2895947"/>
    <s v="2026-07-02T09:44:43.2895947"/>
    <m/>
    <s v="043-529-645"/>
    <m/>
    <b v="0"/>
    <s v="ec90e595-bfc1-4941-37b7-08de88d10ac0"/>
    <s v="[]"/>
    <s v="[]"/>
  </r>
  <r>
    <s v="New Connection"/>
    <n v="6"/>
    <x v="4"/>
    <s v="Prishtina - Veri"/>
    <s v="DPR-0"/>
    <n v="1448"/>
    <s v="Ahmet Gashi"/>
    <s v="Fsh.drenoc, Rr.Çlirimtarët"/>
    <s v="1004007014"/>
    <s v="Nr.181"/>
    <s v="4/02"/>
    <x v="4"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4"/>
    <s v="Prishtina - Veri"/>
    <s v="DPR-90210087"/>
    <n v="1447"/>
    <s v="Fitim  Maqastena"/>
    <s v="Fsh Bardhosh"/>
    <s v="1500994297"/>
    <s v="PA"/>
    <s v="4/02"/>
    <x v="4"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2"/>
    <s v="Gjilani - Qendër"/>
    <m/>
    <n v="1446"/>
    <s v="Armir Sejdi Azemi"/>
    <s v="Fshati Livoç i Epërm"/>
    <s v="1173898335"/>
    <s v=""/>
    <s v="4/02"/>
    <x v="2"/>
    <n v="42.470078999999998"/>
    <n v="21.420095"/>
    <s v="2026-07-02T09:32:10.1750907"/>
    <s v="2026-07-02T09:32:10.1750907"/>
    <m/>
    <s v="044953233"/>
    <m/>
    <b v="0"/>
    <s v="c90e9596-f024-4090-37b4-08de88d10ac0"/>
    <s v="[]"/>
    <s v="[]"/>
  </r>
  <r>
    <s v="New Connection"/>
    <n v="6"/>
    <x v="4"/>
    <s v="Prishtina - Veri"/>
    <s v="DPR-90210102"/>
    <n v="1445"/>
    <s v="Adem  Lipovica"/>
    <s v="Fsh.Llukar"/>
    <s v="1000848120"/>
    <s v=""/>
    <s v="4/02"/>
    <x v="4"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4"/>
    <s v="Podujevë"/>
    <m/>
    <n v="1444"/>
    <s v="Shaip Vitia"/>
    <s v="Fsh.Marevc, Rr.Ditët e Krenarisë"/>
    <s v="1003852799"/>
    <s v=""/>
    <s v="4/02"/>
    <x v="3"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0"/>
    <s v="Vushtrri"/>
    <s v="DMI-9077863"/>
    <n v="1443"/>
    <s v="Adnan  Imeri"/>
    <s v="Maxhunaj-Vushtrri"/>
    <s v="1004767507"/>
    <s v=""/>
    <s v="4/02"/>
    <x v="4"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0"/>
    <s v="Mitrovicë - Qendër"/>
    <s v="DMI-0"/>
    <n v="1442"/>
    <s v="Xhevdet  Shala"/>
    <s v="Rr.Deshmoret e Kombit"/>
    <s v="1172821401"/>
    <s v=""/>
    <s v="7/02"/>
    <x v="4"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4"/>
    <s v="Prishtina - Veri"/>
    <m/>
    <n v="1441"/>
    <s v="Nysret Ajvazi"/>
    <s v="Fsh.Bardhosh, Rr.Pranvera e Lirisë"/>
    <s v="1011212987"/>
    <s v=""/>
    <s v="4/02"/>
    <x v="5"/>
    <n v="42.660722"/>
    <n v="21.145586999999999"/>
    <s v="2026-07-02T08:51:46.8376635"/>
    <s v="2026-07-02T08:51:46.8376635"/>
    <m/>
    <s v="044-622-297"/>
    <m/>
    <b v="0"/>
    <s v="ec90e595-bfc1-4941-37b7-08de88d10ac0"/>
    <s v="[]"/>
    <s v="[]"/>
  </r>
  <r>
    <s v="New Connection"/>
    <n v="6"/>
    <x v="4"/>
    <s v="Podujevë"/>
    <s v="DPR-0"/>
    <n v="1440"/>
    <s v="Mehridin   Dërmaku"/>
    <s v="Rr.Marin Barleti"/>
    <s v="1000600039"/>
    <s v="ska nr."/>
    <s v="4/02"/>
    <x v="8"/>
    <n v="42.923931000000003"/>
    <n v="21.195772000000002"/>
    <s v="2026-07-02T08:48:47.7489551"/>
    <s v="2026-07-02T08:48:47.7489551"/>
    <m/>
    <s v="044-157-040"/>
    <m/>
    <b v="0"/>
    <s v="3738b3aa-6093-4e5e-8126-08de93d51634"/>
    <s v="[]"/>
    <s v="[]"/>
  </r>
  <r>
    <s v="New Connection"/>
    <n v="1"/>
    <x v="5"/>
    <s v="Lipjan"/>
    <m/>
    <n v="1439"/>
    <s v="Bekim Avdyl Bajrami"/>
    <s v="Skullan"/>
    <s v="1501303409"/>
    <s v=""/>
    <s v="4/02"/>
    <x v="2"/>
    <n v="42.559184999999999"/>
    <n v="21.083251000000001"/>
    <s v="2026-07-02T08:43:06.9766116"/>
    <s v="2026-07-02T08:43:06.9766116"/>
    <m/>
    <s v="043-766-292"/>
    <m/>
    <b v="0"/>
    <s v="c90e9596-f024-4090-37b4-08de88d10ac0"/>
    <s v="[]"/>
    <s v="[]"/>
  </r>
  <r>
    <s v="New Connection"/>
    <n v="6"/>
    <x v="4"/>
    <s v="Fushë Kosovë"/>
    <m/>
    <n v="1438"/>
    <s v="Mehrije Sadriu"/>
    <s v="Lagjia 29 Gjirokastër"/>
    <s v="1234916480"/>
    <s v=""/>
    <s v="4/02"/>
    <x v="6"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5"/>
    <s v="Lipjan"/>
    <s v="DFE-0"/>
    <n v="1437"/>
    <s v="Leotrim Rexhep  Bytyqi"/>
    <s v="Shashkoc Rr-Xehtaret"/>
    <s v="1171840844"/>
    <s v=""/>
    <s v="4/02"/>
    <x v="4"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4"/>
    <s v="Prishtina - Veri"/>
    <s v="DPR-0"/>
    <n v="1436"/>
    <s v="Uran Tahiri"/>
    <s v="Rr.Ali vitia"/>
    <s v="2707977742912"/>
    <s v=""/>
    <s v="4/02"/>
    <x v="4"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5"/>
    <s v="Lipjan"/>
    <s v="DFE-9089663"/>
    <n v="1435"/>
    <s v="Shpend Naim Dedushi"/>
    <s v="Kraishtë"/>
    <s v="1241899841"/>
    <s v=""/>
    <s v="4/02"/>
    <x v="4"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4"/>
    <s v="Prishtina - Jug"/>
    <s v="DPR-0"/>
    <n v="1434"/>
    <s v="Lulzim Gashi"/>
    <s v="Rr.Adrian Krasniqi"/>
    <s v="1019985411"/>
    <s v="Nr.11"/>
    <s v="7/02"/>
    <x v="4"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4"/>
    <s v="Prishtina - Jug"/>
    <s v="DPR-0"/>
    <n v="1433"/>
    <s v="Faton  Lakna"/>
    <s v="Rr Sfeti Sllava  Graqanic"/>
    <s v="1170956849"/>
    <s v="P A"/>
    <s v="4/02"/>
    <x v="4"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5"/>
    <s v="Lipjan"/>
    <s v="DFE-0"/>
    <n v="1432"/>
    <s v="Taibe Ibush Krasniqi"/>
    <s v="Smallushë"/>
    <s v="1173145337"/>
    <s v="84"/>
    <s v="4/02"/>
    <x v="4"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4"/>
    <s v="Prishtina - Jug"/>
    <s v="DPR-0"/>
    <n v="1431"/>
    <s v="Faton  Lakna"/>
    <s v="Rr Sfeto Sava"/>
    <s v="1170956849"/>
    <s v="PA"/>
    <s v="4/02"/>
    <x v="4"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3"/>
    <s v="Rahovec"/>
    <m/>
    <n v="1430"/>
    <s v="Qerim  Berisha"/>
    <s v="Fshati,Dejnë"/>
    <s v="1016113324"/>
    <s v=""/>
    <s v="4/02"/>
    <x v="5"/>
    <n v="42.390155999999998"/>
    <n v="20.664059000000002"/>
    <s v="2026-07-01T16:09:56.8405159"/>
    <s v="2026-07-01T16:09:56.8405159"/>
    <m/>
    <s v="044119205"/>
    <m/>
    <b v="0"/>
    <s v="ec90e595-bfc1-4941-37b7-08de88d10ac0"/>
    <s v="[]"/>
    <s v="[]"/>
  </r>
  <r>
    <s v="New Connection"/>
    <n v="6"/>
    <x v="4"/>
    <s v="Prishtina - Veri"/>
    <s v="DPR-0"/>
    <n v="1429"/>
    <s v="Driton  Gashi"/>
    <s v="Rr Elena Xhika"/>
    <s v="1030729664"/>
    <s v="Nr 49"/>
    <s v="4/02"/>
    <x v="2"/>
    <n v="42.659379999999999"/>
    <n v="21.167473999999999"/>
    <s v="2026-07-01T16:08:22.7423923"/>
    <s v="2026-07-01T16:08:22.7423923"/>
    <m/>
    <s v="049111834"/>
    <m/>
    <b v="0"/>
    <s v="c90e9596-f024-4090-37b4-08de88d10ac0"/>
    <s v="[]"/>
    <s v="[]"/>
  </r>
  <r>
    <s v="New Connection"/>
    <n v="1"/>
    <x v="5"/>
    <s v="Lipjan"/>
    <s v="DFE-0"/>
    <n v="1428"/>
    <s v="Hajriz Shaban Krasniqi"/>
    <s v="Dobraj e Vogël"/>
    <s v="1003077213"/>
    <s v="10"/>
    <s v="4/02"/>
    <x v="4"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0"/>
    <s v="Skenderaj"/>
    <s v="DMI-0"/>
    <n v="1427"/>
    <s v="Kushtrim  Muja Demiri"/>
    <s v="Martiret e Lubavecit-Lubavec"/>
    <s v="1243650247"/>
    <s v="5"/>
    <s v="4/02"/>
    <x v="4"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5"/>
    <s v="Lipjan"/>
    <m/>
    <n v="1426"/>
    <s v="Sefer Xhemajl  Salihi"/>
    <s v="Gadime e Ulët"/>
    <s v="1030391604"/>
    <s v=""/>
    <s v="7/02"/>
    <x v="6"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0"/>
    <s v="Skenderaj"/>
    <s v="DMI-0"/>
    <n v="1425"/>
    <s v="Besim  Muja Demiri"/>
    <s v="Martiret e Lubavecit-Lubavec"/>
    <s v="1173449158"/>
    <s v="1"/>
    <s v="4/02"/>
    <x v="4"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0"/>
    <s v="Skenderaj"/>
    <s v="DMI-0"/>
    <n v="1424"/>
    <s v="Blerim  Xhevat  Haziri"/>
    <s v="Mbretresha Teut"/>
    <s v="1231668574"/>
    <s v="4"/>
    <s v="4/02"/>
    <x v="4"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4"/>
    <s v="Prishtina - Jug"/>
    <s v="DPR-90210142"/>
    <n v="1423"/>
    <s v="Arber Abdullahu"/>
    <s v="richard hoolbrook"/>
    <s v="2173899907"/>
    <s v="h-1/lp5"/>
    <s v="4/02"/>
    <x v="4"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0"/>
    <s v="Skenderaj"/>
    <s v="DMI-0"/>
    <n v="1422"/>
    <s v="Muhamir  Zymer Koca"/>
    <s v="Laxhja Koca-Polac"/>
    <s v="1177740434"/>
    <s v="1"/>
    <s v="4/02"/>
    <x v="2"/>
    <n v="42.730649999999997"/>
    <n v="20.824411999999999"/>
    <s v="2026-07-01T15:45:50.4210338"/>
    <s v="2026-07-01T15:45:50.4210338"/>
    <m/>
    <s v="043-733-130"/>
    <m/>
    <b v="0"/>
    <s v="c90e9596-f024-4090-37b4-08de88d10ac0"/>
    <s v="[]"/>
    <s v="[]"/>
  </r>
  <r>
    <s v="New Connection"/>
    <n v="3"/>
    <x v="2"/>
    <s v="Gjilani - Qendër"/>
    <m/>
    <n v="1421"/>
    <s v="Misim Nezir Murtezi"/>
    <s v="Fshati Uglar"/>
    <s v="1231494304"/>
    <s v="55"/>
    <s v="4/02"/>
    <x v="2"/>
    <n v="42.427898999999996"/>
    <n v="21.52807"/>
    <s v="2026-07-01T15:43:34.1454341"/>
    <s v="2026-07-01T15:43:34.1454341"/>
    <m/>
    <s v="044-747-618"/>
    <m/>
    <b v="0"/>
    <s v="c90e9596-f024-4090-37b4-08de88d10ac0"/>
    <s v="[]"/>
    <s v="[]"/>
  </r>
  <r>
    <s v="New Connection"/>
    <n v="6"/>
    <x v="4"/>
    <s v="Prishtina - Jug"/>
    <s v="DPR-0"/>
    <n v="1420"/>
    <s v="Ahmet  Gashi"/>
    <s v="Butovc"/>
    <s v="1013989415"/>
    <s v=" "/>
    <s v="4/02"/>
    <x v="4"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3"/>
    <s v="Malishevë"/>
    <m/>
    <n v="1419"/>
    <s v="Muharrem Bilall Rudi"/>
    <s v="Fshati Rudë,Rruga Hamdi Sherifi"/>
    <s v="1176109455"/>
    <s v=""/>
    <s v="4/02"/>
    <x v="3"/>
    <n v="42.480075999999997"/>
    <n v="20.743023999999998"/>
    <s v="2026-07-01T15:41:44.1633903"/>
    <s v="2026-07-01T15:41:44.1633903"/>
    <m/>
    <s v="045360441"/>
    <m/>
    <b v="0"/>
    <s v="7d9d4689-a417-4ea3-6e66-08de915b8750"/>
    <s v="[]"/>
    <s v="[]"/>
  </r>
  <r>
    <s v="New Connection"/>
    <n v="6"/>
    <x v="4"/>
    <s v="Prishtina - Veri"/>
    <m/>
    <n v="1418"/>
    <s v="Florim Canolli"/>
    <s v="Te Tregu i Madh"/>
    <s v="1170032183"/>
    <s v=" "/>
    <s v="4/02"/>
    <x v="0"/>
    <n v="42.677610000000001"/>
    <n v="21.185085000000001"/>
    <s v="2026-07-01T15:41:40.1793783"/>
    <s v="2026-07-01T15:41:40.1793783"/>
    <m/>
    <s v="049-642-394"/>
    <m/>
    <b v="0"/>
    <s v="9b3247fe-d5e7-4b36-37b3-08de88d10ac0"/>
    <s v="[]"/>
    <s v="[]"/>
  </r>
  <r>
    <s v="New Connection"/>
    <n v="1"/>
    <x v="5"/>
    <s v="Shtime"/>
    <s v="DFE-0"/>
    <n v="1417"/>
    <s v="Sejdi Muharrem  Olluri"/>
    <s v="Krojmir"/>
    <s v="1010073240"/>
    <s v=""/>
    <s v="4/02"/>
    <x v="4"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4"/>
    <s v="Podujevë"/>
    <m/>
    <n v="1416"/>
    <s v="Xhafer Rama"/>
    <s v="Rr.Martirët Nr.500"/>
    <s v="1011276519"/>
    <s v=" "/>
    <s v="4/02"/>
    <x v="3"/>
    <n v="42.660674999999998"/>
    <n v="21.163440000000001"/>
    <s v="2026-07-01T15:38:13.0190848"/>
    <s v="2026-07-01T15:38:13.0190848"/>
    <m/>
    <s v="044-185-895"/>
    <s v="044-676-372"/>
    <b v="0"/>
    <s v="7d9d4689-a417-4ea3-6e66-08de915b8750"/>
    <s v="[]"/>
    <s v="[]"/>
  </r>
  <r>
    <s v="New Connection"/>
    <n v="6"/>
    <x v="4"/>
    <s v="Prishtina - Veri"/>
    <m/>
    <n v="1415"/>
    <s v="Rinore Rexha"/>
    <s v="Rr.Blinishtja - Barilev"/>
    <s v="1231085986"/>
    <s v=" "/>
    <s v="4/02"/>
    <x v="5"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4"/>
    <s v="Prishtina - Qendër"/>
    <m/>
    <n v="1414"/>
    <s v="Flutra Morina"/>
    <s v="Tashlixhe I-1-32,Prishtinë"/>
    <s v="1014820147"/>
    <s v=" "/>
    <s v="4/02"/>
    <x v="6"/>
    <n v="42.682658000000004"/>
    <n v="21.061489000000002"/>
    <s v="2026-07-01T15:32:08.4054264"/>
    <s v="2026-07-01T15:32:08.4054264"/>
    <m/>
    <s v="044120796"/>
    <m/>
    <b v="0"/>
    <s v="9c9b94ec-c4d7-4655-37b5-08de88d10ac0"/>
    <s v="[]"/>
    <s v="[]"/>
  </r>
  <r>
    <s v="New Connection"/>
    <n v="6"/>
    <x v="4"/>
    <s v="Podujevë"/>
    <s v="DPR-90210034"/>
    <n v="1413"/>
    <s v="Zeqir  Muçolli"/>
    <s v="Rr.Shakadin Behrami"/>
    <s v="1500842918"/>
    <s v="skan nr"/>
    <s v="4/02"/>
    <x v="4"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5"/>
    <s v="Lipjan"/>
    <s v="DFE-0"/>
    <n v="1412"/>
    <s v="Arben Selim Kozhani"/>
    <s v="Ribar i Madh"/>
    <s v="1004229050"/>
    <s v=""/>
    <s v="4/02"/>
    <x v="4"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4"/>
    <s v="Fushë Kosovë"/>
    <m/>
    <n v="1411"/>
    <s v="Arton  Gaxhiqi"/>
    <s v="Nakarad-Fushë Kosovë"/>
    <s v="1230350139"/>
    <s v=""/>
    <s v="4/02"/>
    <x v="5"/>
    <n v="42.651428000000003"/>
    <n v="21.084454000000001"/>
    <s v="2026-07-01T15:27:21.6403274"/>
    <s v="2026-07-01T15:27:21.6403274"/>
    <m/>
    <s v="049-410-002"/>
    <m/>
    <b v="0"/>
    <s v="ec90e595-bfc1-4941-37b7-08de88d10ac0"/>
    <s v="[]"/>
    <s v="[]"/>
  </r>
  <r>
    <s v="New Connection"/>
    <n v="6"/>
    <x v="4"/>
    <s v="Podujevë"/>
    <m/>
    <n v="1410"/>
    <s v="Arbnor Hasimi"/>
    <s v="Fsh. Dabishefc"/>
    <s v="1175806527"/>
    <s v=" "/>
    <s v="4/02"/>
    <x v="0"/>
    <n v="42.663474000000001"/>
    <n v="21.082089"/>
    <s v="2026-07-01T15:22:42.8900035"/>
    <s v="2026-07-01T15:22:42.8900035"/>
    <m/>
    <s v="044455109"/>
    <m/>
    <b v="0"/>
    <s v="9b3247fe-d5e7-4b36-37b3-08de88d10ac0"/>
    <s v="[]"/>
    <s v="[]"/>
  </r>
  <r>
    <s v="New Connection"/>
    <n v="6"/>
    <x v="4"/>
    <s v="Podujevë"/>
    <m/>
    <n v="1409"/>
    <s v="Burim  Pajaziti"/>
    <s v="Rr.Isuf Ademi-Kushevicë "/>
    <s v="1235402102"/>
    <s v=""/>
    <s v="4/02"/>
    <x v="3"/>
    <n v="42.909370000000003"/>
    <n v="21.20909"/>
    <s v="2026-07-01T15:22:06.0083896"/>
    <s v="2026-07-01T15:22:06.0083896"/>
    <m/>
    <s v="044-161-578"/>
    <m/>
    <b v="0"/>
    <s v="7d9d4689-a417-4ea3-6e66-08de915b8750"/>
    <s v="[]"/>
    <s v="[]"/>
  </r>
  <r>
    <s v="New Connection"/>
    <n v="6"/>
    <x v="4"/>
    <s v="Podujevë"/>
    <m/>
    <n v="1408"/>
    <s v="Vesel Selimi"/>
    <s v="Fsh. Dabishefc"/>
    <s v="1174936506"/>
    <s v=" "/>
    <s v="7/02"/>
    <x v="0"/>
    <n v="42.673572"/>
    <n v="21.055996"/>
    <s v="2026-07-01T15:17:26.4535694"/>
    <s v="2026-07-01T15:17:26.4535694"/>
    <m/>
    <s v="045211801"/>
    <m/>
    <b v="0"/>
    <s v="9b3247fe-d5e7-4b36-37b3-08de88d10ac0"/>
    <s v="[]"/>
    <s v="[]"/>
  </r>
  <r>
    <s v="New Connection"/>
    <n v="6"/>
    <x v="4"/>
    <s v="Prishtina - Qendër"/>
    <s v="DPR-0"/>
    <n v="1407"/>
    <s v="Valbane  Martinaj"/>
    <s v="Rr.Robert Doll-Pejton"/>
    <s v="1014726299"/>
    <s v=" "/>
    <s v="4/02"/>
    <x v="4"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4"/>
    <s v="Prishtina - Qendër"/>
    <s v="DPR-90210298"/>
    <n v="1406"/>
    <s v="Muhamet Blakqori"/>
    <s v="Rr.Rrustem Statovсi"/>
    <s v="1251490941"/>
    <s v=" "/>
    <s v="4/02"/>
    <x v="4"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4"/>
    <s v="Prishtina - Jug"/>
    <s v="DPR-0"/>
    <n v="1405"/>
    <s v="Bylent Ribari"/>
    <s v="Fsh. Mramor"/>
    <s v="1004344347"/>
    <s v=" "/>
    <s v="4/02"/>
    <x v="4"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4"/>
    <s v="Prishtina - Jug"/>
    <s v="DPR-90210090"/>
    <n v="1404"/>
    <s v="Afrim Gerbeshi"/>
    <s v="Fsh.Marec"/>
    <s v="1001056430"/>
    <s v=" "/>
    <s v="4/02"/>
    <x v="4"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5"/>
    <s v="Ferizaj - Qendër"/>
    <s v="DFE-9089644"/>
    <n v="1403"/>
    <s v="Bujar Muhabi Bekteshi"/>
    <s v="Komogllavë "/>
    <s v="2171448657"/>
    <s v=""/>
    <s v="4/02"/>
    <x v="4"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4"/>
    <s v="Podujevë"/>
    <m/>
    <n v="1402"/>
    <s v="Rrahman  Hajriz Ajrizi"/>
    <s v="Keqekollë"/>
    <s v="1019565897"/>
    <s v=""/>
    <s v="4/02"/>
    <x v="5"/>
    <n v="42.777549"/>
    <n v="21.311972000000001"/>
    <s v="2026-07-01T14:42:33.1950953"/>
    <s v="2026-07-01T14:42:33.1950953"/>
    <m/>
    <s v="044-594-422"/>
    <m/>
    <b v="0"/>
    <s v="ec90e595-bfc1-4941-37b7-08de88d10ac0"/>
    <s v="[]"/>
    <s v="[]"/>
  </r>
  <r>
    <s v="New Connection"/>
    <n v="1"/>
    <x v="5"/>
    <s v="Shtime"/>
    <m/>
    <n v="1401"/>
    <s v="Adil Ismet Halili"/>
    <s v="Ismajl Qemajli"/>
    <s v="2016179097"/>
    <s v=""/>
    <s v="4/02"/>
    <x v="0"/>
    <n v="42.432467000000003"/>
    <n v="21.039399"/>
    <s v="2026-07-01T14:26:59.8983656"/>
    <s v="2026-07-01T14:26:59.8983656"/>
    <m/>
    <s v="048-299-177"/>
    <s v="044-733-785"/>
    <b v="0"/>
    <s v="9b3247fe-d5e7-4b36-37b3-08de88d10ac0"/>
    <s v="[]"/>
    <s v="[]"/>
  </r>
  <r>
    <s v="New Connection"/>
    <n v="2"/>
    <x v="3"/>
    <s v="Rahovec"/>
    <s v="DGJ-9063753"/>
    <n v="1400"/>
    <s v="Ruzhdi Isni Morina"/>
    <s v="Fshati Senoc Rruga Migrimi"/>
    <s v="1241826879"/>
    <s v="73"/>
    <s v="4/02"/>
    <x v="4"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5"/>
    <s v="Shtërpce"/>
    <m/>
    <n v="1399"/>
    <s v="Vera Miladin Milošević"/>
    <s v="Štrpce"/>
    <s v="1500412492"/>
    <s v="N/A"/>
    <s v="4/02"/>
    <x v="4"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5"/>
    <s v="Ferizaj - Qendër"/>
    <m/>
    <n v="1398"/>
    <s v="Drinos Selami Nebihu"/>
    <s v="Bibaj"/>
    <s v="1173457487"/>
    <s v=""/>
    <s v="7/02"/>
    <x v="0"/>
    <n v="42.369078000000002"/>
    <n v="21.180706000000001"/>
    <s v="2026-07-01T13:58:30.2143858"/>
    <s v="2026-07-01T13:58:30.2143858"/>
    <m/>
    <s v="043 803 381"/>
    <m/>
    <b v="0"/>
    <s v="9b3247fe-d5e7-4b36-37b3-08de88d10ac0"/>
    <s v="[]"/>
    <s v="[]"/>
  </r>
  <r>
    <s v="New Connection"/>
    <n v="1"/>
    <x v="5"/>
    <s v="Ferizaj - Qendër"/>
    <m/>
    <n v="1397"/>
    <s v="Drinos Selami Nebihu"/>
    <s v="Bibaj"/>
    <s v="1173457487"/>
    <s v=""/>
    <s v="7/02"/>
    <x v="0"/>
    <n v="42.369078000000002"/>
    <n v="21.180706000000001"/>
    <s v="2026-07-01T13:58:30.2133858"/>
    <s v="2026-07-01T13:58:30.2133858"/>
    <m/>
    <s v="043 803 381"/>
    <m/>
    <b v="0"/>
    <s v="9b3247fe-d5e7-4b36-37b3-08de88d10ac0"/>
    <s v="[]"/>
    <s v="[]"/>
  </r>
  <r>
    <s v="New Connection"/>
    <n v="2"/>
    <x v="3"/>
    <s v="Rahovec"/>
    <s v="DGJ-9063882"/>
    <n v="1396"/>
    <s v="Blerim Elmi Kryeziu"/>
    <s v="Fshati Xërxë"/>
    <s v="1500168516"/>
    <s v=""/>
    <s v="4/02"/>
    <x v="4"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3"/>
    <s v="Rahovec"/>
    <m/>
    <n v="1395"/>
    <s v="Valmir  Alija"/>
    <s v="Fshati Gexhë"/>
    <s v="K0Y91K08"/>
    <s v=""/>
    <s v="4/02"/>
    <x v="3"/>
    <n v="42.364252"/>
    <n v="20.543887999999999"/>
    <s v="2026-07-01T13:50:08.8365723"/>
    <s v="2026-07-01T13:50:08.8365723"/>
    <m/>
    <s v="044-126-533"/>
    <s v="044-934-172"/>
    <b v="0"/>
    <s v="7d9d4689-a417-4ea3-6e66-08de915b8750"/>
    <s v="[]"/>
    <s v="[]"/>
  </r>
  <r>
    <s v="New Connection"/>
    <n v="2"/>
    <x v="3"/>
    <s v="Rahovec"/>
    <s v="DGJ-0"/>
    <n v="1394"/>
    <s v="Haxhi  Avdyl Bellaqa"/>
    <s v="Fshati,Pataqan i Epërm"/>
    <s v="1002550268"/>
    <s v=""/>
    <s v="4/02"/>
    <x v="4"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2"/>
    <s v="Gjilani - Qendër"/>
    <m/>
    <n v="1393"/>
    <s v="Lulzim  Avni Shaqiri"/>
    <s v="Fshati Zhegër"/>
    <s v="1176302476"/>
    <s v=""/>
    <s v="4/02"/>
    <x v="2"/>
    <n v="42.368938999999997"/>
    <n v="21.483090000000001"/>
    <s v="2026-07-01T13:39:13.8638325"/>
    <s v="2026-07-01T13:39:13.8638325"/>
    <m/>
    <s v="044144078"/>
    <m/>
    <b v="0"/>
    <s v="c90e9596-f024-4090-37b4-08de88d10ac0"/>
    <s v="[]"/>
    <s v="[]"/>
  </r>
  <r>
    <s v="New Connection"/>
    <n v="1"/>
    <x v="5"/>
    <s v="Lipjan"/>
    <s v="DFE-9089647"/>
    <n v="1392"/>
    <s v="Xhevdet Fazli Fazliu"/>
    <s v="Poturoc"/>
    <s v="1003071223"/>
    <s v=""/>
    <s v="4/02"/>
    <x v="4"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3"/>
    <s v="Malishevë"/>
    <m/>
    <n v="1391"/>
    <s v="Mentor Naser Krasniqi"/>
    <s v="Fshati Carallukë,Rruga Ragip Latif Hoti"/>
    <s v="1245111076"/>
    <s v="83"/>
    <s v="4/02"/>
    <x v="3"/>
    <n v="42.475012"/>
    <n v="20.732036999999998"/>
    <s v="2026-07-01T13:33:49.0956022"/>
    <s v="2026-07-01T13:33:49.0956022"/>
    <m/>
    <s v="044801714"/>
    <m/>
    <b v="0"/>
    <s v="7d9d4689-a417-4ea3-6e66-08de915b8750"/>
    <s v="[]"/>
    <s v="[]"/>
  </r>
  <r>
    <s v="New Connection"/>
    <n v="2"/>
    <x v="3"/>
    <s v="Rahovec"/>
    <s v="DGJ-9063746"/>
    <n v="1390"/>
    <s v="Taulant Zeqir Pallqa"/>
    <s v="Rruga,Rruga e Rahovect"/>
    <s v="1171963920"/>
    <s v=""/>
    <s v="4/02"/>
    <x v="4"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5"/>
    <s v="Ferizaj - Qendër"/>
    <m/>
    <n v="1389"/>
    <s v="Ibush Qazim Salihu"/>
    <s v="Nora Kelmendi"/>
    <s v="1011942748"/>
    <s v=""/>
    <s v="4/02"/>
    <x v="0"/>
    <n v="42.383687000000002"/>
    <n v="21.161587999999998"/>
    <s v="2026-07-01T13:14:14.6722657"/>
    <s v="2026-07-01T13:14:14.6722657"/>
    <m/>
    <s v="044-364-258"/>
    <m/>
    <b v="0"/>
    <s v="9b3247fe-d5e7-4b36-37b3-08de88d10ac0"/>
    <s v="[]"/>
    <s v="[]"/>
  </r>
  <r>
    <s v="New Connection"/>
    <n v="4"/>
    <x v="0"/>
    <s v="Vushtrri"/>
    <s v="DMI-9077862"/>
    <n v="1388"/>
    <s v="Liridon  Muzaqi"/>
    <s v="Pestove-Vushtrri"/>
    <s v="1243330714"/>
    <s v=""/>
    <s v="4/02"/>
    <x v="4"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4"/>
    <s v="Prishtina - Veri"/>
    <s v="DPR-90210028"/>
    <n v="1387"/>
    <s v="Fatos Sylejman Sekiraqa"/>
    <s v="Rr.Afrim Krasniqi"/>
    <s v="1244062918"/>
    <s v=" "/>
    <s v="4/02"/>
    <x v="4"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5"/>
    <s v="Ferizaj - Qendër"/>
    <s v="DFE-0"/>
    <n v="1386"/>
    <s v="Nazif  Asllan Dubovi"/>
    <s v="Bibaj"/>
    <s v="1173377998"/>
    <s v=""/>
    <s v="4/02"/>
    <x v="7"/>
    <n v="42.372441000000002"/>
    <n v="21.187206"/>
    <s v="2026-07-01T12:00:25.7911575"/>
    <s v="2026-07-01T12:00:25.7911575"/>
    <m/>
    <s v="045-819-930"/>
    <m/>
    <b v="0"/>
    <s v="fecaf7e5-4c97-4b38-37b6-08de88d10ac0"/>
    <s v="[]"/>
    <s v="[]"/>
  </r>
  <r>
    <s v="New Connection"/>
    <n v="6"/>
    <x v="4"/>
    <s v="Podujevë"/>
    <m/>
    <n v="1385"/>
    <s v="Maliq Haxholli"/>
    <s v="Fsh.Marec"/>
    <s v="2015635277"/>
    <s v=""/>
    <s v="4/02"/>
    <x v="0"/>
    <n v="42.670521000000001"/>
    <n v="21.41377"/>
    <s v="2026-07-01T11:50:51.9875492"/>
    <s v="2026-07-01T11:50:51.9875492"/>
    <m/>
    <s v="044-690-815   045-276-730"/>
    <m/>
    <b v="0"/>
    <s v="9b3247fe-d5e7-4b36-37b3-08de88d10ac0"/>
    <s v="[]"/>
    <s v="[]"/>
  </r>
  <r>
    <s v="New Connection"/>
    <n v="6"/>
    <x v="4"/>
    <s v="Prishtina - Veri"/>
    <m/>
    <n v="1384"/>
    <s v="Faton  Hasani"/>
    <s v="7 Shtatori"/>
    <s v="1230435622"/>
    <s v=" "/>
    <s v="4/02"/>
    <x v="5"/>
    <n v="42.662312"/>
    <n v="21.159381"/>
    <s v="2026-07-01T11:37:42.9197747"/>
    <s v="2026-07-01T11:37:42.9197747"/>
    <m/>
    <s v="044-465-674"/>
    <m/>
    <b v="0"/>
    <s v="ec90e595-bfc1-4941-37b7-08de88d10ac0"/>
    <s v="[]"/>
    <s v="[]"/>
  </r>
  <r>
    <s v="New Connection"/>
    <n v="4"/>
    <x v="0"/>
    <s v="Vushtrri"/>
    <s v="DMI-9077812"/>
    <n v="1383"/>
    <s v="Valbone Mustafa"/>
    <s v="Doberlluke- Vushtrri"/>
    <s v="1004622312"/>
    <s v=""/>
    <s v="4/02"/>
    <x v="4"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3"/>
    <s v="Gjakova - Qendër"/>
    <s v="DGJ-0"/>
    <n v="1382"/>
    <s v="Granit  Gojani"/>
    <s v="Fshati Kusar"/>
    <s v="1173714960"/>
    <s v=""/>
    <s v="7/02"/>
    <x v="4"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2"/>
    <s v="Gjilani - Qendër"/>
    <m/>
    <n v="1381"/>
    <s v="Slobodan Dragan Stankovic"/>
    <s v="Fshati Shillovë"/>
    <s v="1235262238"/>
    <s v="66"/>
    <s v="4/02"/>
    <x v="2"/>
    <n v="42.476694999999999"/>
    <n v="21.499047999999998"/>
    <s v="2026-07-01T11:25:55.7428836"/>
    <s v="2026-07-01T11:25:55.7428836"/>
    <m/>
    <s v="043732472"/>
    <m/>
    <b v="0"/>
    <s v="c90e9596-f024-4090-37b4-08de88d10ac0"/>
    <s v="[]"/>
    <s v="[]"/>
  </r>
  <r>
    <s v="New Connection"/>
    <n v="4"/>
    <x v="0"/>
    <s v="Vushtrri"/>
    <s v="DMI-9077897"/>
    <n v="1380"/>
    <s v="Xhezide Halili"/>
    <s v="Beqiq-Vushtrri"/>
    <s v="MA1129286"/>
    <s v=""/>
    <s v="4/02"/>
    <x v="4"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4"/>
    <s v="Podujevë"/>
    <s v="DPR-90210075"/>
    <n v="1379"/>
    <s v="Shëqir  Latifi"/>
    <s v="Rr.Bedri Ahmeti"/>
    <s v="2500869057"/>
    <s v="ska nr"/>
    <s v="4/02"/>
    <x v="4"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0"/>
    <s v="Mitrovicë - Qendër"/>
    <s v="DMI-9077821"/>
    <n v="1378"/>
    <s v="Fitore Lulzim Mehmeti"/>
    <s v="Rr. Abdullah Shabani- Shipol"/>
    <s v="1243718461"/>
    <s v="Nr 15"/>
    <s v="4/02"/>
    <x v="4"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0"/>
    <s v="Mitrovicë - Qendër"/>
    <m/>
    <n v="1377"/>
    <s v="Fetije Sadri Ferati"/>
    <s v="Rr. Smaj Sfarqa - Shipol"/>
    <s v="1172823846"/>
    <s v=""/>
    <s v="4/02"/>
    <x v="5"/>
    <n v="42.861370000000001"/>
    <n v="20.846558000000002"/>
    <s v="2026-07-01T10:34:50.9995548"/>
    <s v="2026-07-01T10:34:50.9995548"/>
    <m/>
    <s v="049-857-120"/>
    <m/>
    <b v="0"/>
    <s v="ec90e595-bfc1-4941-37b7-08de88d10ac0"/>
    <s v="[]"/>
    <s v="[]"/>
  </r>
  <r>
    <s v="New Connection"/>
    <n v="4"/>
    <x v="0"/>
    <s v="Mitrovicë - Qendër"/>
    <s v="DMI-0"/>
    <n v="1376"/>
    <s v="Fuad  Galib Pestova"/>
    <s v="Rr.Ali Zenel"/>
    <s v="1174819323"/>
    <s v="17"/>
    <s v="4/02"/>
    <x v="4"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5"/>
    <s v="Ferizaj - Qendër"/>
    <s v="DFE-9089633"/>
    <n v="1375"/>
    <s v="Artan Brahim Nuha"/>
    <s v="Nerodime e Epërme"/>
    <s v="1230969511"/>
    <s v=""/>
    <s v="7/02"/>
    <x v="4"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3"/>
    <s v="Malishevë"/>
    <s v="DGJ-0"/>
    <n v="1374"/>
    <s v="Zahir Vesel Bacaliu"/>
    <s v="Fshati Kijevë,Rruga Valdet Bacaliu"/>
    <s v="1500064630"/>
    <s v=""/>
    <s v="7/02"/>
    <x v="4"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0"/>
    <s v="Vushtrri"/>
    <s v="DMI-9077817"/>
    <n v="1373"/>
    <s v="Arben  Ademi"/>
    <s v="Rr. Fortesa - Mihaliq - Vushtrri"/>
    <s v="1175809097"/>
    <s v=""/>
    <s v="4/02"/>
    <x v="4"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4"/>
    <s v="Podujevë"/>
    <s v="DPR-0"/>
    <n v="1372"/>
    <s v="Shefki  Imeri"/>
    <s v="Fsh.Obranq"/>
    <s v="1015276378"/>
    <s v="ska nr"/>
    <s v="4/02"/>
    <x v="8"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0"/>
    <s v="Vushtrri"/>
    <m/>
    <n v="1371"/>
    <s v="Petrit Basholli"/>
    <s v="Samadrexhe- Vushtrri"/>
    <s v="1240948393"/>
    <s v=""/>
    <s v="4/02"/>
    <x v="3"/>
    <n v="42.826135000000001"/>
    <n v="21.051499"/>
    <s v="2026-07-01T10:14:04.1411762"/>
    <s v="2026-07-01T10:14:04.1411762"/>
    <m/>
    <s v="049-825-856"/>
    <m/>
    <b v="0"/>
    <s v="7d9d4689-a417-4ea3-6e66-08de915b8750"/>
    <s v="[]"/>
    <s v="[]"/>
  </r>
  <r>
    <s v="New Connection"/>
    <n v="4"/>
    <x v="0"/>
    <s v="Vushtrri"/>
    <s v="DMI-0"/>
    <n v="1370"/>
    <s v="Fidan Pllana"/>
    <s v="Shtitaricë-Vushtrri"/>
    <s v="1020912711"/>
    <s v=""/>
    <s v="4/02"/>
    <x v="8"/>
    <n v="42.828032999999998"/>
    <n v="20.931224"/>
    <s v="2026-07-01T10:10:22.1573924"/>
    <s v="2026-07-01T10:10:22.1573924"/>
    <m/>
    <s v="044-197-141"/>
    <m/>
    <b v="0"/>
    <s v="3738b3aa-6093-4e5e-8126-08de93d51634"/>
    <s v="[]"/>
    <s v="[]"/>
  </r>
  <r>
    <s v="New Connection"/>
    <n v="3"/>
    <x v="2"/>
    <s v="Viti"/>
    <m/>
    <n v="1369"/>
    <s v="Sevdail Skender Emini "/>
    <s v="Viti Kllokot"/>
    <s v="1013323247"/>
    <s v=""/>
    <s v="7/02"/>
    <x v="3"/>
    <n v="42.368606999999997"/>
    <n v="21.359455000000001"/>
    <s v="2026-07-01T10:06:03.2360304"/>
    <s v="2026-07-01T10:06:03.2360304"/>
    <m/>
    <s v="044194400"/>
    <m/>
    <b v="0"/>
    <s v="7d9d4689-a417-4ea3-6e66-08de915b8750"/>
    <s v="[]"/>
    <s v="[]"/>
  </r>
  <r>
    <s v="New Connection"/>
    <n v="4"/>
    <x v="0"/>
    <s v="Vushtrri"/>
    <s v="DMI-0"/>
    <n v="1368"/>
    <s v="Florim  Smajli"/>
    <s v="Rr. Ana Lin- Vushtrri"/>
    <s v="2004805987"/>
    <s v=""/>
    <s v="4/02"/>
    <x v="4"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5"/>
    <s v="Ferizaj - Qendër"/>
    <s v="DFE-0"/>
    <n v="1367"/>
    <s v="Rysha Avdyl Kadriu"/>
    <s v="Slivovë"/>
    <s v="1005010396"/>
    <s v=""/>
    <s v="7/02"/>
    <x v="8"/>
    <n v="42.406207999999999"/>
    <n v="21.114585000000002"/>
    <s v="2026-07-01T10:01:53.3384398"/>
    <s v="2026-07-01T10:01:53.3384398"/>
    <m/>
    <s v="044 652 475"/>
    <m/>
    <b v="0"/>
    <s v="3738b3aa-6093-4e5e-8126-08de93d51634"/>
    <s v="[]"/>
    <s v="[]"/>
  </r>
  <r>
    <s v="New Connection"/>
    <n v="2"/>
    <x v="3"/>
    <s v="Malishevë"/>
    <s v="DGJ-0"/>
    <n v="1366"/>
    <s v="Labinot Avdullah Bytyqi"/>
    <s v="Fshati Kërvasari,Sadri Abazi"/>
    <s v="1030625192"/>
    <s v=""/>
    <s v="4/02"/>
    <x v="4"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4"/>
    <s v="Podujevë"/>
    <m/>
    <n v="1365"/>
    <s v="Bahri  Hyseni"/>
    <s v="Rr.Eset Maloku"/>
    <s v="1172237238"/>
    <s v="85"/>
    <s v="4/02"/>
    <x v="5"/>
    <n v="42.917655000000003"/>
    <n v="21.199650999999999"/>
    <s v="2026-07-01T09:57:27.3771026"/>
    <s v="2026-07-01T09:57:27.3771026"/>
    <m/>
    <s v="049-430-760"/>
    <m/>
    <b v="0"/>
    <s v="ec90e595-bfc1-4941-37b7-08de88d10ac0"/>
    <s v="[]"/>
    <s v="[]"/>
  </r>
  <r>
    <s v="New Connection"/>
    <n v="4"/>
    <x v="0"/>
    <s v="Vushtrri"/>
    <m/>
    <n v="1364"/>
    <s v="Avni  Hasani"/>
    <s v="Pantinë-Vushtrri"/>
    <s v="1020912037"/>
    <s v=""/>
    <s v="4/02"/>
    <x v="6"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3"/>
    <s v="Malishevë"/>
    <m/>
    <n v="1363"/>
    <s v="Arjanit Lumni Berisha"/>
    <s v="Fshati Stapanicë,Rruga Xhafer Sefa"/>
    <s v="1253345493"/>
    <s v=""/>
    <s v="7/02"/>
    <x v="3"/>
    <n v="42.476025"/>
    <n v="20.758130000000001"/>
    <s v="2026-07-01T09:50:39.7072691"/>
    <s v="2026-07-01T09:50:39.7072691"/>
    <m/>
    <s v="048207428"/>
    <m/>
    <b v="0"/>
    <s v="7d9d4689-a417-4ea3-6e66-08de915b8750"/>
    <s v="[]"/>
    <s v="[]"/>
  </r>
  <r>
    <s v="New Connection"/>
    <n v="6"/>
    <x v="4"/>
    <s v="Podujevë"/>
    <s v="DPR-0"/>
    <n v="1362"/>
    <s v="Nysret  Talla"/>
    <s v="Rr.Xhemajl Mustafa"/>
    <s v="1010384857"/>
    <s v="ska nr"/>
    <s v="4/02"/>
    <x v="4"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0"/>
    <s v="Skenderaj"/>
    <s v="DMI-0"/>
    <n v="1361"/>
    <s v="Munish Ramadan Avdiu"/>
    <s v="Krasmirovc"/>
    <s v="1004800474"/>
    <s v=""/>
    <s v="4/02"/>
    <x v="4"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4"/>
    <s v="Podujevë"/>
    <m/>
    <n v="1360"/>
    <s v="Naile  Rrahmani"/>
    <s v="Dumnicë e poshtme Rr.Maliq Dabinoci"/>
    <s v="1172989868"/>
    <s v=" ska nr"/>
    <s v="4/02"/>
    <x v="5"/>
    <n v="42.938220000000001"/>
    <n v="21.209316000000001"/>
    <s v="2026-07-01T09:29:18.052182"/>
    <s v="2026-07-01T09:29:18.052182"/>
    <m/>
    <s v="044-898-859"/>
    <m/>
    <b v="0"/>
    <s v="ec90e595-bfc1-4941-37b7-08de88d10ac0"/>
    <s v="[]"/>
    <s v="[]"/>
  </r>
  <r>
    <s v="New Connection"/>
    <n v="3"/>
    <x v="2"/>
    <s v="Viti"/>
    <m/>
    <n v="1359"/>
    <s v="Xhafer  Avdulla  Avdullahu"/>
    <s v="Viti rr.Lidhja e Prizrenit"/>
    <s v="2012967007"/>
    <s v=""/>
    <s v="4/02"/>
    <x v="5"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0"/>
    <s v="Mitrovicë - Qendër"/>
    <s v="DMI-9077820"/>
    <n v="1358"/>
    <s v="Adnan Adem Ademi"/>
    <s v="Rr.Nexhat Shabani -Kqiq i vogel"/>
    <s v="1171583639"/>
    <s v=""/>
    <s v="4/02"/>
    <x v="4"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4"/>
    <s v="Podujevë"/>
    <s v="DPR-90210077"/>
    <n v="1357"/>
    <s v="Egzon  Llugaliu"/>
    <s v="Fsh.Surkish"/>
    <s v="1173701710"/>
    <s v="ska nr"/>
    <s v="4/02"/>
    <x v="4"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4"/>
    <s v="Podujevë"/>
    <m/>
    <n v="1356"/>
    <s v="Arjeta  Hasani"/>
    <s v="Rr.Skënderbeu"/>
    <s v="2171972917"/>
    <s v="nuk ka nr"/>
    <s v="4/02"/>
    <x v="5"/>
    <n v="42.899666000000003"/>
    <n v="21.184671999999999"/>
    <s v="2026-07-01T08:36:16.221139"/>
    <s v="2026-07-01T08:36:16.221139"/>
    <m/>
    <s v="044-167-046"/>
    <m/>
    <b v="0"/>
    <s v="ec90e595-bfc1-4941-37b7-08de88d10ac0"/>
    <s v="[]"/>
    <s v="[]"/>
  </r>
  <r>
    <s v="New Connection"/>
    <n v="6"/>
    <x v="4"/>
    <s v="Podujevë"/>
    <s v="DPR-90210095"/>
    <n v="1355"/>
    <s v="Amir Haxhiu"/>
    <s v="Rr.Skënderbeu"/>
    <s v="1000747315"/>
    <s v="ska nr"/>
    <s v="4/02"/>
    <x v="4"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4"/>
    <s v="Podujevë"/>
    <s v="DPR-0"/>
    <n v="1354"/>
    <s v="Hajra  Krasniqi"/>
    <s v="Fsh.Majac"/>
    <s v="1174610556"/>
    <s v="ska nr"/>
    <s v="4/02"/>
    <x v="4"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2"/>
    <s v="Gjilani - Qendër"/>
    <m/>
    <n v="1353"/>
    <s v="Muhamet Islam Halimi"/>
    <s v="Metush Krasniqi"/>
    <s v="2005032787"/>
    <s v=""/>
    <s v="7/02"/>
    <x v="2"/>
    <n v="42.474066999999998"/>
    <n v="21.479089999999999"/>
    <s v="2026-06-30T16:11:13.1050811"/>
    <s v="2026-06-30T16:11:13.1050811"/>
    <m/>
    <s v="048181173"/>
    <m/>
    <b v="0"/>
    <s v="c90e9596-f024-4090-37b4-08de88d10ac0"/>
    <s v="[]"/>
    <s v="[]"/>
  </r>
  <r>
    <s v="New Connection"/>
    <n v="3"/>
    <x v="2"/>
    <s v="Kamenicë"/>
    <s v="DGL-0"/>
    <n v="1352"/>
    <s v="Jakup Murat Vrapçani"/>
    <s v="Ushtarët e Uçk-së"/>
    <s v="1003562995"/>
    <s v=""/>
    <s v="4/02"/>
    <x v="7"/>
    <n v="42.541845000000002"/>
    <n v="21.603511000000001"/>
    <s v="2026-06-30T16:06:53.892769"/>
    <s v="2026-06-30T16:06:53.892769"/>
    <m/>
    <s v="044882933"/>
    <m/>
    <b v="0"/>
    <s v="fecaf7e5-4c97-4b38-37b6-08de88d10ac0"/>
    <s v="[]"/>
    <s v="[]"/>
  </r>
  <r>
    <s v="New Connection"/>
    <n v="6"/>
    <x v="4"/>
    <s v="Podujevë"/>
    <s v="DPR-0"/>
    <n v="1351"/>
    <s v="Ardian  Kunushevci"/>
    <s v="Fsh.Llugë Rr.Ura e Trenit"/>
    <s v="1230782756"/>
    <s v="nr7"/>
    <s v="4/02"/>
    <x v="8"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4"/>
    <s v="Podujevë"/>
    <s v="DPR-0"/>
    <n v="1350"/>
    <s v="Bekim Sadriu"/>
    <s v="Fsh.Revuq"/>
    <s v="1241754436"/>
    <s v="ska nr"/>
    <s v="4/02"/>
    <x v="4"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5"/>
    <s v="Kaçanik"/>
    <s v="DFE-0"/>
    <n v="1349"/>
    <s v="Nazmi Ali Aliu"/>
    <s v="Kaçanik i vjetër "/>
    <s v="1003272393"/>
    <s v=""/>
    <s v="4/02"/>
    <x v="8"/>
    <n v="42.298889000000003"/>
    <n v="21.228014999999999"/>
    <s v="2026-06-30T15:42:06.3173688"/>
    <s v="2026-06-30T15:42:06.3173688"/>
    <m/>
    <s v="045-365-641"/>
    <m/>
    <b v="0"/>
    <s v="3738b3aa-6093-4e5e-8126-08de93d51634"/>
    <s v="[]"/>
    <s v="[]"/>
  </r>
  <r>
    <s v="New Connection"/>
    <n v="2"/>
    <x v="3"/>
    <s v="Gjakova - Qendër"/>
    <s v="DGJ-0"/>
    <n v="1348"/>
    <s v="Kened  Gjinaj"/>
    <s v="Fshati Qerim ,Rruga Wesley Clark"/>
    <s v="1230537174"/>
    <s v=""/>
    <s v="7/02"/>
    <x v="4"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3"/>
    <s v="Malishevë"/>
    <s v="DGJ-9063885"/>
    <n v="1347"/>
    <s v="Driton Isni Gashi"/>
    <s v="Fshati Balincë,Rruga Deshmorte Balincesë."/>
    <s v="1175254737"/>
    <s v="7"/>
    <s v="4/02"/>
    <x v="4"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4"/>
    <s v="Podujevë"/>
    <s v="DPR-90210119"/>
    <n v="1346"/>
    <s v="Isa Vllahiu"/>
    <s v="Fsh.Tërrnavë"/>
    <s v="1015334823"/>
    <s v="ska nr"/>
    <s v="4/02"/>
    <x v="4"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4"/>
    <s v="Podujevë"/>
    <m/>
    <n v="1345"/>
    <s v="Remzi Sulejmani"/>
    <s v="Fsh.Gërdoc"/>
    <s v="L3H5M31LO"/>
    <s v="ska nr"/>
    <s v="4/02"/>
    <x v="5"/>
    <n v="42.823779000000002"/>
    <n v="21.216421"/>
    <s v="2026-06-30T15:26:28.3936165"/>
    <s v="2026-06-30T15:26:28.3936165"/>
    <m/>
    <s v="045-484-652"/>
    <m/>
    <b v="0"/>
    <s v="ec90e595-bfc1-4941-37b7-08de88d10ac0"/>
    <s v="[]"/>
    <s v="[]"/>
  </r>
  <r>
    <s v="New Connection"/>
    <n v="1"/>
    <x v="5"/>
    <s v="Ferizaj - Qendër"/>
    <m/>
    <n v="1344"/>
    <s v="Halil Kadri Tahiri"/>
    <s v="Dardani"/>
    <s v="1005421787"/>
    <s v=""/>
    <s v="4/02"/>
    <x v="2"/>
    <n v="42.378138"/>
    <n v="21.279268999999999"/>
    <s v="2026-06-30T15:24:16.3678557"/>
    <s v="2026-06-30T15:24:16.3678557"/>
    <m/>
    <s v="045 889 267"/>
    <m/>
    <b v="0"/>
    <s v="c90e9596-f024-4090-37b4-08de88d10ac0"/>
    <s v="[]"/>
    <s v="[]"/>
  </r>
  <r>
    <s v="New Connection"/>
    <n v="6"/>
    <x v="4"/>
    <s v="Podujevë"/>
    <s v="DPR-0"/>
    <n v="1343"/>
    <s v="Gëzim  Rexhepi"/>
    <s v="Fsh.Metehi"/>
    <s v="1014544310"/>
    <s v="ska nr."/>
    <s v="4/02"/>
    <x v="4"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4"/>
    <s v="Prishtina - Veri"/>
    <m/>
    <n v="1342"/>
    <s v="Andras  Pali"/>
    <s v="Dervish Collaku Prishtine"/>
    <s v="BS7147126"/>
    <s v=""/>
    <s v="7/02"/>
    <x v="3"/>
    <n v="42.651786999999999"/>
    <n v="21.125928999999999"/>
    <s v="2026-06-30T15:14:16.3756011"/>
    <s v="2026-06-30T15:14:16.3756011"/>
    <m/>
    <s v="049700608"/>
    <m/>
    <b v="1"/>
    <s v="7d9d4689-a417-4ea3-6e66-08de915b8750"/>
    <s v="[]"/>
    <s v="[]"/>
  </r>
  <r>
    <s v="New Connection"/>
    <n v="2"/>
    <x v="3"/>
    <s v="Malishevë"/>
    <s v="DGJ-9063881"/>
    <n v="1341"/>
    <s v="Isni Pajazit Gashi"/>
    <s v="Fshati Balincë,Rruga Deshmort e Balincesë"/>
    <s v="1030104893"/>
    <s v="9"/>
    <s v="4/02"/>
    <x v="4"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4"/>
    <s v="Fushë Kosovë"/>
    <s v="DPR-0"/>
    <n v="1340"/>
    <s v="Andras  Pali"/>
    <s v="Pishat e Sllatines"/>
    <s v="BS7147126"/>
    <s v=""/>
    <s v="7/02"/>
    <x v="4"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4"/>
    <s v="Podujevë"/>
    <s v="DPR-90210033"/>
    <n v="1339"/>
    <s v="Mensur  Potoku"/>
    <s v="Rr.Qëndresa"/>
    <s v="1232627782"/>
    <s v="Ska nr."/>
    <s v="4/02"/>
    <x v="4"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3"/>
    <s v="Rahovec"/>
    <s v="DGJ-0"/>
    <n v="1338"/>
    <s v="Agron  Hamdi Hoti"/>
    <s v="Rruga Ana Drini"/>
    <s v="1172398312"/>
    <s v="17"/>
    <s v="4/02"/>
    <x v="4"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3"/>
    <s v="Rahovec"/>
    <s v="DGJ-0"/>
    <n v="1337"/>
    <s v="Agron  Hamdi Hoti"/>
    <s v="Rruga Ana Drini"/>
    <s v="1172398312"/>
    <s v="17"/>
    <s v="4/02"/>
    <x v="4"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5"/>
    <s v="Kaçanik"/>
    <s v="DFE-0"/>
    <n v="1336"/>
    <s v="Sami Arif  Aliu"/>
    <s v="Kaçanik i vjetër"/>
    <s v="1003276437"/>
    <s v=""/>
    <s v="4/02"/>
    <x v="4"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4"/>
    <s v="Obiliq"/>
    <s v="DPR-90210297"/>
    <n v="1335"/>
    <s v="Andras  Pali "/>
    <s v="Mazgit"/>
    <s v="BS7147126"/>
    <s v=""/>
    <s v="7/02"/>
    <x v="4"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4"/>
    <s v="Podujevë"/>
    <m/>
    <n v="1334"/>
    <s v="Sabit Mulliqi"/>
    <s v="Fsh.Balloc"/>
    <s v="1015160876"/>
    <s v="ska nr"/>
    <s v="7/02"/>
    <x v="5"/>
    <n v="42.902062999999998"/>
    <n v="21.240577999999999"/>
    <s v="2026-06-30T15:00:45.1841835"/>
    <s v="2026-06-30T15:00:45.1841835"/>
    <m/>
    <s v="044-162-644"/>
    <m/>
    <b v="0"/>
    <s v="ec90e595-bfc1-4941-37b7-08de88d10ac0"/>
    <s v="[]"/>
    <s v="[]"/>
  </r>
  <r>
    <s v="New Connection"/>
    <n v="3"/>
    <x v="2"/>
    <s v="Gjilani - Qendër"/>
    <s v="DGL-9067573"/>
    <n v="1333"/>
    <s v="Tefik Ibrahim Ramushi"/>
    <s v="Fshati Llashticë"/>
    <s v="1012895352"/>
    <s v=""/>
    <s v="4/02"/>
    <x v="4"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3"/>
    <s v="Gjakova - Qendër"/>
    <s v="DGJ-0"/>
    <n v="1332"/>
    <s v="Blerim  Brahim Berisha"/>
    <s v="Fshati Lipovec, Rruga Mon Berisha "/>
    <s v="1244176522"/>
    <s v="33"/>
    <s v="4/02"/>
    <x v="4"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3"/>
    <s v="Gjakova - Qendër"/>
    <s v="DGJ-9063596"/>
    <n v="1331"/>
    <s v="Florentin Zef  Pllumbi"/>
    <s v="Fshati Brekoc , Rruga Mikel Pepa"/>
    <s v="1009415943"/>
    <s v=""/>
    <s v="4/02"/>
    <x v="4"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3"/>
    <s v="Gjakova - Qendër"/>
    <s v="DGJ-0"/>
    <n v="1330"/>
    <s v="Qamil  Ukë Halili"/>
    <s v="Fshati Popoc, Rruga Ali Ademi"/>
    <s v="1013495960"/>
    <s v=""/>
    <s v="4/02"/>
    <x v="9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3"/>
    <s v="Malishevë"/>
    <s v="DGJ-0"/>
    <n v="1329"/>
    <s v="Rizah Murat Morina"/>
    <s v="Fshati Lubizhdë,Rruga Imer Krasniqi"/>
    <s v="1170353877"/>
    <s v=""/>
    <s v="4/02"/>
    <x v="4"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2"/>
    <s v="Gjilani - Qendër"/>
    <m/>
    <n v="1328"/>
    <s v="Artan  Arif Govori"/>
    <s v="Dajti"/>
    <s v="1232110275"/>
    <s v="134"/>
    <s v="4/02"/>
    <x v="2"/>
    <n v="42.456350999999998"/>
    <n v="21.483495000000001"/>
    <s v="2026-06-30T14:51:12.2797635"/>
    <s v="2026-06-30T14:51:12.2797635"/>
    <m/>
    <s v="046143156"/>
    <m/>
    <b v="0"/>
    <s v="c90e9596-f024-4090-37b4-08de88d10ac0"/>
    <s v="[]"/>
    <s v="[]"/>
  </r>
  <r>
    <s v="New Connection"/>
    <n v="6"/>
    <x v="4"/>
    <s v="Podujevë"/>
    <s v="DPR-90210120"/>
    <n v="1327"/>
    <s v="Zymer  Rrahimi"/>
    <s v="Rr.Ilik Konushevci"/>
    <s v="1010012631"/>
    <s v="ska nr."/>
    <s v="4/02"/>
    <x v="4"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3"/>
    <s v="Gjakova - Qendër"/>
    <s v="DGJ-0"/>
    <n v="1326"/>
    <s v="Kriste  Pervorfi"/>
    <s v="Fshati Dujakë"/>
    <s v="129444025"/>
    <s v=""/>
    <s v="4/02"/>
    <x v="4"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3"/>
    <s v="Gjakova - Qendër"/>
    <s v="DGJ-9063908"/>
    <n v="1325"/>
    <s v="Mire  Tun  Tuci"/>
    <s v="Fshati Bishtazhin, Rruga Martirët e Bishtazhinit"/>
    <s v="1009367035"/>
    <s v=""/>
    <s v="4/02"/>
    <x v="4"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2"/>
    <s v="Gjilani - Qendër"/>
    <m/>
    <n v="1324"/>
    <s v="Milivoje  Stojadin Naskoviq"/>
    <s v="F.sh Kmetoc"/>
    <s v="1254531061"/>
    <s v=""/>
    <s v="4/02"/>
    <x v="2"/>
    <n v="42.491773999999999"/>
    <n v="21.525662000000001"/>
    <s v="2026-06-30T14:43:23.4185044"/>
    <s v="2026-06-30T14:43:23.4185044"/>
    <m/>
    <s v="045541474"/>
    <m/>
    <b v="0"/>
    <s v="c90e9596-f024-4090-37b4-08de88d10ac0"/>
    <s v="[]"/>
    <s v="[]"/>
  </r>
  <r>
    <s v="New Connection"/>
    <n v="6"/>
    <x v="4"/>
    <s v="Podujevë"/>
    <m/>
    <n v="1323"/>
    <s v="Granit Sfishta"/>
    <s v="Rr.Ali Ajeti"/>
    <s v="1250686907"/>
    <s v="ska nr."/>
    <s v="4/02"/>
    <x v="5"/>
    <n v="42.899568000000002"/>
    <n v="21.204732"/>
    <s v="2026-06-30T14:42:01.797305"/>
    <s v="2026-06-30T14:42:01.797305"/>
    <m/>
    <s v="044-692964"/>
    <m/>
    <b v="0"/>
    <s v="ec90e595-bfc1-4941-37b7-08de88d10ac0"/>
    <s v="[]"/>
    <s v="[]"/>
  </r>
  <r>
    <s v="New Connection"/>
    <n v="3"/>
    <x v="2"/>
    <s v="Gjilani - Qendër"/>
    <s v="DGL-9067687"/>
    <n v="1322"/>
    <s v="Elvire  Ruzhdi  Krasniqi Rexhepi "/>
    <s v="Fsh. Livoq i Epërm"/>
    <s v="E3981437"/>
    <s v=""/>
    <s v="4/02"/>
    <x v="4"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4"/>
    <s v="Podujevë"/>
    <m/>
    <n v="1321"/>
    <s v="Arsim  Berisha"/>
    <s v="Fsh.Batllavë"/>
    <s v="1014328358"/>
    <s v="ska nr"/>
    <s v="4/02"/>
    <x v="5"/>
    <n v="42.830309999999997"/>
    <n v="21.242404000000001"/>
    <s v="2026-06-30T14:24:52.5616028"/>
    <s v="2026-06-30T14:24:52.5616028"/>
    <m/>
    <s v="044-152-086"/>
    <m/>
    <b v="0"/>
    <s v="ec90e595-bfc1-4941-37b7-08de88d10ac0"/>
    <s v="[]"/>
    <s v="[]"/>
  </r>
  <r>
    <s v="New Connection"/>
    <n v="6"/>
    <x v="4"/>
    <s v="Podujevë"/>
    <m/>
    <n v="1320"/>
    <s v="Ragip  Gashi"/>
    <s v="Fsh.Dobërdol"/>
    <s v="1005878990"/>
    <s v="nuk ka nr."/>
    <s v="4/02"/>
    <x v="5"/>
    <n v="42.966385000000002"/>
    <n v="21.152761000000002"/>
    <s v="2026-06-30T14:19:43.4115158"/>
    <s v="2026-06-30T14:19:43.4115158"/>
    <m/>
    <s v="049-797-660"/>
    <m/>
    <b v="0"/>
    <s v="ec90e595-bfc1-4941-37b7-08de88d10ac0"/>
    <s v="[]"/>
    <s v="[]"/>
  </r>
  <r>
    <s v="New Connection"/>
    <n v="1"/>
    <x v="5"/>
    <s v="Ferizaj - Qendër"/>
    <m/>
    <n v="1319"/>
    <s v="Selami Ilaz  Selmani"/>
    <s v="Sazli"/>
    <s v="1173793487"/>
    <s v=""/>
    <s v="4/02"/>
    <x v="5"/>
    <n v="42.405467000000002"/>
    <n v="21.189632"/>
    <s v="2026-06-30T14:17:33.8570465"/>
    <s v="2026-06-30T14:17:33.8570465"/>
    <m/>
    <s v="044 693 567"/>
    <m/>
    <b v="0"/>
    <s v="ec90e595-bfc1-4941-37b7-08de88d10ac0"/>
    <s v="[]"/>
    <s v="[]"/>
  </r>
  <r>
    <s v="New Connection"/>
    <n v="3"/>
    <x v="2"/>
    <s v="Gjilani - Qendër"/>
    <m/>
    <n v="1318"/>
    <s v="Imri  Faik Jakupi "/>
    <s v="F.sh Lladovë   rr.Beqir Mahmuti "/>
    <s v="1005962516"/>
    <s v=""/>
    <s v="4/02"/>
    <x v="0"/>
    <n v="42.387348000000003"/>
    <n v="21.473894000000001"/>
    <s v="2026-06-30T14:05:34.3904168"/>
    <s v="2026-06-30T14:05:34.3904168"/>
    <m/>
    <s v="044177257"/>
    <m/>
    <b v="0"/>
    <s v="9b3247fe-d5e7-4b36-37b3-08de88d10ac0"/>
    <s v="[]"/>
    <s v="[]"/>
  </r>
  <r>
    <s v="New Connection"/>
    <n v="1"/>
    <x v="5"/>
    <s v="Ferizaj - Qendër"/>
    <s v="DFE-0"/>
    <n v="1317"/>
    <s v="Dion Fadil Sejdi"/>
    <s v="Prelez i Muhaxherve"/>
    <s v="1243390997"/>
    <s v=""/>
    <s v="4/02"/>
    <x v="7"/>
    <n v="42.390889000000001"/>
    <n v="21.179676000000001"/>
    <s v="2026-06-30T12:54:24.2976487"/>
    <s v="2026-06-30T12:54:24.2976487"/>
    <m/>
    <s v="048 772 775"/>
    <m/>
    <b v="0"/>
    <s v="fecaf7e5-4c97-4b38-37b6-08de88d10ac0"/>
    <s v="[]"/>
    <s v="[]"/>
  </r>
  <r>
    <s v="New Connection"/>
    <n v="1"/>
    <x v="5"/>
    <s v="Kaçanik"/>
    <s v="DFE-0"/>
    <n v="1316"/>
    <s v="Avdulla Ruzhdi  Bunjaki"/>
    <s v="Vllezërit Çaka"/>
    <s v="1004568806"/>
    <s v=""/>
    <s v="4/02"/>
    <x v="4"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5"/>
    <s v="Kaçanik"/>
    <s v="DFE-0"/>
    <n v="1315"/>
    <s v="Avdulla Ruzhdi  Bunjaki"/>
    <s v="Vllezërit Çaka"/>
    <s v="1004568806"/>
    <s v=""/>
    <s v="4/02"/>
    <x v="4"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5"/>
    <s v="Kaçanik"/>
    <s v="DFE-0"/>
    <n v="1314"/>
    <s v="Avdulla Ruzhdi  Bunjaki"/>
    <s v="Vllezërit Çaka"/>
    <s v="1004568806"/>
    <s v=""/>
    <s v="4/02"/>
    <x v="4"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5"/>
    <s v="Kaçanik"/>
    <s v="DFE-0"/>
    <n v="1313"/>
    <s v="Avdulla Ruzhdi  Bunjaki"/>
    <s v="Vllezërit Çaka"/>
    <s v="1004568806"/>
    <s v=""/>
    <s v="4/02"/>
    <x v="4"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5"/>
    <s v="Ferizaj - Qendër"/>
    <m/>
    <n v="1312"/>
    <s v="Adrian  Elmi Hamdiju"/>
    <s v="Babush i Ri"/>
    <s v="1175644624"/>
    <s v=""/>
    <s v="7/02"/>
    <x v="0"/>
    <n v="42.449444999999997"/>
    <n v="21.170597000000001"/>
    <s v="2026-06-30T12:05:25.0935099"/>
    <s v="2026-06-30T12:05:25.0935099"/>
    <m/>
    <s v="049-840-901"/>
    <s v="049-317-531"/>
    <b v="0"/>
    <s v="9b3247fe-d5e7-4b36-37b3-08de88d10ac0"/>
    <s v="[]"/>
    <s v="[]"/>
  </r>
  <r>
    <s v="New Connection"/>
    <n v="1"/>
    <x v="5"/>
    <s v="Kaçanik"/>
    <s v="DFE-0"/>
    <n v="1311"/>
    <s v="Rexhep Mefail Koxha"/>
    <s v="Ismajl Qemajli"/>
    <s v="1244256054"/>
    <s v=""/>
    <s v="7/02"/>
    <x v="4"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5"/>
    <s v="Shtime"/>
    <m/>
    <n v="1310"/>
    <s v="Isak Azem Rashiti"/>
    <s v="Godanc i Epërm"/>
    <s v="1030747956"/>
    <s v=""/>
    <s v="4/02"/>
    <x v="5"/>
    <n v="42.467723999999997"/>
    <n v="21.037655999999998"/>
    <s v="2026-06-30T11:55:38.9308041"/>
    <s v="2026-06-30T11:55:38.9308041"/>
    <m/>
    <s v="049-411-740"/>
    <s v="044-265-036"/>
    <b v="0"/>
    <s v="ec90e595-bfc1-4941-37b7-08de88d10ac0"/>
    <s v="[]"/>
    <s v="[]"/>
  </r>
  <r>
    <s v="New Connection"/>
    <n v="1"/>
    <x v="5"/>
    <s v="Ferizaj - Qendër"/>
    <m/>
    <n v="1309"/>
    <s v="Ali Izet Rexhepi"/>
    <s v="Jezerc"/>
    <s v="1015058800"/>
    <s v=""/>
    <s v="4/02"/>
    <x v="0"/>
    <n v="42.359974999999999"/>
    <n v="20.990404000000002"/>
    <s v="2026-06-30T11:50:25.4780859"/>
    <s v="2026-06-30T11:50:25.4780859"/>
    <m/>
    <s v="044-570-323"/>
    <m/>
    <b v="0"/>
    <s v="9b3247fe-d5e7-4b36-37b3-08de88d10ac0"/>
    <s v="[]"/>
    <s v="[]"/>
  </r>
  <r>
    <s v="New Connection"/>
    <n v="3"/>
    <x v="2"/>
    <s v="Gjilani - Qendër"/>
    <s v="DGL-9067570"/>
    <n v="1308"/>
    <s v="Muharrem Sinan Halimi"/>
    <s v="Fshati Malishevë"/>
    <s v="1012658709"/>
    <s v=""/>
    <s v="4/02"/>
    <x v="4"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2"/>
    <s v="Gjilani - Qendër"/>
    <s v="DGL-9067710"/>
    <n v="1307"/>
    <s v="Arbnor Sadik Haziri"/>
    <s v="Gjilan rr.Kumanovës "/>
    <s v="1249362553"/>
    <s v=""/>
    <s v="4/02"/>
    <x v="4"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5"/>
    <s v="Ferizaj - Qendër"/>
    <m/>
    <n v="1306"/>
    <s v="Besmir Qazim Azizi"/>
    <s v="Agim Matoshi"/>
    <s v="1173794122"/>
    <s v=""/>
    <s v="7/02"/>
    <x v="0"/>
    <n v="42.365189999999998"/>
    <n v="21.155816000000002"/>
    <s v="2026-06-30T09:10:38.6324619"/>
    <s v="2026-06-30T09:10:38.6324619"/>
    <m/>
    <s v="045 519 063"/>
    <m/>
    <b v="0"/>
    <s v="9b3247fe-d5e7-4b36-37b3-08de88d10ac0"/>
    <s v="[]"/>
    <s v="[]"/>
  </r>
  <r>
    <s v="New Connection"/>
    <n v="1"/>
    <x v="5"/>
    <s v="Shtime"/>
    <s v="DFE-0"/>
    <n v="1305"/>
    <s v="Nebih  Fehmi Shahini"/>
    <s v="Muzeqinë"/>
    <s v="1030123499"/>
    <s v=""/>
    <s v="4/02"/>
    <x v="9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0"/>
    <s v="Vushtrri"/>
    <s v="DMI-9077922"/>
    <n v="1304"/>
    <s v="Valmir Haliti"/>
    <s v="Rr.Fitim Dibrani - Vushtrri"/>
    <s v="1241740648"/>
    <s v=""/>
    <s v="4/02"/>
    <x v="4"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4"/>
    <s v="Podujevë"/>
    <m/>
    <n v="1303"/>
    <s v="Maliq  Haxholli"/>
    <s v="Fsh.Marec"/>
    <s v="2015635277"/>
    <s v=" "/>
    <s v="4/02"/>
    <x v="3"/>
    <n v="42.670889000000003"/>
    <n v="21.413744999999999"/>
    <s v="2026-06-30T08:48:44.7551991"/>
    <s v="2026-06-30T08:48:44.7551991"/>
    <m/>
    <s v="044-690-815  045-276-730_x0009__x0009__x0009_"/>
    <m/>
    <b v="0"/>
    <s v="7d9d4689-a417-4ea3-6e66-08de915b8750"/>
    <s v="[]"/>
    <s v="[]"/>
  </r>
  <r>
    <s v="New Connection"/>
    <n v="4"/>
    <x v="0"/>
    <s v="Vushtrri"/>
    <s v="DMI-0"/>
    <n v="1302"/>
    <s v="lulzim  zaraj "/>
    <s v="MEHMET AKIFI (Stadiumi Ferki Aliu)"/>
    <s v="1010481038"/>
    <s v=""/>
    <s v="7/02"/>
    <x v="4"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2"/>
    <s v="Gjilani - Qendër"/>
    <m/>
    <n v="1301"/>
    <s v="Izmir Isah Abdirrahmani"/>
    <s v="Prishtinës"/>
    <s v="1013270909"/>
    <s v=""/>
    <s v="4/02"/>
    <x v="2"/>
    <n v="42.465552000000002"/>
    <n v="21.448896000000001"/>
    <s v="2026-06-29T16:33:18.9666379"/>
    <s v="2026-06-29T16:33:18.9666379"/>
    <m/>
    <s v="045490935"/>
    <m/>
    <b v="0"/>
    <s v="c90e9596-f024-4090-37b4-08de88d10ac0"/>
    <s v="[]"/>
    <s v="[]"/>
  </r>
  <r>
    <s v="New Connection"/>
    <n v="6"/>
    <x v="4"/>
    <s v="Prishtina - Veri"/>
    <s v="DPR-0"/>
    <n v="1300"/>
    <s v="Fadil Visoka Visoka"/>
    <s v="Fsh Bardhosh"/>
    <s v="1014376778"/>
    <s v="P A"/>
    <s v="4/02"/>
    <x v="4"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2"/>
    <s v="Gjilani - Qendër"/>
    <s v="DGL-9067712"/>
    <n v="1299"/>
    <s v="Kushtrim Rexhep Halimi"/>
    <s v="Fshati Selishtë"/>
    <s v="1000315393"/>
    <s v=""/>
    <s v="4/02"/>
    <x v="4"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0"/>
    <s v="Vushtrri"/>
    <s v="DMI-0"/>
    <n v="1298"/>
    <s v="Skender Asllani"/>
    <s v="Rr.Batalioni i pare, Bukosh -Vushtrri"/>
    <s v="1170642445"/>
    <s v="Nr.48"/>
    <s v="4/02"/>
    <x v="4"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4"/>
    <s v="Prishtina - Veri"/>
    <m/>
    <n v="1297"/>
    <s v="Lumturije  Qoqaj"/>
    <s v="Rr Kosturi"/>
    <s v="1030956989"/>
    <s v="P A"/>
    <s v="4/02"/>
    <x v="6"/>
    <n v="42.647765"/>
    <n v="21.164726999999999"/>
    <s v="2026-06-29T16:12:05.6425861"/>
    <s v="2026-06-29T16:12:05.6425861"/>
    <m/>
    <s v="048602080"/>
    <m/>
    <b v="0"/>
    <s v="9c9b94ec-c4d7-4655-37b5-08de88d10ac0"/>
    <s v="[]"/>
    <s v="[]"/>
  </r>
  <r>
    <s v="New Connection"/>
    <n v="3"/>
    <x v="2"/>
    <s v="Gjilani - Qendër"/>
    <m/>
    <n v="1296"/>
    <s v="Nijazi Bejtullah Bekteshi"/>
    <s v="Fshati Bresalc"/>
    <s v="1500434178"/>
    <s v=""/>
    <s v="4/02"/>
    <x v="2"/>
    <n v="42.489542"/>
    <n v="21.406279000000001"/>
    <s v="2026-06-29T16:07:47.4769685"/>
    <s v="2026-06-29T16:07:47.4769685"/>
    <m/>
    <s v="049425367"/>
    <m/>
    <b v="0"/>
    <s v="c90e9596-f024-4090-37b4-08de88d10ac0"/>
    <s v="[]"/>
    <s v="[]"/>
  </r>
  <r>
    <s v="New Connection"/>
    <n v="6"/>
    <x v="4"/>
    <s v="Fushë Kosovë"/>
    <m/>
    <n v="1295"/>
    <s v="Jetullah Mustafa"/>
    <s v="Rr Fidof Nanssen"/>
    <s v="2171017567"/>
    <s v="P A"/>
    <s v="4/02"/>
    <x v="3"/>
    <n v="42.654834999999999"/>
    <n v="21.163354000000002"/>
    <s v="2026-06-29T15:58:44.8333453"/>
    <s v="2026-06-29T15:58:44.8333453"/>
    <m/>
    <s v="049102257"/>
    <m/>
    <b v="0"/>
    <s v="7d9d4689-a417-4ea3-6e66-08de915b8750"/>
    <s v="[]"/>
    <s v="[]"/>
  </r>
  <r>
    <s v="New Connection"/>
    <n v="5"/>
    <x v="6"/>
    <s v="Peja - Qendër"/>
    <s v="DPE-0"/>
    <n v="1294"/>
    <s v="Shpejtim Ramadan Gashi"/>
    <s v="Rrustem Gashi-Vitomericë-Pejë"/>
    <s v="1176618724"/>
    <s v=""/>
    <s v="4/02"/>
    <x v="4"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2"/>
    <s v="Gjilani - Qendër"/>
    <m/>
    <n v="1293"/>
    <s v="Dragana Stojadin Peric"/>
    <s v="Pasjan"/>
    <s v="1170298027"/>
    <s v=""/>
    <s v="4/02"/>
    <x v="2"/>
    <n v="42.407134999999997"/>
    <n v="21.498445"/>
    <s v="2026-06-29T15:49:47.6757809"/>
    <s v="2026-06-29T15:49:47.6757809"/>
    <m/>
    <s v="049956965"/>
    <m/>
    <b v="0"/>
    <s v="c90e9596-f024-4090-37b4-08de88d10ac0"/>
    <s v="[]"/>
    <s v="[]"/>
  </r>
  <r>
    <s v="New Connection"/>
    <n v="6"/>
    <x v="4"/>
    <s v="Prishtina - Veri"/>
    <m/>
    <n v="1292"/>
    <s v="Ruzhdi LLumnica LLumnica"/>
    <s v="Rr Afrim Krasniqi"/>
    <s v="1030872572"/>
    <s v="P A"/>
    <s v="4/02"/>
    <x v="3"/>
    <n v="42.650795000000002"/>
    <n v="21.144127999999998"/>
    <s v="2026-06-29T15:48:37.1946857"/>
    <s v="2026-06-29T15:48:37.1946857"/>
    <m/>
    <s v="044843394"/>
    <m/>
    <b v="0"/>
    <s v="7d9d4689-a417-4ea3-6e66-08de915b8750"/>
    <s v="[]"/>
    <s v="[]"/>
  </r>
  <r>
    <s v="New Connection"/>
    <n v="1"/>
    <x v="5"/>
    <s v="Shtime"/>
    <s v="DFE-9089785"/>
    <n v="1291"/>
    <s v="Izet Isak Kastrati"/>
    <s v="Kishnarekë"/>
    <s v="1030434150"/>
    <s v=""/>
    <s v="4/02"/>
    <x v="4"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4"/>
    <s v="Prishtina - Jug"/>
    <m/>
    <n v="1290"/>
    <s v="Bajram  Quka"/>
    <s v="Rr I Trtori"/>
    <s v="1013987889"/>
    <s v="P A"/>
    <s v="4/02"/>
    <x v="4"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4"/>
    <s v="Prishtina - Jug"/>
    <s v="DPR-0"/>
    <n v="1289"/>
    <s v="Isa Mustafa"/>
    <s v="Fsh.Llabjan"/>
    <s v="1005568648"/>
    <s v=""/>
    <s v="4/02"/>
    <x v="9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4"/>
    <s v="Prishtina - Veri"/>
    <m/>
    <n v="1288"/>
    <s v="Dugagjin  Quka"/>
    <s v="Rr I Tetori"/>
    <s v="1013988028"/>
    <s v="Pa "/>
    <s v="4/02"/>
    <x v="4"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5"/>
    <s v="Lipjan"/>
    <s v="DFE-0"/>
    <n v="1287"/>
    <s v="Isak Bajram Ziju"/>
    <s v="Hallaç i Vogël"/>
    <s v="1232217592"/>
    <s v=""/>
    <s v="4/02"/>
    <x v="4"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5"/>
    <s v="Lipjan"/>
    <s v="DFE-0"/>
    <n v="1286"/>
    <s v="Denis Ragip Bytyqi"/>
    <s v="Shashkoc"/>
    <s v="1247957045"/>
    <s v=""/>
    <s v="4/02"/>
    <x v="4"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4"/>
    <s v="Prishtina - Veri"/>
    <s v="DPR-0"/>
    <n v="1285"/>
    <s v="Naim  Metolli"/>
    <s v="Rr.Remzi Demolli"/>
    <s v="1013936257"/>
    <s v="Nr.9"/>
    <s v="4/02"/>
    <x v="4"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4"/>
    <s v="Prishtina - Jug"/>
    <s v="DPR-90210116"/>
    <n v="1284"/>
    <s v="Qendresa Shala Shala"/>
    <s v="Rr Morava"/>
    <s v="1170765652"/>
    <s v="P A"/>
    <s v="4/02"/>
    <x v="4"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6"/>
    <s v="Istog"/>
    <s v="DPE-0"/>
    <n v="1283"/>
    <s v="Muharrem Ahmet Demaj"/>
    <s v="Zeqir Ademi-Vrellë"/>
    <s v="1251493304"/>
    <s v="34"/>
    <s v="4/02"/>
    <x v="4"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5"/>
    <s v="Ferizaj - Qendër"/>
    <m/>
    <n v="1282"/>
    <s v="Ahmet Rexhep Behluli"/>
    <s v="Prelez i jerlive"/>
    <s v="2030287897"/>
    <s v=""/>
    <s v="4/02"/>
    <x v="0"/>
    <n v="42.415632000000002"/>
    <n v="21.161676"/>
    <s v="2026-06-29T15:15:06.3483278"/>
    <s v="2026-06-29T15:15:06.3483278"/>
    <m/>
    <s v="044-657-992"/>
    <s v="044-550-414"/>
    <b v="0"/>
    <s v="9b3247fe-d5e7-4b36-37b3-08de88d10ac0"/>
    <s v="[]"/>
    <s v="[]"/>
  </r>
  <r>
    <s v="New Connection"/>
    <n v="6"/>
    <x v="4"/>
    <s v="Prishtina - Jug"/>
    <s v="DPR-0"/>
    <n v="1281"/>
    <s v="Mentor Jusufi"/>
    <s v="Fsh.Preoc"/>
    <s v="1013951671"/>
    <s v=""/>
    <s v="4/02"/>
    <x v="4"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0"/>
    <s v="Mitrovicë - Qendër"/>
    <s v="DMI-0"/>
    <n v="1280"/>
    <s v="Cena Beqir Bala"/>
    <s v="Zhabar i Ultë"/>
    <s v="1007768601"/>
    <s v=""/>
    <s v="4/02"/>
    <x v="9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3"/>
    <s v="Rahovec"/>
    <s v="DGJ-9063602"/>
    <n v="1279"/>
    <s v="Valmir Nazim Rexhepi"/>
    <s v="Fshati Celinë"/>
    <s v="1240405829"/>
    <s v=""/>
    <s v="4/02"/>
    <x v="4"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4"/>
    <s v="Podujevë"/>
    <s v="DPR-90210027"/>
    <n v="1278"/>
    <s v="Ramadan  Uka"/>
    <s v="Fsh.Dumnic Rr.SHaqir Igrishta"/>
    <s v="1000608358"/>
    <s v="ska nr."/>
    <s v="4/02"/>
    <x v="4"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5"/>
    <s v="Ferizaj - Qendër"/>
    <m/>
    <n v="1277"/>
    <s v="Vilson Shefki Reka"/>
    <s v="Prelez i Muhaxherve"/>
    <s v="1241033771"/>
    <s v="N/A"/>
    <s v="4/02"/>
    <x v="0"/>
    <n v="42.432966"/>
    <n v="21.163195999999999"/>
    <s v="2026-06-29T15:03:01.052623"/>
    <s v="2026-06-29T15:03:01.052623"/>
    <m/>
    <s v="045 640 954"/>
    <m/>
    <b v="0"/>
    <s v="9b3247fe-d5e7-4b36-37b3-08de88d10ac0"/>
    <s v="[]"/>
    <s v="[]"/>
  </r>
  <r>
    <s v="New Connection"/>
    <n v="6"/>
    <x v="4"/>
    <s v="Prishtina - Jug"/>
    <s v="DPR-0"/>
    <n v="1276"/>
    <s v="Shqipe Sejdaj  Reçica"/>
    <s v="Fsh.Butovc"/>
    <s v="1004308227"/>
    <s v=""/>
    <s v="4/02"/>
    <x v="8"/>
    <n v="42.677841000000001"/>
    <n v="21.179919999999999"/>
    <s v="2026-06-29T15:00:02.9284156"/>
    <s v="2026-06-29T15:00:02.9284156"/>
    <m/>
    <s v="044-374-734"/>
    <s v="044-162-770"/>
    <b v="0"/>
    <s v="3738b3aa-6093-4e5e-8126-08de93d51634"/>
    <s v="[]"/>
    <s v="[]"/>
  </r>
  <r>
    <s v="New Connection"/>
    <n v="4"/>
    <x v="0"/>
    <s v="Mitrovicë - Qendër"/>
    <m/>
    <n v="1275"/>
    <s v="Këshilli  i Bashksis  Islame"/>
    <s v="Rr. Uçk - Bajr"/>
    <s v="1008332173"/>
    <s v=""/>
    <s v="4/02"/>
    <x v="3"/>
    <n v="42.886828000000001"/>
    <n v="20.870857000000001"/>
    <s v="2026-06-29T14:51:04.5819706"/>
    <s v="2026-06-29T14:51:04.5819706"/>
    <m/>
    <s v="049-147-536"/>
    <m/>
    <b v="0"/>
    <s v="7d9d4689-a417-4ea3-6e66-08de915b8750"/>
    <s v="[]"/>
    <s v="[]"/>
  </r>
  <r>
    <s v="New Connection"/>
    <n v="6"/>
    <x v="4"/>
    <s v="Podujevë"/>
    <m/>
    <n v="1274"/>
    <s v="Isak  Halili"/>
    <s v="Fsh.Dumnicë e poshtme"/>
    <s v="1014516758"/>
    <s v="ska nr"/>
    <s v="4/02"/>
    <x v="3"/>
    <n v="42.984082999999998"/>
    <n v="21.219573"/>
    <s v="2026-06-29T14:49:39.9204984"/>
    <s v="2026-06-29T14:49:39.9204984"/>
    <m/>
    <s v="044-726-749"/>
    <m/>
    <b v="0"/>
    <s v="7d9d4689-a417-4ea3-6e66-08de915b8750"/>
    <s v="[]"/>
    <s v="[]"/>
  </r>
  <r>
    <s v="New Connection"/>
    <n v="2"/>
    <x v="3"/>
    <s v="Malishevë"/>
    <m/>
    <n v="1273"/>
    <s v="Halim Ibrahim Morina"/>
    <s v="Fshati Astrazup,Rruga Shpetim Robaj"/>
    <s v="1007897452"/>
    <s v="49"/>
    <s v="4/02"/>
    <x v="0"/>
    <n v="42.473998999999999"/>
    <n v="20.74165"/>
    <s v="2026-06-29T14:47:08.4092437"/>
    <s v="2026-06-29T14:47:08.4092437"/>
    <m/>
    <s v="044-269-707"/>
    <m/>
    <b v="0"/>
    <s v="9b3247fe-d5e7-4b36-37b3-08de88d10ac0"/>
    <s v="[]"/>
    <s v="[]"/>
  </r>
  <r>
    <s v="New Connection"/>
    <n v="5"/>
    <x v="6"/>
    <s v="Klina"/>
    <s v="DPE-0"/>
    <n v="1272"/>
    <s v="Sanije Muhamet Balaj"/>
    <s v="Rixhevë-Kline"/>
    <s v="1008894317"/>
    <s v="0"/>
    <s v="4/02"/>
    <x v="4"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0"/>
    <s v="Vushtrri"/>
    <s v="DMI-9077872"/>
    <n v="1271"/>
    <s v="Almira  Mehmeti"/>
    <s v="Rr.Bahri Kuqi-Vushtrri"/>
    <s v="1233666706"/>
    <s v=""/>
    <s v="4/02"/>
    <x v="4"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4"/>
    <s v="Fushë Kosovë"/>
    <s v="DPR-0"/>
    <n v="1270"/>
    <s v="Fejzullah Dervisholli"/>
    <s v="Fsh.Vragoli, Rr.Peja"/>
    <s v="1011151325"/>
    <s v="Nr.736"/>
    <s v="4/02"/>
    <x v="4"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4"/>
    <s v="Prishtina - Veri"/>
    <m/>
    <n v="1269"/>
    <s v="Arion Mehmeti"/>
    <s v="Rr.Besim Kabashi - Kolovicë"/>
    <s v="1241560453"/>
    <s v=" "/>
    <s v="4/02"/>
    <x v="5"/>
    <n v="42.656635000000001"/>
    <n v="21.160692999999998"/>
    <s v="2026-06-29T14:37:14.1842802"/>
    <s v="2026-06-29T14:37:14.1842802"/>
    <m/>
    <s v="044-860-086"/>
    <s v="044-497-297"/>
    <b v="0"/>
    <s v="ec90e595-bfc1-4941-37b7-08de88d10ac0"/>
    <s v="[]"/>
    <s v="[]"/>
  </r>
  <r>
    <s v="New Connection"/>
    <n v="2"/>
    <x v="3"/>
    <s v="Rahovec"/>
    <s v="DGJ-0"/>
    <n v="1268"/>
    <s v="Qemajl Zenel Beqiri"/>
    <s v="Rahovec,Rruga Mark Sopjani"/>
    <s v="1030766012"/>
    <s v=""/>
    <s v="4/02"/>
    <x v="4"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4"/>
    <s v="Podujevë"/>
    <s v="DPR-0"/>
    <n v="1267"/>
    <s v="Murat  Behrami"/>
    <s v="Fshati Koliq"/>
    <s v="1014800847"/>
    <s v=" "/>
    <s v="4/02"/>
    <x v="9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4"/>
    <s v="Podujevë"/>
    <s v="DPR-0"/>
    <n v="1266"/>
    <s v="Murat  Behrami"/>
    <s v="Fshati Koliq"/>
    <s v="1014800847"/>
    <s v=" "/>
    <s v="4/02"/>
    <x v="9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4"/>
    <s v="Podujevë"/>
    <m/>
    <n v="1265"/>
    <s v="Hysni  Bajraktari"/>
    <s v="Fsh.Btllavë"/>
    <s v="1255784214"/>
    <s v="nuk ka nr"/>
    <s v="4/02"/>
    <x v="3"/>
    <n v="42.836247"/>
    <n v="21.245308999999999"/>
    <s v="2026-06-29T14:33:41.7796296"/>
    <s v="2026-06-29T14:33:41.7796296"/>
    <m/>
    <s v="044-260-299"/>
    <m/>
    <b v="0"/>
    <s v="7d9d4689-a417-4ea3-6e66-08de915b8750"/>
    <s v="[]"/>
    <s v="[]"/>
  </r>
  <r>
    <s v="New Connection"/>
    <n v="3"/>
    <x v="2"/>
    <s v="Kamenicë"/>
    <m/>
    <n v="1264"/>
    <s v="Mehmet  Sevdail  Robelli"/>
    <s v="Lajqiç"/>
    <s v="1247587701"/>
    <s v=""/>
    <s v="4/02"/>
    <x v="3"/>
    <n v="42.650877999999999"/>
    <n v="21.720317999999999"/>
    <s v="2026-06-29T14:27:49.461047"/>
    <s v="2026-06-29T14:27:49.461047"/>
    <m/>
    <s v="045191565"/>
    <m/>
    <b v="0"/>
    <s v="7d9d4689-a417-4ea3-6e66-08de915b8750"/>
    <s v="[]"/>
    <s v="[]"/>
  </r>
  <r>
    <s v="New Connection"/>
    <n v="6"/>
    <x v="4"/>
    <s v="Podujevë"/>
    <s v="DPR-0"/>
    <n v="1263"/>
    <s v="Ejup  Behrami"/>
    <s v="Fsh.Pakashticë e epërme"/>
    <s v="1014546835"/>
    <s v="ska nr."/>
    <s v="4/02"/>
    <x v="3"/>
    <n v="42.989232000000001"/>
    <n v="21.130503000000001"/>
    <s v="2026-06-29T14:25:39.3413091"/>
    <s v="2026-06-29T14:25:39.3413091"/>
    <m/>
    <s v="044-314-180"/>
    <m/>
    <b v="0"/>
    <s v="7d9d4689-a417-4ea3-6e66-08de915b8750"/>
    <s v="[]"/>
    <s v="[]"/>
  </r>
  <r>
    <s v="New Connection"/>
    <n v="6"/>
    <x v="4"/>
    <s v="Podujevë"/>
    <s v="DPR-0"/>
    <n v="1262"/>
    <s v="Besim  Behrami"/>
    <s v="Fshati Koliq"/>
    <s v="1250929877"/>
    <s v=" "/>
    <s v="4/02"/>
    <x v="9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6"/>
    <s v="Klina"/>
    <s v="DPE-9083999"/>
    <n v="1261"/>
    <s v="Jak Gjergj Lleshaj"/>
    <s v="Rr. Llesh Gjon Lleshi Kline-Zllakuqan"/>
    <s v="1005788281"/>
    <s v="0"/>
    <s v="4/02"/>
    <x v="4"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4"/>
    <s v="Prishtina - Qendër"/>
    <s v="DPR-90210039"/>
    <n v="1260"/>
    <s v="Rrahman Sijarina"/>
    <s v="Rr.Isa Kastrati"/>
    <s v="1010615387"/>
    <s v=" "/>
    <s v="4/02"/>
    <x v="4"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5"/>
    <s v="Ferizaj - Qendër"/>
    <s v="DFE-9089642"/>
    <n v="1259"/>
    <s v="Musa Veli Qerkini"/>
    <s v="Bibaj"/>
    <s v="1171197143"/>
    <s v=""/>
    <s v="4/02"/>
    <x v="4"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3"/>
    <s v="Malishevë"/>
    <s v="DGJ-0"/>
    <n v="1258"/>
    <s v="Hastretlind  Isni Zogaj"/>
    <s v="Fshati Turjakë,Rruga Mulla Haliti"/>
    <s v="1175875561"/>
    <s v=""/>
    <s v="4/02"/>
    <x v="4"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4"/>
    <s v="Prishtina - Veri"/>
    <s v="DPR-0"/>
    <n v="1257"/>
    <s v="Nuhi Zakuti"/>
    <s v="Rr.Miloti, Arbëri e re"/>
    <s v="1030244652"/>
    <s v=""/>
    <s v="4/02"/>
    <x v="9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4"/>
    <s v="Prishtina - Qendër"/>
    <m/>
    <n v="1256"/>
    <s v="Bli Bujupi"/>
    <s v="Rr.Haxhi Zeka "/>
    <s v="1231955867"/>
    <s v="Nr.278"/>
    <s v="4/02"/>
    <x v="3"/>
    <n v="42.657645000000002"/>
    <n v="21.160692999999998"/>
    <s v="2026-06-29T14:15:45.4881364"/>
    <s v="2026-06-29T14:15:45.4881364"/>
    <m/>
    <s v="049-742-702"/>
    <s v="045-424-974"/>
    <b v="0"/>
    <s v="7d9d4689-a417-4ea3-6e66-08de915b8750"/>
    <s v="[]"/>
    <s v="[]"/>
  </r>
  <r>
    <s v="New Connection"/>
    <n v="4"/>
    <x v="0"/>
    <s v="Vushtrri"/>
    <s v="DMI-9077986"/>
    <n v="1255"/>
    <s v="Rinor Gërxhaliu"/>
    <s v="Rr.Haki Gërxhaliu, Studime e Poshtme- Vushtrri"/>
    <s v="1233668644"/>
    <s v=""/>
    <s v="4/02"/>
    <x v="4"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6"/>
    <s v="Klina"/>
    <s v="DPE-0"/>
    <n v="1254"/>
    <s v="Naser Zeqë Bojaj"/>
    <s v="Rr.Halit Bojaj Kline-Kernicë"/>
    <s v="1030840239"/>
    <s v="0"/>
    <s v="4/02"/>
    <x v="4"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4"/>
    <s v="Podujevë"/>
    <m/>
    <n v="1253"/>
    <s v="Ilbur Krasniqi"/>
    <s v="Fsh.Halabak"/>
    <s v="1243453727"/>
    <s v="nuk ka nr,"/>
    <s v="4/02"/>
    <x v="3"/>
    <n v="42.795870999999998"/>
    <n v="21.216930999999999"/>
    <s v="2026-06-29T14:06:07.7927145"/>
    <s v="2026-06-29T14:06:07.7927145"/>
    <m/>
    <s v="045-513-465"/>
    <m/>
    <b v="0"/>
    <s v="7d9d4689-a417-4ea3-6e66-08de915b8750"/>
    <s v="[]"/>
    <s v="[]"/>
  </r>
  <r>
    <s v="New Connection"/>
    <n v="6"/>
    <x v="4"/>
    <s v="Fushë Kosovë"/>
    <s v="DPR-0"/>
    <n v="1252"/>
    <s v="Naman  Mehmeti"/>
    <s v="Fsh.Sllatin e madhe"/>
    <s v="1174174349"/>
    <s v=""/>
    <s v="4/02"/>
    <x v="4"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0"/>
    <s v="Vushtrri"/>
    <s v="DMI-9078262"/>
    <n v="1251"/>
    <s v="Besnik Morina"/>
    <s v="Akrashtice-Vushtrri"/>
    <s v="1171170261"/>
    <s v=""/>
    <s v="4/02"/>
    <x v="4"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5"/>
    <s v="Ferizaj - Qendër"/>
    <s v="DFE-0"/>
    <n v="1250"/>
    <s v="Eldon Ruzhdi Sadiku"/>
    <s v="Brahim Ademi"/>
    <s v="1243011503"/>
    <s v=""/>
    <s v="4/02"/>
    <x v="4"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5"/>
    <s v="Ferizaj - Qendër"/>
    <m/>
    <n v="1249"/>
    <s v="Armir Fadil Syla"/>
    <s v="Gursel e Bajram Sylejmani"/>
    <s v="1172483336"/>
    <s v=""/>
    <s v="4/02"/>
    <x v="0"/>
    <n v="42.365045000000002"/>
    <n v="21.158187999999999"/>
    <s v="2026-06-29T14:01:31.7484229"/>
    <s v="2026-06-29T14:01:31.7484229"/>
    <m/>
    <s v="044-130-231"/>
    <s v="048-513-531"/>
    <b v="0"/>
    <s v="9b3247fe-d5e7-4b36-37b3-08de88d10ac0"/>
    <s v="[]"/>
    <s v="[]"/>
  </r>
  <r>
    <s v="New Connection"/>
    <n v="1"/>
    <x v="5"/>
    <s v="Lipjan"/>
    <m/>
    <n v="1248"/>
    <s v="Burim Shyqeri Spahiu"/>
    <s v="Bajram Gashi"/>
    <s v="2173145287"/>
    <s v=""/>
    <s v="4/02"/>
    <x v="0"/>
    <n v="42.520028000000003"/>
    <n v="21.137321"/>
    <s v="2026-06-29T14:01:28.2748862"/>
    <s v="2026-06-29T14:01:28.2748862"/>
    <m/>
    <s v="044-605-092"/>
    <s v="044-643-219"/>
    <b v="0"/>
    <s v="9b3247fe-d5e7-4b36-37b3-08de88d10ac0"/>
    <s v="[]"/>
    <s v="[]"/>
  </r>
  <r>
    <s v="New Connection"/>
    <n v="6"/>
    <x v="4"/>
    <s v="Fushë Kosovë"/>
    <s v="DPR-0"/>
    <n v="1247"/>
    <s v="Naser  Berisha"/>
    <s v="Fsh Sllatin e madhe"/>
    <s v="1011152470"/>
    <s v="N/A"/>
    <s v="4/02"/>
    <x v="4"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4"/>
    <s v="Podujevë"/>
    <s v="DPR-90210026"/>
    <n v="1246"/>
    <s v="Rafet  Bllaca"/>
    <s v="Rr.Hasan Prishtina"/>
    <s v="1500558853"/>
    <s v="nuk ka nr."/>
    <s v="4/02"/>
    <x v="4"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4"/>
    <s v="Prishtina - Veri"/>
    <s v="DPR-90210099"/>
    <n v="1245"/>
    <s v="Albion  Gubetini"/>
    <s v="Fsh.Bardhosh, Rr.Qazim Bllaca"/>
    <s v="1242919862"/>
    <s v=""/>
    <s v="4/02"/>
    <x v="4"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1"/>
    <s v="Suharekë"/>
    <s v="DPZ-0"/>
    <n v="1244"/>
    <s v="Atif Liman Shehu"/>
    <s v="Bukosh"/>
    <s v="1002934244"/>
    <s v=""/>
    <s v="4/02"/>
    <x v="4"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4"/>
    <s v="Obiliq"/>
    <s v="DPR-0"/>
    <n v="1243"/>
    <s v="Burim Selmani"/>
    <s v="Afrim Zhitia"/>
    <s v="1010816412"/>
    <s v=" "/>
    <s v="7/02"/>
    <x v="4"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4"/>
    <s v="Podujevë"/>
    <s v="DPR-90210032"/>
    <n v="1242"/>
    <s v="Aldin Driton Cakiqi"/>
    <s v="Rr.Hajredin Ukelli"/>
    <s v="1244811686"/>
    <s v="ska nr."/>
    <s v="4/02"/>
    <x v="4"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4"/>
    <s v="Prishtina - Jug"/>
    <s v="DPR-0"/>
    <n v="1241"/>
    <s v="Djellza Sefa"/>
    <s v="Fsh Manashic"/>
    <s v="1251557418"/>
    <s v="Nr "/>
    <s v="4/02"/>
    <x v="9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6"/>
    <s v="Klina"/>
    <s v="DPE-9084234"/>
    <n v="1240"/>
    <s v="Xhafer Sadri Smajli"/>
    <s v="Rr.Lumbardhi Kline-Poterq i Epërm"/>
    <s v="1003498600"/>
    <s v="0"/>
    <s v="4/02"/>
    <x v="4"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5"/>
    <s v="Shtime"/>
    <s v="DFE-9089561"/>
    <n v="1239"/>
    <s v="Alush  Nazmi Beqaj"/>
    <s v="Petrovë"/>
    <s v="1173887023"/>
    <s v=""/>
    <s v="4/02"/>
    <x v="4"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5"/>
    <s v="Lipjan"/>
    <s v="DFE-9089775"/>
    <n v="1238"/>
    <s v="Afrim Ilmi Bytyqi"/>
    <s v="Shashkoc"/>
    <s v="1002170015"/>
    <s v=""/>
    <s v="4/02"/>
    <x v="4"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5"/>
    <s v="Lipjan"/>
    <s v="DFE-9089779"/>
    <n v="1237"/>
    <s v="Afrim Ilmi Bytyqi"/>
    <s v="Shashkoc"/>
    <s v="1002170015"/>
    <s v=""/>
    <s v="4/02"/>
    <x v="4"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4"/>
    <s v="Prishtina - Veri"/>
    <s v="DPR-90210098"/>
    <n v="1236"/>
    <s v="Jetlum Latifaj"/>
    <s v="Fsh.Llukar, Rr.Gollaku"/>
    <s v="1244503647"/>
    <s v=""/>
    <s v="4/02"/>
    <x v="4"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4"/>
    <s v="Podujevë"/>
    <m/>
    <n v="1235"/>
    <s v="Aldin  Cakiqi"/>
    <s v="Rr.Hjaredin Ukelli"/>
    <s v="12448944686"/>
    <s v="Nr nuk ka"/>
    <s v="4/02"/>
    <x v="5"/>
    <n v="42.905430000000003"/>
    <n v="21.195536000000001"/>
    <s v="2026-06-29T13:36:36.2301199"/>
    <s v="2026-06-29T13:36:36.2301199"/>
    <m/>
    <s v="045-658-402"/>
    <m/>
    <b v="0"/>
    <s v="ec90e595-bfc1-4941-37b7-08de88d10ac0"/>
    <s v="[]"/>
    <s v="[]"/>
  </r>
  <r>
    <s v="New Connection"/>
    <n v="3"/>
    <x v="2"/>
    <s v="Gjilani - Qendër"/>
    <m/>
    <n v="1234"/>
    <s v="Fatos  Ismajl Demi "/>
    <s v="Gjilan Makresh i Epërm"/>
    <s v="2013082807"/>
    <s v=""/>
    <s v="4/02"/>
    <x v="2"/>
    <n v="42.550716999999999"/>
    <n v="21.451148"/>
    <s v="2026-06-29T13:31:35.6329543"/>
    <s v="2026-06-29T13:31:35.6329543"/>
    <m/>
    <s v="044293256"/>
    <m/>
    <b v="0"/>
    <s v="c90e9596-f024-4090-37b4-08de88d10ac0"/>
    <s v="[]"/>
    <s v="[]"/>
  </r>
  <r>
    <s v="New Connection"/>
    <n v="5"/>
    <x v="6"/>
    <s v="Klina"/>
    <s v="DPE-0"/>
    <n v="1233"/>
    <s v="Egzon Sami Racaj"/>
    <s v="Rr.Malë Bashota Kline-Dresnik"/>
    <s v="1232456015"/>
    <s v="0"/>
    <s v="4/02"/>
    <x v="4"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5"/>
    <s v="Shtime"/>
    <s v="DFE-0"/>
    <n v="1232"/>
    <s v="Rexhep Avdullah  Gashi"/>
    <s v="Gjurkoc"/>
    <s v="1014103291"/>
    <s v=""/>
    <s v="7/02"/>
    <x v="4"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4"/>
    <s v="Podujevë"/>
    <m/>
    <n v="1231"/>
    <s v="Fatmir Canolli"/>
    <s v="Fsh.Marec, Lagjia Canaj"/>
    <s v="1011137314"/>
    <s v=""/>
    <s v="4/02"/>
    <x v="3"/>
    <n v="42.659713000000004"/>
    <n v="21.162067"/>
    <s v="2026-06-29T13:23:49.1618322"/>
    <s v="2026-06-29T13:23:49.1618322"/>
    <m/>
    <s v="044-210-102"/>
    <m/>
    <b v="0"/>
    <s v="7d9d4689-a417-4ea3-6e66-08de915b8750"/>
    <s v="[]"/>
    <s v="[]"/>
  </r>
  <r>
    <s v="New Connection"/>
    <n v="6"/>
    <x v="4"/>
    <s v="Podujevë"/>
    <s v="DPR-0"/>
    <n v="1230"/>
    <s v="Nexhmi  Krasniqi"/>
    <s v="Fsh.Majac"/>
    <s v="1004491269"/>
    <s v="ska nr."/>
    <s v="4/02"/>
    <x v="4"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4"/>
    <s v="Obiliq"/>
    <s v="DPR-0"/>
    <n v="1229"/>
    <s v="Osman  Jashanica"/>
    <s v="Fsh.Vranidoll"/>
    <s v="1245394612"/>
    <s v=""/>
    <s v="4/02"/>
    <x v="4"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0"/>
    <s v="Mitrovicë - Qendër"/>
    <s v="DMI-0"/>
    <n v="1228"/>
    <s v="Sefer Niman Nimani"/>
    <s v="Rr.Vllezrit Nimani-Vinarc i Eperm"/>
    <s v="1008462549"/>
    <s v=""/>
    <s v="4/02"/>
    <x v="4"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4"/>
    <s v="Podujevë"/>
    <s v="DPR-0"/>
    <n v="1227"/>
    <s v="Besim  Musa"/>
    <s v="Fsh.Vilikorekë "/>
    <s v="1241480573"/>
    <s v="nuk ka nr."/>
    <s v="4/02"/>
    <x v="4"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4"/>
    <s v="Podujevë"/>
    <m/>
    <n v="1226"/>
    <s v="Nazmije Sylejmani"/>
    <s v="Fsh.Ballaban, Rr.Bajrush Shillova"/>
    <s v="1001056499"/>
    <s v=""/>
    <s v="4/02"/>
    <x v="3"/>
    <n v="42.671782999999998"/>
    <n v="20.671802"/>
    <s v="2026-06-29T12:57:51.6536447"/>
    <s v="2026-06-29T12:57:51.6536447"/>
    <m/>
    <s v="044-183-198"/>
    <s v="044-608-330"/>
    <b v="0"/>
    <s v="7d9d4689-a417-4ea3-6e66-08de915b8750"/>
    <s v="[]"/>
    <s v="[]"/>
  </r>
  <r>
    <s v="New Connection"/>
    <n v="1"/>
    <x v="5"/>
    <s v="Ferizaj - Qendër"/>
    <m/>
    <n v="1225"/>
    <s v="Blerim Qerim  Qerimi"/>
    <s v="Muhoc"/>
    <s v="1176260889"/>
    <s v=""/>
    <s v="4/02"/>
    <x v="0"/>
    <n v="42.398749000000002"/>
    <n v="21.154957"/>
    <s v="2026-06-29T12:49:27.6864305"/>
    <s v="2026-06-29T12:49:27.6864305"/>
    <m/>
    <s v="049 100 030"/>
    <s v="044 984 306"/>
    <b v="0"/>
    <s v="9b3247fe-d5e7-4b36-37b3-08de88d10ac0"/>
    <s v="[]"/>
    <s v="[]"/>
  </r>
  <r>
    <s v="New Connection"/>
    <n v="1"/>
    <x v="5"/>
    <s v="Kaçanik"/>
    <s v="DFE-9089788"/>
    <n v="1224"/>
    <s v="Lirim Ali Sallahi"/>
    <s v="Biqec"/>
    <s v="1240301861"/>
    <s v=""/>
    <s v="4/02"/>
    <x v="4"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3"/>
    <s v="Rahovec"/>
    <s v="DGJ-9063617"/>
    <n v="1223"/>
    <s v="Rasim Medrit Spahiu"/>
    <s v="Fshati Opterushë RRuga Martirët e Opterushës nr80"/>
    <s v="1173402321"/>
    <s v=""/>
    <s v="4/02"/>
    <x v="4"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5"/>
    <s v="Ferizaj - Qendër"/>
    <m/>
    <n v="1222"/>
    <s v="Gjemajl Rexhep  Baliu"/>
    <s v="Shefqet Musaraj"/>
    <s v="1006724376"/>
    <s v=""/>
    <s v="4/02"/>
    <x v="5"/>
    <n v="42.365203999999999"/>
    <n v="21.162891999999999"/>
    <s v="2026-06-29T12:30:28.6780526"/>
    <s v="2026-06-29T12:30:28.6780526"/>
    <m/>
    <s v="048 567 938"/>
    <m/>
    <b v="0"/>
    <s v="ec90e595-bfc1-4941-37b7-08de88d10ac0"/>
    <s v="[]"/>
    <s v="[]"/>
  </r>
  <r>
    <s v="New Connection"/>
    <n v="1"/>
    <x v="5"/>
    <s v="Ferizaj - Qendër"/>
    <s v="DFE-0"/>
    <n v="1221"/>
    <s v="Bajrush Isak  Berisha"/>
    <s v="Greme "/>
    <s v="1030664449"/>
    <s v=""/>
    <s v="4/02"/>
    <x v="4"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4"/>
    <s v="Prishtina - Jug"/>
    <m/>
    <n v="1220"/>
    <s v="Arbenita  Avdullah Isufi"/>
    <s v="Rr. Dëshmorët e Gollakut te varrezat - Hajvali"/>
    <s v="1231179492"/>
    <s v=""/>
    <s v="4/02"/>
    <x v="5"/>
    <n v="42.622897000000002"/>
    <n v="21.183402999999998"/>
    <s v="2026-06-29T12:21:52.4817271"/>
    <s v="2026-06-29T12:21:52.4817271"/>
    <m/>
    <s v="044-145-658"/>
    <m/>
    <b v="0"/>
    <s v="ec90e595-bfc1-4941-37b7-08de88d10ac0"/>
    <s v="[]"/>
    <s v="[]"/>
  </r>
  <r>
    <s v="New Connection"/>
    <n v="6"/>
    <x v="4"/>
    <s v="Fushë Kosovë"/>
    <s v="DPR-0"/>
    <n v="1219"/>
    <s v="Ardian  Islami"/>
    <s v="Rr.Pejës"/>
    <s v="1500390359"/>
    <s v="Nr.177"/>
    <s v="4/02"/>
    <x v="4"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3"/>
    <s v="Rahovec"/>
    <s v="DGJ-9063618"/>
    <n v="1218"/>
    <s v="Masar  Ismet  Kabashi"/>
    <s v="Fshati Opterushë,Rruga Kulla e Pashës Nr5"/>
    <s v="1005708130"/>
    <s v=""/>
    <s v="4/02"/>
    <x v="4"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5"/>
    <s v="Ferizaj - Qendër"/>
    <s v="DFE-9089545"/>
    <n v="1217"/>
    <s v="Arben Ilaz Bajrami"/>
    <s v="Afrim Kalanica"/>
    <s v="2170835797"/>
    <s v=""/>
    <s v="4/02"/>
    <x v="4"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4"/>
    <s v="Prishtina - Veri"/>
    <s v="DPR-0"/>
    <n v="1216"/>
    <s v="Lorik Aliu"/>
    <s v="Fsh.Bërnic, Rr.Stevan Mokranjac"/>
    <s v="1233054565"/>
    <s v=""/>
    <s v="4/02"/>
    <x v="9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5"/>
    <s v="Lipjan"/>
    <s v="DFE-9089657"/>
    <n v="1215"/>
    <s v="Arijan  Sevdai Shala"/>
    <s v="Llugë"/>
    <s v="1244056047"/>
    <s v=""/>
    <s v="4/02"/>
    <x v="4"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4"/>
    <s v="Obiliq"/>
    <s v="DPR-0"/>
    <n v="1214"/>
    <s v="Bekim Ali Pireva"/>
    <s v="Bataljoni Kështjella"/>
    <s v="1011286395"/>
    <s v="227"/>
    <s v="4/02"/>
    <x v="4"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3"/>
    <s v="Malishevë"/>
    <s v="DGJ-9063613"/>
    <n v="1213"/>
    <s v="Naser Skender Hoti"/>
    <s v="Fshati Carallukë,Rruga Labinot Krasniqi"/>
    <s v="1016013150"/>
    <s v=""/>
    <s v="4/02"/>
    <x v="4"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4"/>
    <s v="Podujevë"/>
    <m/>
    <n v="1212"/>
    <s v="Halil  Kastrati"/>
    <s v="Rruga e Xhamisë-Podujeve"/>
    <s v="1005871260"/>
    <s v=" "/>
    <s v="7/02"/>
    <x v="5"/>
    <n v="42.910581000000001"/>
    <n v="21.188338999999999"/>
    <s v="2026-06-29T11:34:43.0517511"/>
    <s v="2026-06-29T11:34:43.0517511"/>
    <m/>
    <s v="044-152-992  044-460-405"/>
    <m/>
    <b v="0"/>
    <s v="ec90e595-bfc1-4941-37b7-08de88d10ac0"/>
    <s v="[]"/>
    <s v="[]"/>
  </r>
  <r>
    <s v="New Connection"/>
    <n v="4"/>
    <x v="0"/>
    <s v="Vushtrri"/>
    <s v="DMI-9077893"/>
    <n v="1211"/>
    <s v="Muhamer  Gërxhaliu"/>
    <s v="Rr.Fatmir Ejup Gërxhaliu, Studime- Vushtrri"/>
    <s v="1171126289"/>
    <s v=""/>
    <s v="4/02"/>
    <x v="4"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4"/>
    <s v="Prishtina - Veri"/>
    <s v="DPR-90210106"/>
    <n v="1210"/>
    <s v="Enver  Pllana "/>
    <s v="Fsh.Milevc, Rr.Rexhep Hajdini, "/>
    <s v="1010158229"/>
    <s v="Nr.21"/>
    <s v="4/02"/>
    <x v="4"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6"/>
    <s v="Klina"/>
    <s v="DPE-9083998"/>
    <n v="1209"/>
    <s v="Endrit Bajram Foniqi"/>
    <s v="Rr. Martiret e Grabanices Kline-Grabanic"/>
    <s v="1233680865"/>
    <s v="0"/>
    <s v="4/02"/>
    <x v="4"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5"/>
    <s v="Shtërpce"/>
    <s v="DFE-0"/>
    <n v="1208"/>
    <s v="Rexhep Hamdi Salihu"/>
    <s v="Firaj"/>
    <s v="1230051492"/>
    <s v=""/>
    <s v="4/02"/>
    <x v="8"/>
    <n v="42.258896"/>
    <n v="21.096247999999999"/>
    <s v="2026-06-29T11:31:37.2350319"/>
    <s v="2026-06-29T11:31:37.2350319"/>
    <m/>
    <s v="045 551 903"/>
    <m/>
    <b v="0"/>
    <s v="3738b3aa-6093-4e5e-8126-08de93d51634"/>
    <s v="[]"/>
    <s v="[]"/>
  </r>
  <r>
    <s v="New Connection"/>
    <n v="1"/>
    <x v="5"/>
    <s v="Kaçanik"/>
    <s v="DFE-0"/>
    <n v="1207"/>
    <s v="Florijan  Rufki Sallahi"/>
    <s v="Biqec"/>
    <s v="1242027546"/>
    <s v=""/>
    <s v="4/02"/>
    <x v="9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5"/>
    <s v="Kaçanik"/>
    <s v="DFE-0"/>
    <n v="1206"/>
    <s v="Florijan  Rufki Sallahi"/>
    <s v="Biqec"/>
    <s v="1242027546"/>
    <s v=""/>
    <s v="4/02"/>
    <x v="9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3"/>
    <s v="Rahovec"/>
    <s v="DGJ-0"/>
    <n v="1205"/>
    <s v="Edmond Muharrem Cana"/>
    <s v="Rahovec Rruga Halit Hoxha"/>
    <s v="1003675722"/>
    <s v=""/>
    <s v="4/02"/>
    <x v="4"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4"/>
    <s v="Prishtina - Qendër"/>
    <m/>
    <n v="1204"/>
    <s v="Skender  Hyseni"/>
    <s v="Rr Driton Hoxha"/>
    <s v="1010734980"/>
    <s v="  "/>
    <s v="4/02"/>
    <x v="5"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4"/>
    <s v="Prishtina - Qendër"/>
    <s v="DPR-0"/>
    <n v="1203"/>
    <s v="Dalip Gashi"/>
    <s v="Muj Krasniqi"/>
    <s v="1173344593"/>
    <s v="1"/>
    <s v="7/02"/>
    <x v="4"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5"/>
    <s v="Lipjan"/>
    <s v="DFE-0"/>
    <n v="1202"/>
    <s v="Miftar Brahim Sopa"/>
    <s v="Grackë e Vjetër"/>
    <s v="1010303962"/>
    <s v=""/>
    <s v="4/02"/>
    <x v="4"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0"/>
    <s v="Vushtrri"/>
    <s v="DMI-9077815"/>
    <n v="1201"/>
    <s v="Ardian Rrahmani"/>
    <s v="RR.Lidhja Shqiptare e Prizrenit - Vushtrri"/>
    <s v="1231024081"/>
    <s v=""/>
    <s v="4/02"/>
    <x v="4"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5"/>
    <s v="Kaçanik"/>
    <s v="DFE-0"/>
    <n v="1200"/>
    <s v="Vesel Etem Ballazhi"/>
    <s v="Pustenik"/>
    <s v="2001497637"/>
    <s v=""/>
    <s v="4/02"/>
    <x v="8"/>
    <n v="42.161549000000001"/>
    <n v="21.263248000000001"/>
    <s v="2026-06-29T10:55:01.7175986"/>
    <s v="2026-06-29T10:55:01.7175986"/>
    <m/>
    <s v="044-253-046"/>
    <m/>
    <b v="0"/>
    <s v="3738b3aa-6093-4e5e-8126-08de93d51634"/>
    <s v="[]"/>
    <s v="[]"/>
  </r>
  <r>
    <s v="New Connection"/>
    <n v="4"/>
    <x v="0"/>
    <s v="Mitrovicë - Qendër"/>
    <s v="DMI-0"/>
    <n v="1199"/>
    <s v="Blerim Dibran Peci"/>
    <s v="Rr.E Ulqinit Zhabar i Poshtem"/>
    <s v="1171582713"/>
    <s v=""/>
    <s v="7/02"/>
    <x v="4"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5"/>
    <s v="Shtime"/>
    <s v="DFE-0"/>
    <n v="1198"/>
    <s v="Behxhet Islam Amrushi"/>
    <s v="Pjetërshtic"/>
    <s v="1175822409"/>
    <s v=""/>
    <s v="4/02"/>
    <x v="4"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0"/>
    <s v="Mitrovicë - Qendër"/>
    <s v="DMI-9077910"/>
    <n v="1197"/>
    <s v="Visar Shemsedin Rexhepi"/>
    <s v="Rr.Hysen Statovci-Svinjar"/>
    <s v="1244171121"/>
    <s v=""/>
    <s v="4/02"/>
    <x v="4"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6"/>
    <s v="Deçan"/>
    <s v="DPE-0"/>
    <n v="1196"/>
    <s v="Arben Ramadan Gërvalla"/>
    <s v="Rrustë Mustafa-Kryshec-Deçan"/>
    <s v="1030751953"/>
    <s v=""/>
    <s v="4/02"/>
    <x v="4"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5"/>
    <s v="Lipjan"/>
    <s v="DFE-0"/>
    <n v="1195"/>
    <s v="Ibrahim Ragip Danqi"/>
    <s v="Gadime e Ulët"/>
    <s v="1231875235"/>
    <s v=""/>
    <s v="4/02"/>
    <x v="4"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4"/>
    <s v="Podujevë"/>
    <m/>
    <n v="1194"/>
    <s v="Adem Hajdari"/>
    <s v="Vidime - Marec"/>
    <s v="1171283368"/>
    <s v=" "/>
    <s v="4/02"/>
    <x v="0"/>
    <n v="42.654662999999999"/>
    <n v="21.155200000000001"/>
    <s v="2026-06-29T10:26:14.2174702"/>
    <s v="2026-06-29T10:26:14.2174702"/>
    <m/>
    <s v="044-822-235"/>
    <m/>
    <b v="0"/>
    <s v="9b3247fe-d5e7-4b36-37b3-08de88d10ac0"/>
    <s v="[]"/>
    <s v="[]"/>
  </r>
  <r>
    <s v="New Connection"/>
    <n v="5"/>
    <x v="6"/>
    <s v="Peja - Qendër"/>
    <m/>
    <n v="1193"/>
    <s v="Sali Mehmet Hajrizi"/>
    <s v="Pulec Ahmetaj- Vitomericë-Pejë"/>
    <s v="1244287944"/>
    <s v=""/>
    <s v="4/02"/>
    <x v="0"/>
    <n v="42.699961000000002"/>
    <n v="20.337322"/>
    <s v="2026-06-29T10:24:34.0778405"/>
    <s v="2026-06-29T10:24:34.0778405"/>
    <m/>
    <s v="049336664"/>
    <m/>
    <b v="0"/>
    <s v="9b3247fe-d5e7-4b36-37b3-08de88d10ac0"/>
    <s v="[]"/>
    <s v="[]"/>
  </r>
  <r>
    <s v="New Connection"/>
    <n v="4"/>
    <x v="0"/>
    <s v="Vushtrri"/>
    <s v="DMI-0"/>
    <n v="1192"/>
    <s v="Shkelzen Imeri"/>
    <s v="Dumnicë-Vushtrri"/>
    <s v="1240556142"/>
    <s v=""/>
    <s v="4/02"/>
    <x v="4"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5"/>
    <s v="Lipjan"/>
    <s v="DFE-9089717"/>
    <n v="1191"/>
    <s v="Rrahim Faik Ziju"/>
    <s v="Ismet Asllani"/>
    <s v="1244496551"/>
    <s v=""/>
    <s v="4/02"/>
    <x v="4"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3"/>
    <s v="Gjakova - Qendër"/>
    <m/>
    <n v="1190"/>
    <s v="Shkumbim  Halil  Bajraktari "/>
    <s v="Fshati Hereç , Rruga Arben Qerimi"/>
    <s v="1171603273"/>
    <s v=""/>
    <s v="4/02"/>
    <x v="3"/>
    <n v="42.462665000000001"/>
    <n v="20.352716000000001"/>
    <s v="2026-06-29T10:09:53.2797463"/>
    <s v="2026-06-29T10:09:53.2797463"/>
    <m/>
    <s v="044-386-774"/>
    <m/>
    <b v="0"/>
    <s v="7d9d4689-a417-4ea3-6e66-08de915b8750"/>
    <s v="[]"/>
    <s v="[]"/>
  </r>
  <r>
    <s v="New Connection"/>
    <n v="1"/>
    <x v="5"/>
    <s v="Ferizaj - Qendër"/>
    <m/>
    <n v="1189"/>
    <s v="Egzon Izet Rizahu"/>
    <s v="Burrnik"/>
    <s v="1242566579"/>
    <s v=""/>
    <s v="4/02"/>
    <x v="3"/>
    <n v="42.304141999999999"/>
    <n v="21.109072000000001"/>
    <s v="2026-06-29T10:09:25.3988246"/>
    <s v="2026-06-29T10:09:25.3988246"/>
    <m/>
    <s v="048-860-003"/>
    <m/>
    <b v="0"/>
    <s v="7d9d4689-a417-4ea3-6e66-08de915b8750"/>
    <s v="[]"/>
    <s v="[]"/>
  </r>
  <r>
    <s v="New Connection"/>
    <n v="6"/>
    <x v="4"/>
    <s v="Podujevë"/>
    <m/>
    <n v="1188"/>
    <s v="Bati Osman Rafuna"/>
    <s v="Ara e livadhit "/>
    <s v="1015148205"/>
    <s v=""/>
    <s v="4/02"/>
    <x v="3"/>
    <n v="42.696854999999999"/>
    <n v="21.262832"/>
    <s v="2026-06-29T10:03:52.1981835"/>
    <s v="2026-06-29T10:03:52.1981835"/>
    <m/>
    <s v="044114339"/>
    <m/>
    <b v="0"/>
    <s v="7d9d4689-a417-4ea3-6e66-08de915b8750"/>
    <s v="[]"/>
    <s v="[]"/>
  </r>
  <r>
    <s v="New Connection"/>
    <n v="1"/>
    <x v="5"/>
    <s v="Ferizaj - Qendër"/>
    <s v="DFE-0"/>
    <n v="1187"/>
    <s v="Bujar Hajrush Shumolli"/>
    <s v="Manzstrc"/>
    <s v="1230580193"/>
    <s v=""/>
    <s v="4/02"/>
    <x v="4"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0"/>
    <s v="Mitrovicë - Qendër"/>
    <m/>
    <n v="1186"/>
    <s v="Adnan  Adem Ademi"/>
    <s v="Kqiq i Vogel"/>
    <s v="1171583639"/>
    <s v=""/>
    <s v="4/02"/>
    <x v="4"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5"/>
    <s v="Lipjan"/>
    <m/>
    <n v="1185"/>
    <s v="Blerim Beqir Kaqara"/>
    <s v="Gadime e Ulët"/>
    <s v="1015001131"/>
    <s v="105"/>
    <s v="7/02"/>
    <x v="6"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1"/>
    <s v="Suharekë"/>
    <s v="DPZ-0"/>
    <n v="1184"/>
    <s v="Gani  Sadri Pauushi"/>
    <s v="Budakove"/>
    <s v="1007961649"/>
    <s v=""/>
    <s v="4/02"/>
    <x v="4"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4"/>
    <s v="Drenas"/>
    <s v="DPR-0"/>
    <n v="1183"/>
    <s v="Behar Hajdar Krasniqi"/>
    <s v="Negroc,Rr,Bekim Krasniqi"/>
    <s v="1173067182"/>
    <s v=" "/>
    <s v="4/02"/>
    <x v="9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3"/>
    <s v="Malishevë"/>
    <m/>
    <n v="1182"/>
    <s v="Shkelzen Ali Maloku"/>
    <s v="Fshati Plloqicë,Rruga Martiret e Malokve"/>
    <s v="1173258018"/>
    <s v="35"/>
    <s v="4/02"/>
    <x v="3"/>
    <n v="42.475012"/>
    <n v="20.734784000000001"/>
    <s v="2026-06-29T09:57:25.377337"/>
    <s v="2026-06-29T09:57:25.377337"/>
    <m/>
    <s v="044354032"/>
    <m/>
    <b v="0"/>
    <s v="7d9d4689-a417-4ea3-6e66-08de915b8750"/>
    <s v="[]"/>
    <s v="[]"/>
  </r>
  <r>
    <s v="New Connection"/>
    <n v="1"/>
    <x v="5"/>
    <s v="Ferizaj - Qendër"/>
    <s v="DFE-0"/>
    <n v="1181"/>
    <s v="Naser Brahim Ramiqi"/>
    <s v="Tankosiq"/>
    <s v="1011629705"/>
    <s v=""/>
    <s v="7/02"/>
    <x v="4"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5"/>
    <s v="Ferizaj - Qendër"/>
    <s v="DFE-0"/>
    <n v="1180"/>
    <s v="Naser Brahim Ramiqi"/>
    <s v="Tankosiq"/>
    <s v="1011629705"/>
    <s v=""/>
    <s v="7/02"/>
    <x v="4"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4"/>
    <s v="Podujevë"/>
    <s v="DPR-0"/>
    <n v="1179"/>
    <s v="Sevdie Imeri"/>
    <s v="Fsh.Murgull"/>
    <s v="1015063811"/>
    <s v="ska nr"/>
    <s v="4/02"/>
    <x v="4"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5"/>
    <s v="Ferizaj - Qendër"/>
    <s v="DFE-9089763"/>
    <n v="1178"/>
    <s v="Gentrit Musli Muhaxheri"/>
    <s v="Manastirc"/>
    <s v="1242204022"/>
    <s v=""/>
    <s v="4/02"/>
    <x v="4"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4"/>
    <s v="Fushë Kosovë"/>
    <m/>
    <n v="1177"/>
    <s v="Zeqir  Fetahu"/>
    <s v="Rr Rexhep Hasani"/>
    <s v="1173653600"/>
    <s v="Nr 18   02"/>
    <s v="4/02"/>
    <x v="5"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3"/>
    <s v="Gjakova - Qendër"/>
    <s v="DGJ-9063895"/>
    <n v="1176"/>
    <s v="Anton  Nikollbibaj"/>
    <s v="Fshati Brekoc , Rruga Motra Simona"/>
    <s v="1002668412"/>
    <s v="36"/>
    <s v="4/02"/>
    <x v="4"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3"/>
    <s v="Gjakova - Qendër"/>
    <s v="DGJ-9063894"/>
    <n v="1175"/>
    <s v="Anton  Nikollbibaj"/>
    <s v="Fshati Brekoc , Rruga Motra Simona"/>
    <s v="1002668412"/>
    <s v="36"/>
    <s v="4/02"/>
    <x v="4"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3"/>
    <s v="Gjakova - Qendër"/>
    <s v="DGJ-9063893"/>
    <n v="1174"/>
    <s v="Anton  Nikollbibaj"/>
    <s v="Fshati Brekoc , Rruga Motra Simona"/>
    <s v="1002668412"/>
    <s v="36"/>
    <s v="4/02"/>
    <x v="4"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3"/>
    <s v="Malishevë"/>
    <s v="DGJ-9063763"/>
    <n v="1173"/>
    <s v="Argjend Njazi Kastrati"/>
    <s v="Fshati Turjakë,Rruga Mulla Haliti"/>
    <s v="1170382842"/>
    <s v="90"/>
    <s v="4/02"/>
    <x v="4"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2"/>
    <s v="Gjilani - Qendër"/>
    <m/>
    <n v="1172"/>
    <s v="Amir Nexhat Rexha"/>
    <s v="F.sh Bresalc Rr.fehmi Agani "/>
    <s v="1174548192"/>
    <s v=""/>
    <s v="4/02"/>
    <x v="8"/>
    <n v="42.512805"/>
    <n v="21.383458999999998"/>
    <s v="2026-06-29T09:35:24.1124491"/>
    <s v="2026-06-29T09:35:24.1124491"/>
    <m/>
    <s v="044782313"/>
    <m/>
    <b v="0"/>
    <s v="3738b3aa-6093-4e5e-8126-08de93d51634"/>
    <s v="[]"/>
    <s v="[]"/>
  </r>
  <r>
    <s v="New Connection"/>
    <n v="6"/>
    <x v="4"/>
    <s v="Podujevë"/>
    <m/>
    <n v="1171"/>
    <s v="Armend  Beqiri"/>
    <s v="Fsh.Shajkoc Rr.Albaniku"/>
    <s v="1234834041"/>
    <s v="ska nr."/>
    <s v="4/02"/>
    <x v="3"/>
    <n v="42.855092999999997"/>
    <n v="21.24924"/>
    <s v="2026-06-29T09:34:33.6779498"/>
    <s v="2026-06-29T09:34:33.6779498"/>
    <m/>
    <s v="048-529-167"/>
    <m/>
    <b v="0"/>
    <s v="7d9d4689-a417-4ea3-6e66-08de915b8750"/>
    <s v="[]"/>
    <s v="[]"/>
  </r>
  <r>
    <s v="New Connection"/>
    <n v="1"/>
    <x v="5"/>
    <s v="Ferizaj - Qendër"/>
    <m/>
    <n v="1170"/>
    <s v="Mehdi Feta Nuhaj"/>
    <s v="Jezerc Shajkovc"/>
    <s v="1030907253"/>
    <s v=""/>
    <s v="4/02"/>
    <x v="3"/>
    <n v="42.356394000000002"/>
    <n v="20.983639"/>
    <s v="2026-06-29T09:32:38.4253"/>
    <s v="2026-06-29T09:32:38.4253"/>
    <m/>
    <s v="045 905 672"/>
    <m/>
    <b v="0"/>
    <s v="7d9d4689-a417-4ea3-6e66-08de915b8750"/>
    <s v="[]"/>
    <s v="[]"/>
  </r>
  <r>
    <s v="New Connection"/>
    <n v="1"/>
    <x v="5"/>
    <s v="Ferizaj - Qendër"/>
    <s v="DFE-9089637"/>
    <n v="1169"/>
    <s v="Rexhep  Qahil Avdyli"/>
    <s v="Komogllavë, Naip Nebihu"/>
    <s v="1004556123"/>
    <s v=""/>
    <s v="4/02"/>
    <x v="4"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3"/>
    <s v="Gjakova - Qendër"/>
    <s v="DGJ-9063794"/>
    <n v="1168"/>
    <s v="Rexhep  Selman  Qarri "/>
    <s v="Fshati Damjan, Rruga Adem Qarri "/>
    <s v="1013350775"/>
    <s v="32  /   34"/>
    <s v="4/02"/>
    <x v="4"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3"/>
    <s v="Gjakova - Qendër"/>
    <s v="DGJ-9063784"/>
    <n v="1167"/>
    <s v="Rexhep  Selman  Qarri "/>
    <s v="Fshati Damjan, Rruga Adem Qarri "/>
    <s v="1013350775"/>
    <s v="32  /   34"/>
    <s v="4/02"/>
    <x v="4"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4"/>
    <s v="Podujevë"/>
    <s v="DPR-0"/>
    <n v="1166"/>
    <s v="Salih  Kutleshi"/>
    <s v="Rr.Ali Ajeti"/>
    <s v="1171359429"/>
    <s v="ska nr."/>
    <s v="4/02"/>
    <x v="4"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0"/>
    <s v="Vushtrri"/>
    <s v="DMI-0"/>
    <n v="1165"/>
    <s v="Riad  Maloku"/>
    <s v="Rr.Rifat Galica- Vushtrri"/>
    <s v="1245070647"/>
    <s v=""/>
    <s v="4/02"/>
    <x v="4"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2"/>
    <s v="Gjilani - Qendër"/>
    <s v="DGL-9067680"/>
    <n v="1164"/>
    <s v="Irfan  Qabil Shabani "/>
    <s v="Gjilan rr,Halim Aga"/>
    <s v="1500436693"/>
    <s v=""/>
    <s v="7/02"/>
    <x v="4"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4"/>
    <s v="Podujevë"/>
    <s v="DPR-90209993"/>
    <n v="1163"/>
    <s v="Nexhmi Lutfiu"/>
    <s v="Rr.Shahin Gashi"/>
    <s v="1014120072"/>
    <s v="ska nr."/>
    <s v="4/02"/>
    <x v="4"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5"/>
    <s v="Lipjan"/>
    <s v="DFE-0"/>
    <n v="1162"/>
    <s v="Hyrie Ramadan Saliu"/>
    <s v="Grackë e Vjetër"/>
    <s v="1011010152"/>
    <s v=""/>
    <s v="4/02"/>
    <x v="4"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4"/>
    <s v="Podujevë"/>
    <m/>
    <n v="1161"/>
    <s v="Shemsi Canolli"/>
    <s v="Rr.Halil Canolli - Marec"/>
    <s v="1015045406"/>
    <s v=" "/>
    <s v="4/02"/>
    <x v="0"/>
    <n v="42.660722"/>
    <n v="21.157947"/>
    <s v="2026-06-29T09:14:14.1297047"/>
    <s v="2026-06-29T09:14:14.1297047"/>
    <m/>
    <s v="044-433-409"/>
    <m/>
    <b v="0"/>
    <s v="9b3247fe-d5e7-4b36-37b3-08de88d10ac0"/>
    <s v="[]"/>
    <s v="[]"/>
  </r>
  <r>
    <s v="New Connection"/>
    <n v="7"/>
    <x v="1"/>
    <s v="Prizreni - Qendër"/>
    <s v="DPZ-0"/>
    <n v="1160"/>
    <s v="Nazmi  Sulejman Morina"/>
    <s v="Mamushë"/>
    <s v="1173602487"/>
    <s v=""/>
    <s v="4/02"/>
    <x v="4"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4"/>
    <s v="Obiliq"/>
    <s v="DPR-0"/>
    <n v="1159"/>
    <s v="Artan Mjekiqi"/>
    <s v="Rr.Islam Mjeku"/>
    <s v="1000740540"/>
    <s v=" "/>
    <s v="4/02"/>
    <x v="9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4"/>
    <s v="Podujevë"/>
    <m/>
    <n v="1158"/>
    <s v="Petrit  Prapashtica"/>
    <s v="Rr.Epopeja e Marecit"/>
    <s v="2174047157"/>
    <s v=" "/>
    <s v="4/02"/>
    <x v="0"/>
    <n v="42.659713000000004"/>
    <n v="21.164812999999999"/>
    <s v="2026-06-29T09:10:13.5691988"/>
    <s v="2026-06-29T09:10:13.5691988"/>
    <m/>
    <s v="045-389-337"/>
    <m/>
    <b v="0"/>
    <s v="9b3247fe-d5e7-4b36-37b3-08de88d10ac0"/>
    <s v="[]"/>
    <s v="[]"/>
  </r>
  <r>
    <s v="New Connection"/>
    <n v="5"/>
    <x v="6"/>
    <s v="Istog"/>
    <s v="DPE-0"/>
    <n v="1157"/>
    <s v="Muhamet  Ismajl  Elshanaj"/>
    <s v="Mujë Dreshaj-Banjë-Istog"/>
    <s v="1003462265"/>
    <s v="79"/>
    <s v="4/02"/>
    <x v="4"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4"/>
    <s v="Podujevë"/>
    <s v="DPR-0"/>
    <n v="1156"/>
    <s v="Besian Visoka"/>
    <s v="Fsh.Sfeqël"/>
    <s v="1247916675"/>
    <s v="ska nr."/>
    <s v="7/02"/>
    <x v="4"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4"/>
    <s v="Drenas"/>
    <s v="DPR-90210105"/>
    <n v="1155"/>
    <s v="Burim  Zuk  Krasniqi"/>
    <s v="Tërpez e Eperme,Rr,Afrim Krasniqi"/>
    <s v="1010503562"/>
    <s v=" "/>
    <s v="4/02"/>
    <x v="4"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4"/>
    <s v="Prishtina - Veri"/>
    <s v="DPR-0"/>
    <n v="1154"/>
    <s v="Fatos  Qavota"/>
    <s v="Rr Bajram Bahtiri"/>
    <s v="1249949236"/>
    <s v="Nr 62"/>
    <s v="4/02"/>
    <x v="4"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4"/>
    <s v="Prishtina - Veri"/>
    <s v="DPR-0"/>
    <n v="1153"/>
    <s v="Fatos  Qavota"/>
    <s v="Rr Bajram Bahtiri"/>
    <s v="1249949236"/>
    <s v="Nr 62"/>
    <s v="4/02"/>
    <x v="4"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4"/>
    <s v="Podujevë"/>
    <s v="DPR-90210076"/>
    <n v="1152"/>
    <s v="Gazmend  Behrami"/>
    <s v="Podujevë"/>
    <s v="1170319598"/>
    <s v="nr. nuk ka"/>
    <s v="4/02"/>
    <x v="4"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4"/>
    <s v="Prishtina - Veri"/>
    <s v="DPR-0"/>
    <n v="1151"/>
    <s v="Fatos  Qavota"/>
    <s v="Rr Bajram Bahtiri Nr "/>
    <s v="1249949236"/>
    <s v="Nr 62"/>
    <s v="4/02"/>
    <x v="4"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3"/>
    <s v="Malishevë"/>
    <s v="DGJ-0"/>
    <n v="1150"/>
    <s v="Mehedin Gani Krasniqi"/>
    <s v="603 Adem Jashari"/>
    <s v="1002816527"/>
    <s v=""/>
    <s v="4/02"/>
    <x v="4"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4"/>
    <s v="Prishtina - Veri"/>
    <m/>
    <n v="1149"/>
    <s v="Bylent  Ribari"/>
    <s v="Mramor"/>
    <s v="1004344347"/>
    <s v=" "/>
    <s v="4/02"/>
    <x v="4"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4"/>
    <s v="Prishtina - Veri"/>
    <m/>
    <n v="1148"/>
    <s v="Afrim  Gerbeshi"/>
    <s v="Fsh Marec"/>
    <s v="1001056430"/>
    <s v="    "/>
    <s v="4/02"/>
    <x v="4"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4"/>
    <s v="Podujevë"/>
    <m/>
    <n v="1147"/>
    <s v="Arsim  Zeqiri"/>
    <s v="Fsh.Livadicë"/>
    <s v="1173913458"/>
    <s v="nuk ka nr."/>
    <s v="4/02"/>
    <x v="5"/>
    <n v="42.922308000000001"/>
    <n v="21.229077"/>
    <s v="2026-06-29T08:54:21.2353424"/>
    <s v="2026-06-29T08:54:21.2353424"/>
    <m/>
    <s v="044-455-856"/>
    <m/>
    <b v="0"/>
    <s v="ec90e595-bfc1-4941-37b7-08de88d10ac0"/>
    <s v="[]"/>
    <s v="[]"/>
  </r>
  <r>
    <s v="New Connection"/>
    <n v="6"/>
    <x v="4"/>
    <s v="Podujevë"/>
    <m/>
    <n v="1146"/>
    <s v="Jetullah  Berisha"/>
    <s v="Magj.Podujev Prishtin"/>
    <s v="2172236947"/>
    <s v="ska nr."/>
    <s v="7/02"/>
    <x v="5"/>
    <n v="42.881473"/>
    <n v="21.181025000000002"/>
    <s v="2026-06-29T08:44:49.5321514"/>
    <s v="2026-06-29T08:44:49.5321514"/>
    <m/>
    <s v="045-948-065"/>
    <m/>
    <b v="0"/>
    <s v="ec90e595-bfc1-4941-37b7-08de88d10ac0"/>
    <s v="[]"/>
    <s v="[]"/>
  </r>
  <r>
    <s v="New Connection"/>
    <n v="6"/>
    <x v="4"/>
    <s v="Podujevë"/>
    <s v="DPR-90209994"/>
    <n v="1145"/>
    <s v="Arton Lutolli"/>
    <s v="Fsh.Llapashtic e epërme"/>
    <s v="1173836950"/>
    <s v="nuk ka nr."/>
    <s v="4/02"/>
    <x v="4"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1"/>
    <s v="Prizreni - Qendër"/>
    <m/>
    <n v="1144"/>
    <s v="Vaxhide Sabri Bilalli"/>
    <s v="Ismail Qemajli"/>
    <s v="1004755789"/>
    <s v=""/>
    <s v="4/02"/>
    <x v="5"/>
    <n v="42.216791999999998"/>
    <n v="20.732147000000001"/>
    <s v="2026-06-29T08:31:25.2516057"/>
    <s v="2026-06-29T08:31:25.2516057"/>
    <m/>
    <s v="049857788"/>
    <m/>
    <b v="0"/>
    <s v="ec90e595-bfc1-4941-37b7-08de88d10ac0"/>
    <s v="[]"/>
    <s v="[]"/>
  </r>
  <r>
    <s v="New Connection"/>
    <n v="6"/>
    <x v="4"/>
    <s v="Obiliq"/>
    <s v="DPR-0"/>
    <n v="1143"/>
    <s v="Muhamet  Humolli "/>
    <s v="Lupç i poshtem "/>
    <s v="1013937750"/>
    <s v=""/>
    <s v="7/02"/>
    <x v="8"/>
    <n v="42.795496999999997"/>
    <n v="21.157952000000002"/>
    <s v="2026-06-29T07:53:49.9607073"/>
    <s v="2026-06-29T07:53:49.9607073"/>
    <m/>
    <s v="049-271-312 044-952-235"/>
    <m/>
    <b v="0"/>
    <s v="3738b3aa-6093-4e5e-8126-08de93d51634"/>
    <s v="[]"/>
    <s v="[]"/>
  </r>
  <r>
    <s v="New Connection"/>
    <n v="2"/>
    <x v="3"/>
    <s v="Gjakova - Qendër"/>
    <s v="DGJ-9063587"/>
    <n v="1142"/>
    <s v="Nikollë  Ded Lazri"/>
    <s v="Fshati Pjetërshan"/>
    <s v="2170244217"/>
    <s v=""/>
    <s v="4/02"/>
    <x v="4"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3"/>
    <s v="Gjakova - Qendër"/>
    <m/>
    <n v="1141"/>
    <s v="Jozef  Krist  Nikollbibaj"/>
    <s v="Fshati Firzë "/>
    <s v="1009554030"/>
    <s v=""/>
    <s v="4/02"/>
    <x v="3"/>
    <n v="42.351053999999998"/>
    <n v="20.421686000000001"/>
    <s v="2026-06-27T09:34:46.0940429"/>
    <s v="2026-06-27T09:34:46.0940429"/>
    <m/>
    <s v="048-588-519"/>
    <m/>
    <b v="0"/>
    <s v="7d9d4689-a417-4ea3-6e66-08de915b8750"/>
    <s v="[]"/>
    <s v="[]"/>
  </r>
  <r>
    <s v="New Connection"/>
    <n v="6"/>
    <x v="4"/>
    <s v="Podujevë"/>
    <s v="DPR-90209995"/>
    <n v="1140"/>
    <s v="Albatrit  Hasani"/>
    <s v="Rr.Hajredin Ukelli"/>
    <s v="124230239"/>
    <s v=""/>
    <s v="4/02"/>
    <x v="4"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5"/>
    <s v="Lipjan"/>
    <s v="DFE-0"/>
    <n v="1139"/>
    <s v="Driton  Xhelal Mullarama"/>
    <s v="Mirash"/>
    <s v="2015638497"/>
    <s v=""/>
    <s v="4/02"/>
    <x v="4"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5"/>
    <s v="Lipjan"/>
    <s v="DFE-0"/>
    <n v="1138"/>
    <s v="Betim Fadil Bytyqi"/>
    <s v="Smallushë"/>
    <s v="1241079887"/>
    <s v=""/>
    <s v="4/02"/>
    <x v="4"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4"/>
    <s v="Podujevë"/>
    <m/>
    <n v="1137"/>
    <s v="Qendrim  Vërshefci"/>
    <s v="Fsh.Dumnicë"/>
    <s v="1176693823"/>
    <s v="Nuk ka nr."/>
    <s v="4/02"/>
    <x v="5"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5"/>
    <s v="Lipjan"/>
    <s v="DFE-9089650"/>
    <n v="1136"/>
    <s v="Albert Enver Olluri"/>
    <s v="Jeta e Re"/>
    <s v="1242346277"/>
    <s v=""/>
    <s v="4/02"/>
    <x v="4"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4"/>
    <s v="Podujevë"/>
    <s v="DPR-90210121"/>
    <n v="1135"/>
    <s v="Valdet Vërshefci"/>
    <s v="Fsh.Dumnic"/>
    <s v="1176693521"/>
    <s v="Nuk ka nr"/>
    <s v="4/02"/>
    <x v="4"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4"/>
    <s v="Obiliq"/>
    <s v="DPR-0"/>
    <n v="1134"/>
    <s v="Ismail Shabani"/>
    <s v="Llazarev"/>
    <s v="1013917775"/>
    <s v=" "/>
    <s v="7/02"/>
    <x v="4"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5"/>
    <s v="Lipjan"/>
    <s v="DFE-0"/>
    <n v="1133"/>
    <s v="Islam Hajdari Gashi"/>
    <s v="Janjevë"/>
    <s v="1015209859"/>
    <s v=""/>
    <s v="4/02"/>
    <x v="4"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6"/>
    <s v="Deçan"/>
    <s v="DPE-9084208"/>
    <n v="1132"/>
    <s v="Arben Mehmet  Fetaj"/>
    <s v="Dëshmorët e Kombit-Rashiq-Deçan"/>
    <s v="1177728221"/>
    <s v=""/>
    <s v="7/02"/>
    <x v="4"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5"/>
    <s v="Lipjan"/>
    <s v="DFE-0"/>
    <n v="1131"/>
    <s v="Valon Shefqet Berisha"/>
    <s v="Sllovi"/>
    <s v="1171613716"/>
    <s v=""/>
    <s v="4/02"/>
    <x v="4"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5"/>
    <s v="Lipjan"/>
    <s v="DFE-0"/>
    <n v="1130"/>
    <s v="Valon Shefqet Berisha"/>
    <s v="Sllovi"/>
    <s v="1171613716"/>
    <s v=""/>
    <s v="4/02"/>
    <x v="4"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4"/>
    <s v="Obiliq"/>
    <s v="DPR-0"/>
    <n v="1129"/>
    <s v="Rrahman Ilaz Aliu"/>
    <s v="Martiret Aliu"/>
    <s v="1010780442"/>
    <s v=" "/>
    <s v="4/02"/>
    <x v="4"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6"/>
    <s v="Peja - Qendër"/>
    <m/>
    <n v="1128"/>
    <s v="Osman Osman Binakaj"/>
    <s v="Tafil Ahmeti-Katundi i Ri-Pejë"/>
    <s v="1500937919"/>
    <s v=""/>
    <s v="4/02"/>
    <x v="0"/>
    <n v="42.669794000000003"/>
    <n v="20.333997"/>
    <s v="2026-06-26T15:46:07.6437902"/>
    <s v="2026-06-26T15:46:07.6437902"/>
    <m/>
    <s v="043850017"/>
    <m/>
    <b v="0"/>
    <s v="9b3247fe-d5e7-4b36-37b3-08de88d10ac0"/>
    <s v="[]"/>
    <s v="[]"/>
  </r>
  <r>
    <s v="New Connection"/>
    <n v="1"/>
    <x v="5"/>
    <s v="Shtërpce"/>
    <m/>
    <n v="1127"/>
    <s v="Idriz Nazmi Hasani"/>
    <s v="Brezovic"/>
    <s v="1014804664"/>
    <s v=""/>
    <s v="4/02"/>
    <x v="5"/>
    <n v="42.620702999999999"/>
    <n v="19.923287999999999"/>
    <s v="2026-06-26T15:39:24.9335797"/>
    <s v="2026-06-26T15:39:24.9335797"/>
    <m/>
    <s v="044-767-777"/>
    <s v="044-650-546"/>
    <b v="0"/>
    <s v="ec90e595-bfc1-4941-37b7-08de88d10ac0"/>
    <s v="[]"/>
    <s v="[]"/>
  </r>
  <r>
    <s v="New Connection"/>
    <n v="7"/>
    <x v="1"/>
    <s v="Suharekë"/>
    <m/>
    <n v="1126"/>
    <s v="Afrim Shefket Kryeziu"/>
    <s v="Shiroke"/>
    <s v="1001363588"/>
    <s v=""/>
    <s v="4/02"/>
    <x v="5"/>
    <n v="42.344048999999998"/>
    <n v="20.818937999999999"/>
    <s v="2026-06-26T15:34:10.4490073"/>
    <s v="2026-06-26T15:34:10.4490073"/>
    <m/>
    <s v="044907589"/>
    <m/>
    <b v="0"/>
    <s v="ec90e595-bfc1-4941-37b7-08de88d10ac0"/>
    <s v="[]"/>
    <s v="[]"/>
  </r>
  <r>
    <s v="New Connection"/>
    <n v="6"/>
    <x v="4"/>
    <s v="Prishtina - Veri"/>
    <m/>
    <n v="1125"/>
    <s v="Muhamet Blakqori"/>
    <s v="Rr.Rrustem Statovci "/>
    <s v="1251490941"/>
    <s v=" "/>
    <s v="4/02"/>
    <x v="4"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5"/>
    <s v="Shtime"/>
    <s v="DFE-0"/>
    <n v="1124"/>
    <s v="Qendrim Sylejman Bajrami"/>
    <s v="Adem Jashari"/>
    <s v="1234502278"/>
    <s v=""/>
    <s v="7/02"/>
    <x v="4"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5"/>
    <s v="Shtime"/>
    <m/>
    <n v="1123"/>
    <s v="Qendrim Sylejman Bajrami"/>
    <s v="Adem Jashari"/>
    <s v="1234502278"/>
    <s v=""/>
    <s v="7/02"/>
    <x v="6"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3"/>
    <s v="Malishevë"/>
    <m/>
    <n v="1122"/>
    <s v="Shkëlzen Hysen Buqaj"/>
    <s v="Fshati LLadroc,Rruga Hamit Zogaj"/>
    <s v="1004983994"/>
    <s v="15"/>
    <s v="4/02"/>
    <x v="0"/>
    <n v="42.484127999999998"/>
    <n v="20.755382999999998"/>
    <s v="2026-06-26T15:15:11.8077169"/>
    <s v="2026-06-26T15:15:11.8077169"/>
    <m/>
    <s v="044300214"/>
    <m/>
    <b v="0"/>
    <s v="9b3247fe-d5e7-4b36-37b3-08de88d10ac0"/>
    <s v="[]"/>
    <s v="[]"/>
  </r>
  <r>
    <s v="New Connection"/>
    <n v="1"/>
    <x v="5"/>
    <s v="Lipjan"/>
    <s v="DFE-0"/>
    <n v="1121"/>
    <s v="Liridon  Hyzer  Shabiu"/>
    <s v="Gadime e Epërme"/>
    <s v="1230059370"/>
    <s v=""/>
    <s v="4/02"/>
    <x v="4"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5"/>
    <s v="Shtime"/>
    <s v="DFE-9089648"/>
    <n v="1120"/>
    <s v="Kastriot  Sheremet  Rexhepi"/>
    <s v="Fushtic e Epërme"/>
    <s v="1231408564"/>
    <s v="Nr-42"/>
    <s v="4/02"/>
    <x v="4"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3"/>
    <s v="Rahovec"/>
    <s v="DGJ-9063749"/>
    <n v="1119"/>
    <s v="Hakija Tahir Morina"/>
    <s v="Fshati,Ratkoc,Rruga Sadik Shala"/>
    <s v="1500165525"/>
    <s v=""/>
    <s v="7/02"/>
    <x v="4"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5"/>
    <s v="Shtime"/>
    <s v="DFE-0"/>
    <n v="1118"/>
    <s v="Rijad Bajram Beqa"/>
    <s v="Petrovë"/>
    <s v="1234750441"/>
    <s v=""/>
    <s v="4/02"/>
    <x v="4"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4"/>
    <s v="Obiliq"/>
    <s v="DPR-0"/>
    <n v="1117"/>
    <s v="Mexhid  Sabit Xhemajli"/>
    <s v="Mustaf Durmishi"/>
    <s v="2020907897"/>
    <s v="10"/>
    <s v="4/02"/>
    <x v="4"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0"/>
    <s v="Mitrovicë - Qendër"/>
    <s v="DMI-9078226"/>
    <n v="1116"/>
    <s v="Gëzim Nexhat Lushtaku"/>
    <s v="Rr.Lura Vaganice"/>
    <s v="1231102961"/>
    <s v=""/>
    <s v="4/02"/>
    <x v="4"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4"/>
    <s v="Drenas"/>
    <s v="DPR-90209925"/>
    <n v="1115"/>
    <s v="Besnik  Nezir  Rruku"/>
    <s v="Poklek I Vjeter,Rr,Skender Mustafa"/>
    <s v="1500806148"/>
    <s v=" "/>
    <s v="4/02"/>
    <x v="4"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4"/>
    <s v="Obiliq"/>
    <s v="DPR-0"/>
    <n v="1114"/>
    <s v="Salih Emrush Shabani"/>
    <s v="Lavdim Morina-Grabovci"/>
    <s v="1010690729"/>
    <s v="68"/>
    <s v="4/02"/>
    <x v="4"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5"/>
    <s v="Ferizaj - Qendër"/>
    <s v="DFE-9089570"/>
    <n v="1113"/>
    <s v="Fitim Xhevdet Çerkini"/>
    <s v="Lloshkobare"/>
    <s v="1030904636"/>
    <s v=""/>
    <s v="4/02"/>
    <x v="4"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5"/>
    <s v="Lipjan"/>
    <s v="DFE-0"/>
    <n v="1112"/>
    <s v="Flamur Avdyl Mollopolci"/>
    <s v="Grackë e Vogël"/>
    <s v="1176562311"/>
    <s v=""/>
    <s v="4/02"/>
    <x v="8"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4"/>
    <s v="Podujevë"/>
    <s v="DPR-90210122"/>
    <n v="1111"/>
    <s v="Fatgzon Maçkavci"/>
    <s v="Rr.Ibrahim Demolli"/>
    <s v="1234603210"/>
    <s v=""/>
    <s v="4/02"/>
    <x v="4"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0"/>
    <s v="Vushtrri"/>
    <s v="DMI-0"/>
    <n v="1110"/>
    <s v="Liridon Haziri"/>
    <s v="Kolle- Vushtrri"/>
    <s v="1175884536"/>
    <s v=""/>
    <s v="4/02"/>
    <x v="4"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3"/>
    <s v="Malishevë"/>
    <s v="DGJ-9063754"/>
    <n v="1109"/>
    <s v="Çlirim Adem Kavaja"/>
    <s v="Fshati Temeqinë,Rruga Avdullah Kavaja"/>
    <s v="1175618674"/>
    <s v=""/>
    <s v="4/02"/>
    <x v="4"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6"/>
    <s v="Deçan"/>
    <s v="DPE-9084218"/>
    <n v="1108"/>
    <s v="Ergon Fahri Selmanaj"/>
    <s v="Mentor Tolaj"/>
    <s v="1172300835"/>
    <s v=""/>
    <s v="7/02"/>
    <x v="4"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4"/>
    <s v="Podujevë"/>
    <s v="DPR-90210117"/>
    <n v="1107"/>
    <s v="Ridvan  Maçkavci"/>
    <s v="Rr.Ibrahim Demolli"/>
    <s v="1250688543"/>
    <s v=""/>
    <s v="4/02"/>
    <x v="4"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6"/>
    <s v="Klina"/>
    <s v="DPE-0"/>
    <n v="1106"/>
    <s v="Valdet Ali Syla"/>
    <s v="Dresnik-Kline"/>
    <s v="1174198230"/>
    <s v="0"/>
    <s v="4/02"/>
    <x v="4"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1"/>
    <s v="Prizreni - Qendër"/>
    <s v="DPZ-0"/>
    <n v="1105"/>
    <s v="Isë Bajram Hoxha"/>
    <s v="206 Arta"/>
    <s v="1007642683"/>
    <s v=""/>
    <s v="7/02"/>
    <x v="4"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4"/>
    <s v="Drenas"/>
    <m/>
    <n v="1104"/>
    <s v="Besnik Fadil Bujupi"/>
    <s v="Komoran,Rr,Xheladin Gashi"/>
    <s v="1500275207"/>
    <s v="  "/>
    <s v="7/02"/>
    <x v="5"/>
    <n v="42.578055999999997"/>
    <n v="20.896972000000002"/>
    <s v="2026-06-26T13:23:46.9891938"/>
    <s v="2026-06-26T13:23:46.9891938"/>
    <m/>
    <s v="044-362-429"/>
    <m/>
    <b v="0"/>
    <s v="ec90e595-bfc1-4941-37b7-08de88d10ac0"/>
    <s v="[]"/>
    <s v="[]"/>
  </r>
  <r>
    <s v="New Connection"/>
    <n v="5"/>
    <x v="6"/>
    <s v="Deçan"/>
    <s v="DPE-9083968"/>
    <n v="1103"/>
    <s v="Bekim Shefqet Lokaj"/>
    <s v="Prilep-Rr: Hysni Lokaj"/>
    <s v="1008990332"/>
    <s v="10"/>
    <s v="4/02"/>
    <x v="4"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6"/>
    <s v="Deçan"/>
    <s v="DPE-9083969"/>
    <n v="1102"/>
    <s v="Bekim Shefqet Lokaj"/>
    <s v="Prilep-Rr: Hysni Lokaj"/>
    <s v="1008990332"/>
    <s v="10"/>
    <s v="4/02"/>
    <x v="4"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3"/>
    <s v="Gjakova - Qendër"/>
    <s v="DGJ-9063590"/>
    <n v="1101"/>
    <s v="Jeton  Sadik  Jakupaj"/>
    <s v="Fshati Skivjan, rruga Malësorët"/>
    <s v="1002673262"/>
    <s v="13"/>
    <s v="4/02"/>
    <x v="4"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4"/>
    <s v="Podujevë"/>
    <m/>
    <n v="1100"/>
    <s v="Amir  Behrami"/>
    <s v="Rr.Skënderbeu"/>
    <s v="1230436173"/>
    <s v=""/>
    <s v="4/02"/>
    <x v="5"/>
    <n v="42.899482999999996"/>
    <n v="21.184227"/>
    <s v="2026-06-26T13:13:01.4581078"/>
    <s v="2026-06-26T13:13:01.4581078"/>
    <m/>
    <s v="049-860-181 044-454-443"/>
    <m/>
    <b v="0"/>
    <s v="ec90e595-bfc1-4941-37b7-08de88d10ac0"/>
    <s v="[]"/>
    <s v="[]"/>
  </r>
  <r>
    <s v="New Connection"/>
    <n v="7"/>
    <x v="1"/>
    <s v="Prizreni - Qendër"/>
    <m/>
    <n v="1099"/>
    <s v="Deniz Daver Kazazi"/>
    <s v="4 Remzi Ademi"/>
    <s v="1173560024"/>
    <s v="Pn"/>
    <s v="7/02"/>
    <x v="0"/>
    <n v="42.216521999999998"/>
    <n v="20.732395"/>
    <s v="2026-06-26T13:09:48.3381278"/>
    <s v="2026-06-26T13:09:48.3381278"/>
    <m/>
    <s v="048840601"/>
    <m/>
    <b v="0"/>
    <s v="9b3247fe-d5e7-4b36-37b3-08de88d10ac0"/>
    <s v="[]"/>
    <s v="[]"/>
  </r>
  <r>
    <s v="New Connection"/>
    <n v="5"/>
    <x v="6"/>
    <s v="Klina"/>
    <s v="DPE-9083995"/>
    <n v="1098"/>
    <s v="Malush  Zeqir Hoti"/>
    <s v=" Rr.Afrim Haliti Kline-Jashanicë"/>
    <s v="1231588627"/>
    <s v="0"/>
    <s v="4/02"/>
    <x v="4"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1"/>
    <s v="Prizreni - Qendër"/>
    <m/>
    <n v="1097"/>
    <s v="Selman Imer Kajdomqaj"/>
    <s v="18 Beteja e Pashtrikut"/>
    <s v="1030169103"/>
    <s v="Pn"/>
    <s v="4/02"/>
    <x v="2"/>
    <n v="42.217652000000001"/>
    <n v="20.736515000000001"/>
    <s v="2026-06-26T12:59:59.3592883"/>
    <s v="2026-06-26T12:59:59.3592883"/>
    <m/>
    <s v="043768535"/>
    <m/>
    <b v="0"/>
    <s v="c90e9596-f024-4090-37b4-08de88d10ac0"/>
    <s v="[]"/>
    <s v="[]"/>
  </r>
  <r>
    <s v="New Connection"/>
    <n v="6"/>
    <x v="4"/>
    <s v="Prishtina - Jug"/>
    <m/>
    <n v="1096"/>
    <s v="Hyrishah Osmani"/>
    <s v="Zekrija Cana-Lagja e Universitetit"/>
    <s v="1010202392"/>
    <s v="34"/>
    <s v="4/02"/>
    <x v="5"/>
    <n v="42.627288999999998"/>
    <n v="21.201111999999998"/>
    <s v="2026-06-26T12:10:51.402895"/>
    <s v="2026-06-26T12:10:51.402895"/>
    <m/>
    <s v="044-141-961  044-760-430"/>
    <m/>
    <b v="0"/>
    <s v="ec90e595-bfc1-4941-37b7-08de88d10ac0"/>
    <s v="[]"/>
    <s v="[]"/>
  </r>
  <r>
    <s v="New Connection"/>
    <n v="1"/>
    <x v="5"/>
    <s v="Ferizaj - Qendër"/>
    <s v="DFE-9089228"/>
    <n v="1095"/>
    <s v="Armend Isak Laçi"/>
    <s v="Rakaj"/>
    <s v="1230477015"/>
    <s v=""/>
    <s v="4/02"/>
    <x v="4"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3"/>
    <s v="Malishevë"/>
    <s v="DGJ-0"/>
    <n v="1094"/>
    <s v="Ethem Ismajl Hoti"/>
    <s v="Malishevë Rruga Albania"/>
    <s v="1030853799"/>
    <s v="54"/>
    <s v="4/02"/>
    <x v="4"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5"/>
    <s v="Lipjan"/>
    <s v="DFE-0"/>
    <n v="1093"/>
    <s v="Blerim Gafurr Bytyqi"/>
    <s v="Bajram Gashi"/>
    <s v="2010303187"/>
    <s v=""/>
    <s v="4/02"/>
    <x v="4"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4"/>
    <s v="Drenas"/>
    <s v="DPR-0"/>
    <n v="1092"/>
    <s v="Drejtorija për Infrastruktur Lokale"/>
    <s v="Rr.Fehmi dhe Xhevë Lladrovci"/>
    <s v="600316708"/>
    <s v=" "/>
    <s v="7/02"/>
    <x v="4"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4"/>
    <s v="Drenas"/>
    <s v="DPR-0"/>
    <n v="1091"/>
    <s v="Drejtorija për Infrastruktur Lokale"/>
    <s v="Rr.Fehmi dhe Xhevë Lladrovci"/>
    <s v="600316708"/>
    <s v=" "/>
    <s v="7/02"/>
    <x v="4"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4"/>
    <s v="Drenas"/>
    <s v="DPR-0"/>
    <n v="1090"/>
    <s v="Drejtorija për Infrastruktur Lokale"/>
    <s v="Rr.Fehmi dhe Xhevë Lladrovci"/>
    <s v="600316708"/>
    <s v=" "/>
    <s v="7/02"/>
    <x v="4"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4"/>
    <s v="Drenas"/>
    <s v="DPR-0"/>
    <n v="1089"/>
    <s v="Drejtorija për Infrastruktur Lokale"/>
    <s v="Rr.Fehmi dhe Xhevë Lladrovci"/>
    <s v="600316708"/>
    <s v=" "/>
    <s v="7/02"/>
    <x v="4"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4"/>
    <s v="Drenas"/>
    <s v="DPR-90210123"/>
    <n v="1088"/>
    <s v="Mentor Hilmi  Morina"/>
    <s v="Arllat-Gjergjic,Rr,Syl Morina "/>
    <s v="1010820363"/>
    <s v=" "/>
    <s v="4/02"/>
    <x v="4"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3"/>
    <s v="Rahovec"/>
    <s v="DGJ-9063599"/>
    <n v="1087"/>
    <s v="Afrim Muharrem Ferati"/>
    <s v="Fshati Xërxë"/>
    <s v="1241813777"/>
    <s v=""/>
    <s v="4/02"/>
    <x v="4"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1"/>
    <s v="Prizreni - Qendër"/>
    <s v="DPZ-0"/>
    <n v="1086"/>
    <s v="Shpejtim Muharem Krasniqi"/>
    <s v="7 Ismail Kryeziu"/>
    <s v="1173469701"/>
    <s v="Pn"/>
    <s v="7/02"/>
    <x v="4"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6"/>
    <s v="Istog"/>
    <s v="DPE-0"/>
    <n v="1085"/>
    <s v="Sami Shaban  Morina"/>
    <s v="Sali Sadiku-Baicë-Istog"/>
    <s v="1003612674"/>
    <s v=""/>
    <s v="4/02"/>
    <x v="4"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4"/>
    <s v="Prishtina - Qendër"/>
    <s v="DPR-90210541"/>
    <n v="1084"/>
    <s v="Labinot Sopi"/>
    <s v="Rr.Emin Duraku"/>
    <s v="1172714940_x0009__x0009_"/>
    <s v="12_x0009_"/>
    <s v="4/02"/>
    <x v="4"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3"/>
    <s v="Rahovec"/>
    <s v="DGJ-9063612"/>
    <n v="1083"/>
    <s v="Guxim Setki Bellaqa"/>
    <s v="Fshati Pataqan i Epërm"/>
    <s v="1172433070"/>
    <s v=""/>
    <s v="4/02"/>
    <x v="4"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4"/>
    <s v="Drenas"/>
    <s v="DPR-0"/>
    <n v="1082"/>
    <s v="Drejtorija për Infrastrukturë Lokale"/>
    <s v="Rr.Fehmi e Xhevë Lladrovci"/>
    <s v="600316708"/>
    <s v=" "/>
    <s v="8/01"/>
    <x v="4"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3"/>
    <s v="Malishevë"/>
    <s v="DGJ-0"/>
    <n v="1081"/>
    <s v="Rafet Alush Gashi"/>
    <s v="Rruga Iliria"/>
    <s v="1009794421"/>
    <s v=""/>
    <s v="4/02"/>
    <x v="9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3"/>
    <s v="Gjakova - Qendër"/>
    <s v="DGJ-9063588"/>
    <n v="1080"/>
    <s v="Shemsedin  Arif Berisha"/>
    <s v="Yjet e Erenikut"/>
    <s v="1002901478"/>
    <s v="96"/>
    <s v="4/02"/>
    <x v="4"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4"/>
    <s v="Podujevë"/>
    <s v="DPR-90209924"/>
    <n v="1079"/>
    <s v="Jakub Maliqi"/>
    <s v="Batllave"/>
    <s v="1014685517"/>
    <s v=""/>
    <s v="4/02"/>
    <x v="4"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2"/>
    <s v="Viti"/>
    <s v="DGL-0"/>
    <n v="1078"/>
    <s v="Ivan  Mitar Tunic"/>
    <s v="Vërnakollë"/>
    <s v="1231046913"/>
    <s v=""/>
    <s v="4/02"/>
    <x v="2"/>
    <n v="42.305228999999997"/>
    <n v="21.475809000000002"/>
    <s v="2026-06-26T11:10:12.1072435"/>
    <s v="2026-06-26T11:10:12.1072435"/>
    <m/>
    <s v="049336390"/>
    <m/>
    <b v="0"/>
    <s v="c90e9596-f024-4090-37b4-08de88d10ac0"/>
    <s v="[]"/>
    <s v="[]"/>
  </r>
  <r>
    <s v="New Connection"/>
    <n v="4"/>
    <x v="0"/>
    <s v="Mitrovicë - Qendër"/>
    <s v="DMI-0"/>
    <n v="1077"/>
    <s v="Bedri Arif Halilaj"/>
    <s v="Rr.Dora Vegman- Frasher "/>
    <s v="1030059324"/>
    <s v=""/>
    <s v="7/02"/>
    <x v="4"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5"/>
    <s v="Lipjan"/>
    <m/>
    <n v="1076"/>
    <s v="Rexhep Enver Sahiti"/>
    <s v="Plitkoviç"/>
    <s v="1235105329"/>
    <s v=""/>
    <s v="4/02"/>
    <x v="3"/>
    <n v="42.497639999999997"/>
    <n v="21.295756000000001"/>
    <s v="2026-06-26T10:54:06.5718671"/>
    <s v="2026-06-26T10:54:06.5718671"/>
    <m/>
    <s v="048-666-124"/>
    <s v="048-124-666"/>
    <b v="0"/>
    <s v="7d9d4689-a417-4ea3-6e66-08de915b8750"/>
    <s v="[]"/>
    <s v="[]"/>
  </r>
  <r>
    <s v="New Connection"/>
    <n v="7"/>
    <x v="1"/>
    <s v="Prizreni - Qendër"/>
    <s v="DPZ-0"/>
    <n v="1075"/>
    <s v="Ardian Fahredin Hoti"/>
    <s v="315 Rexhep Kabashi"/>
    <s v="1243875109"/>
    <s v="Pn"/>
    <s v="7/02"/>
    <x v="4"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4"/>
    <s v="Prishtina - Veri"/>
    <m/>
    <n v="1074"/>
    <s v="Kadri  Duriqi"/>
    <s v="Burim Grajçevci"/>
    <s v="1231087172"/>
    <s v="53/1"/>
    <s v="4/02"/>
    <x v="5"/>
    <n v="42.661571000000002"/>
    <n v="21.161715000000001"/>
    <s v="2026-06-26T10:44:31.190232"/>
    <s v="2026-06-26T10:44:31.190232"/>
    <m/>
    <s v="044-718-720  044-141-388"/>
    <m/>
    <b v="0"/>
    <s v="ec90e595-bfc1-4941-37b7-08de88d10ac0"/>
    <s v="[]"/>
    <s v="[]"/>
  </r>
  <r>
    <s v="New Connection"/>
    <n v="1"/>
    <x v="5"/>
    <s v="Lipjan"/>
    <s v="DFE-0"/>
    <n v="1073"/>
    <s v="Milot Ferzi Rexhepi"/>
    <s v="Grackë e Vjetër"/>
    <s v="1006092868"/>
    <s v=""/>
    <s v="4/02"/>
    <x v="4"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4"/>
    <s v="Obiliq"/>
    <m/>
    <n v="1072"/>
    <s v="Nasuf  Leci "/>
    <s v="Fshati Barilev Rr: Xhevdet Leci "/>
    <s v="2500573867"/>
    <s v="35/37"/>
    <s v="4/02"/>
    <x v="5"/>
    <n v="42.754348"/>
    <n v="21.117675999999999"/>
    <s v="2026-06-26T10:32:09.2116647"/>
    <s v="2026-06-26T10:32:09.2116647"/>
    <m/>
    <s v="049-137-873 049-666-292 045-889-418"/>
    <m/>
    <b v="0"/>
    <s v="ec90e595-bfc1-4941-37b7-08de88d10ac0"/>
    <s v="[]"/>
    <s v="[]"/>
  </r>
  <r>
    <s v="New Connection"/>
    <n v="4"/>
    <x v="0"/>
    <s v="Vushtrri"/>
    <s v="DMI-0"/>
    <n v="1071"/>
    <s v="Nazmi  Latifi"/>
    <s v="RR.Bahtir Ceraja, Sfaraqak i Eperm"/>
    <s v="1021241004"/>
    <s v="Nr.11"/>
    <s v="4/02"/>
    <x v="4"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3"/>
    <s v="Rahovec"/>
    <m/>
    <n v="1070"/>
    <s v="Qamil Ismajl Dina"/>
    <s v="Rahovec,Rruga: Shkelzen Zllanoga"/>
    <s v="1002307851"/>
    <s v=""/>
    <s v="4/02"/>
    <x v="5"/>
    <n v="42.395564999999998"/>
    <n v="20.650326"/>
    <s v="2026-06-26T10:17:16.2833523"/>
    <s v="2026-06-26T10:17:16.2833523"/>
    <m/>
    <s v="049366-453"/>
    <m/>
    <b v="0"/>
    <s v="ec90e595-bfc1-4941-37b7-08de88d10ac0"/>
    <s v="[]"/>
    <s v="[]"/>
  </r>
  <r>
    <s v="New Connection"/>
    <n v="4"/>
    <x v="0"/>
    <s v="Vushtrri"/>
    <s v="DMI-0"/>
    <n v="1069"/>
    <s v="Jeton Morina"/>
    <s v="Rr.Vullnetari i UQK-se, Akrashticë"/>
    <s v="1001772682"/>
    <s v=""/>
    <s v="4/02"/>
    <x v="4"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6"/>
    <s v="Peja - Qendër"/>
    <m/>
    <n v="1068"/>
    <s v="Orhan Haki Basha"/>
    <s v="Ardian Krasniqi-Pejë"/>
    <s v="1171669835"/>
    <s v="36"/>
    <s v="7/02"/>
    <x v="4"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1"/>
    <s v="Prizreni - Qendër"/>
    <s v="DPZ-9093791"/>
    <n v="1067"/>
    <s v="Bujar Abdulla Morina"/>
    <s v="Llokvicë"/>
    <s v="1006372755"/>
    <s v=""/>
    <s v="4/02"/>
    <x v="4"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3"/>
    <s v="Malishevë"/>
    <s v="DGJ-9063761"/>
    <n v="1066"/>
    <s v="Tafil Sadri Dobruna"/>
    <s v="Fshati LLozicë rruga Berati"/>
    <s v="1170350339"/>
    <s v=""/>
    <s v="4/02"/>
    <x v="4"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5"/>
    <s v="Ferizaj - Qendër"/>
    <m/>
    <n v="1065"/>
    <s v="Nazmi Bajram Osmani"/>
    <s v="Talinovc i Muhaxherve"/>
    <s v="1005081013"/>
    <s v=""/>
    <s v="4/02"/>
    <x v="5"/>
    <n v="42.394438000000001"/>
    <n v="21.178989000000001"/>
    <s v="2026-06-26T09:54:56.787812"/>
    <s v="2026-06-26T09:54:56.787812"/>
    <m/>
    <s v="044 205 823"/>
    <m/>
    <b v="0"/>
    <s v="ec90e595-bfc1-4941-37b7-08de88d10ac0"/>
    <s v="[]"/>
    <s v="[]"/>
  </r>
  <r>
    <s v="New Connection"/>
    <n v="6"/>
    <x v="4"/>
    <s v="Podujevë"/>
    <s v="DPR-90209932"/>
    <n v="1064"/>
    <s v="Besnik  Çitaku"/>
    <s v="Rr.Ali Ajeti"/>
    <s v="1014371407"/>
    <s v=""/>
    <s v="4/02"/>
    <x v="4"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3"/>
    <s v="Rahovec"/>
    <s v="DGJ-0"/>
    <n v="1063"/>
    <s v="Islam Ramadan Haxhihamza"/>
    <s v="Rahovec,UÇK-ës"/>
    <s v="1002308092"/>
    <s v=""/>
    <s v="4/02"/>
    <x v="4"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5"/>
    <s v="Ferizaj - Qendër"/>
    <s v="DFE-9089548"/>
    <n v="1062"/>
    <s v="Flamur Xhafer Guta"/>
    <s v="Nerodime e Eperme"/>
    <s v="1231548536"/>
    <s v=""/>
    <s v="4/02"/>
    <x v="4"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1"/>
    <s v="Dragash"/>
    <m/>
    <n v="1061"/>
    <s v="Petrit Refit Krasniqi"/>
    <s v="481 Rruga e Restelicës"/>
    <s v="1016227613"/>
    <s v="Pn"/>
    <s v="7/02"/>
    <x v="2"/>
    <n v="42.064048"/>
    <n v="20.626403"/>
    <s v="2026-06-26T09:34:46.9256938"/>
    <s v="2026-06-26T09:34:46.9256938"/>
    <m/>
    <s v="044259536"/>
    <m/>
    <b v="0"/>
    <s v="c90e9596-f024-4090-37b4-08de88d10ac0"/>
    <s v="[]"/>
    <s v="[]"/>
  </r>
  <r>
    <s v="New Connection"/>
    <n v="7"/>
    <x v="1"/>
    <s v="Prizreni - Qendër"/>
    <s v="DPZ-9093758"/>
    <n v="1060"/>
    <s v="Fatmir Hasan Krasniqi"/>
    <s v="17 Mbreti Gent"/>
    <s v="1234678279"/>
    <s v="Pn"/>
    <s v="4/02"/>
    <x v="4"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6"/>
    <s v="Peja - Qendër"/>
    <s v="DPE-9084248"/>
    <n v="1059"/>
    <s v="Edmir  Azem Krasniqi"/>
    <s v="Mic Nimani-Qungurë-Pejë"/>
    <s v="1172330726"/>
    <s v=""/>
    <s v="4/02"/>
    <x v="4"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6"/>
    <s v="Peja - Qendër"/>
    <s v="DPE-9084244"/>
    <n v="1058"/>
    <s v="Edmir  Azem Krasniqi"/>
    <s v="Mic Nimani-Qungurë-Pejë"/>
    <s v="1172330726"/>
    <s v=""/>
    <s v="4/02"/>
    <x v="4"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1"/>
    <s v="Prizreni - Qendër"/>
    <s v="DPZ-9093705"/>
    <n v="1057"/>
    <s v="Gyner Ismailqemal Spahi"/>
    <s v="110 Rexhep Kukaj"/>
    <s v="1016464453"/>
    <s v="Pn"/>
    <s v="7/02"/>
    <x v="4"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4"/>
    <s v="Podujevë"/>
    <s v="DPR-0"/>
    <n v="1056"/>
    <s v="Rifat  Blakçori"/>
    <s v="Rr.Zahir Pajaziti"/>
    <s v="1015025758"/>
    <s v="2"/>
    <s v="7/02"/>
    <x v="4"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6"/>
    <s v="Istog"/>
    <s v="DPE-0"/>
    <n v="1055"/>
    <s v="Xhevat  Sali Hasanaj"/>
    <s v="Selmon Kadrija-Cerrcë-Istog"/>
    <s v="1008883498"/>
    <s v="84"/>
    <s v="7/02"/>
    <x v="4"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3"/>
    <s v="Gjakova - Qendër"/>
    <s v="DGJ-9063589"/>
    <n v="1054"/>
    <s v="Pren  Simon Nikollbibaj"/>
    <s v="Fshati Brekoc, Rruga Motër Simoni"/>
    <s v="1009874590"/>
    <s v="40"/>
    <s v="4/02"/>
    <x v="4"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3"/>
    <s v="Gjakova - Qendër"/>
    <s v="DGJ-9063591"/>
    <n v="1053"/>
    <s v="Pren  Simon Nikollbibaj"/>
    <s v="Fshati Brekoc, Rruga Motër Simoni"/>
    <s v="1009874590"/>
    <s v="40"/>
    <s v="4/02"/>
    <x v="4"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3"/>
    <s v="Rahovec"/>
    <s v="DGJ-0"/>
    <n v="1052"/>
    <s v="Alit Hamit Krasniqi"/>
    <s v="Rahovec,Opterushë"/>
    <s v="1005708709"/>
    <s v=""/>
    <s v="4/02"/>
    <x v="4"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3"/>
    <s v="Gjakova - Qendër"/>
    <s v="DGJ-9063582"/>
    <n v="1051"/>
    <s v="Anita  Pazhari Qurdina"/>
    <s v="Firzë"/>
    <s v="1170246477"/>
    <s v=""/>
    <s v="4/02"/>
    <x v="4"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0"/>
    <s v="Vushtrri"/>
    <s v="DMI-9077806"/>
    <n v="1050"/>
    <s v="Blerim  Hajdini"/>
    <s v="Rr.Ismajl Qemajli-Vushtrri"/>
    <s v="1004358216"/>
    <s v=""/>
    <s v="4/02"/>
    <x v="4"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1"/>
    <s v="Prizreni - Qendër"/>
    <s v="DPZ-0"/>
    <n v="1049"/>
    <s v="Elder Melit Sasivari"/>
    <s v="Gërnçar"/>
    <s v="1173292038"/>
    <s v=""/>
    <s v="4/02"/>
    <x v="4"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1"/>
    <s v="Dragash"/>
    <m/>
    <n v="1048"/>
    <s v="Nergal Ismet Bajmak"/>
    <s v="Brod"/>
    <s v="1500827625"/>
    <s v=""/>
    <s v="4/02"/>
    <x v="2"/>
    <n v="42.060960999999999"/>
    <n v="20.643550999999999"/>
    <s v="2026-06-26T08:06:45.5525264"/>
    <s v="2026-06-26T08:06:45.5525264"/>
    <m/>
    <s v="044848134"/>
    <m/>
    <b v="0"/>
    <s v="c90e9596-f024-4090-37b4-08de88d10ac0"/>
    <s v="[]"/>
    <s v="[]"/>
  </r>
  <r>
    <s v="New Connection"/>
    <n v="6"/>
    <x v="4"/>
    <s v="Prishtina - Jug"/>
    <s v="DPR-0"/>
    <n v="1047"/>
    <s v="Mustafa  Buçaj"/>
    <s v="Mbreti Gent-Çagllavicë"/>
    <s v="1011053862"/>
    <s v=" "/>
    <s v="4/02"/>
    <x v="4"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4"/>
    <s v="Fushë Kosovë"/>
    <s v="DPR-0"/>
    <n v="1046"/>
    <s v="Amir Krasniqi"/>
    <s v="Hani-Sllatinë e Madhe-mrapa,hotel avianos"/>
    <s v="1000971606"/>
    <s v=" "/>
    <s v="4/02"/>
    <x v="4"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4"/>
    <s v="Fushë Kosovë"/>
    <s v="DPR-0"/>
    <n v="1045"/>
    <s v="Amir Krasniqi"/>
    <s v="Hani-Sllatinë e Madhe-mrapa,hotel avianos"/>
    <s v="1000971606"/>
    <s v=" "/>
    <s v="4/02"/>
    <x v="4"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1"/>
    <s v="Prizreni - Qendër"/>
    <s v="DPZ-9093761"/>
    <n v="1044"/>
    <s v="Fatmir Tahir Fetahaj"/>
    <s v="Gjon Sereqi"/>
    <s v="1006483484"/>
    <s v=""/>
    <s v="4/02"/>
    <x v="4"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3"/>
    <s v="Rahovec"/>
    <m/>
    <n v="1043"/>
    <s v="Besim Enver Kërçagu"/>
    <s v="Rahovec,Gëzim Hamza -Piktori"/>
    <s v="1000587644"/>
    <s v=""/>
    <s v="4/02"/>
    <x v="5"/>
    <n v="42.396241000000003"/>
    <n v="20.650326"/>
    <s v="2026-06-25T16:21:36.3423669"/>
    <s v="2026-06-25T16:21:36.3423669"/>
    <m/>
    <s v="044242924044531519"/>
    <m/>
    <b v="0"/>
    <s v="ec90e595-bfc1-4941-37b7-08de88d10ac0"/>
    <s v="[]"/>
    <s v="[]"/>
  </r>
  <r>
    <s v="New Connection"/>
    <n v="6"/>
    <x v="4"/>
    <s v="Prishtina - Qendër"/>
    <s v="DPR-0"/>
    <n v="1042"/>
    <s v="Zeqirja Mikullovci"/>
    <s v="Norbert Jokli"/>
    <s v="2500248087"/>
    <s v="  "/>
    <s v="4/02"/>
    <x v="4"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4"/>
    <s v="Prishtina - Qendër"/>
    <s v="DPR-0"/>
    <n v="1041"/>
    <s v="Zeqirja Mikullovci"/>
    <s v="Norbert Jokli"/>
    <s v="2500248087"/>
    <s v="  "/>
    <s v="4/02"/>
    <x v="4"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3"/>
    <s v="Rahovec"/>
    <s v="DGJ-9063608"/>
    <n v="1040"/>
    <s v="Almir Ibrahim Dina"/>
    <s v="Rahovec ,Bekim Isma"/>
    <s v="1235288482"/>
    <s v=""/>
    <s v="4/02"/>
    <x v="4"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5"/>
    <s v="Lipjan"/>
    <s v="DFE-9089549"/>
    <n v="1039"/>
    <s v="Rexhep Hasan Mukulani"/>
    <s v="Dobraj e Madhe"/>
    <s v="2011312147"/>
    <s v=""/>
    <s v="4/02"/>
    <x v="4"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5"/>
    <s v="Lipjan"/>
    <s v="DFE-0"/>
    <n v="1038"/>
    <s v="Sllavisha Ratomir Andrejevic"/>
    <s v="Gushteric e Epërme"/>
    <s v="1501030968"/>
    <s v=""/>
    <s v="7/02"/>
    <x v="4"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6"/>
    <s v="Deçan"/>
    <s v="DPE-9083985"/>
    <n v="1037"/>
    <s v="Fitim Smajl Zeqiraj"/>
    <s v="Gllogjan"/>
    <s v="1176410902"/>
    <s v=""/>
    <s v="4/02"/>
    <x v="4"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3"/>
    <s v="Rahovec"/>
    <s v="DGJ-9063601"/>
    <n v="1036"/>
    <s v="Samir  Halit Shabani"/>
    <s v="Rahovec,Vëllëzrit Frashëri"/>
    <s v="2003675731"/>
    <s v=""/>
    <s v="4/02"/>
    <x v="4"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5"/>
    <s v="Lipjan"/>
    <s v="DFE-9089654"/>
    <n v="1035"/>
    <s v="Muharrem Ali Bytyqi"/>
    <s v="Mirenë"/>
    <s v="1003076772"/>
    <s v=""/>
    <s v="4/02"/>
    <x v="4"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5"/>
    <s v="Lipjan"/>
    <s v="DFE-0"/>
    <n v="1034"/>
    <s v="Valon Avdyl Mollopolci"/>
    <s v="Grackë e Vogël"/>
    <s v="CF24459Y8"/>
    <s v=""/>
    <s v="4/02"/>
    <x v="8"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3"/>
    <s v="Malishevë"/>
    <s v="DGJ-9063598"/>
    <n v="1033"/>
    <s v="Muharrem Asllan  Hoti, ODA"/>
    <s v="Carallukë Labinot Krasniqi"/>
    <s v="1002808869"/>
    <s v=""/>
    <s v="4/02"/>
    <x v="4"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3"/>
    <s v="Rahovec"/>
    <s v="DGJ-9063615"/>
    <n v="1032"/>
    <s v="Haxhi Xhemali Himaj"/>
    <s v="Rahovec,Gexhë"/>
    <s v="1030385647"/>
    <s v=""/>
    <s v="4/02"/>
    <x v="4"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0"/>
    <s v="Vushtrri"/>
    <m/>
    <n v="1031"/>
    <s v="Fidan Saraçi"/>
    <s v="Rr.Sherif Kolla- Vushtrri"/>
    <s v="2173760887"/>
    <s v=""/>
    <s v="4/02"/>
    <x v="5"/>
    <n v="42.814678000000001"/>
    <n v="20.984116"/>
    <s v="2026-06-25T15:35:37.5357718"/>
    <s v="2026-06-25T15:35:37.5357718"/>
    <m/>
    <s v="044-618-775- 044 261 071"/>
    <m/>
    <b v="0"/>
    <s v="ec90e595-bfc1-4941-37b7-08de88d10ac0"/>
    <s v="[]"/>
    <s v="[]"/>
  </r>
  <r>
    <s v="New Connection"/>
    <n v="6"/>
    <x v="4"/>
    <s v="Obiliq"/>
    <s v="DPR-0"/>
    <n v="1030"/>
    <s v="Emin Mustafa"/>
    <s v="Koliqi"/>
    <s v="1005379691"/>
    <s v=" "/>
    <s v="4/02"/>
    <x v="4"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5"/>
    <s v="Lipjan"/>
    <s v="DFE-0"/>
    <n v="1029"/>
    <s v="Skender Sabit Demiri"/>
    <s v="Gadime e Epërme"/>
    <s v="1011067880"/>
    <s v=""/>
    <s v="4/02"/>
    <x v="4"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3"/>
    <s v="Rahovec"/>
    <s v="DGJ-9063606"/>
    <n v="1028"/>
    <s v="Fitim Behajdin Shehu"/>
    <s v="Rahovec,Pataqan i Epërm"/>
    <s v="1234259438"/>
    <s v=""/>
    <s v="4/02"/>
    <x v="4"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5"/>
    <s v="Lipjan"/>
    <m/>
    <n v="1027"/>
    <s v="Sami Rasim Tmava"/>
    <s v="Gumnasellë"/>
    <s v="1010710452"/>
    <s v=""/>
    <s v="7/02"/>
    <x v="0"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4"/>
    <s v="Obiliq"/>
    <m/>
    <n v="1026"/>
    <s v="Bernard Musli Kojçiqi"/>
    <s v="Dul Dragusha"/>
    <s v="1231885087"/>
    <s v=" "/>
    <s v="4/02"/>
    <x v="0"/>
    <n v="42.673850000000002"/>
    <n v="21.167560000000002"/>
    <s v="2026-06-25T15:23:29.3443035"/>
    <s v="2026-06-25T15:23:29.3443035"/>
    <m/>
    <s v="048-772-555"/>
    <m/>
    <b v="0"/>
    <s v="9b3247fe-d5e7-4b36-37b3-08de88d10ac0"/>
    <s v="[]"/>
    <s v="[]"/>
  </r>
  <r>
    <s v="New Connection"/>
    <n v="1"/>
    <x v="5"/>
    <s v="Lipjan"/>
    <s v="DFE-9089572"/>
    <n v="1025"/>
    <s v="Edison Ismet Ahmeti"/>
    <s v="Rufci i Vjetër"/>
    <s v="1248029001"/>
    <s v=""/>
    <s v="4/02"/>
    <x v="4"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3"/>
    <s v="Rahovec"/>
    <s v="DGJ-9063879"/>
    <n v="1024"/>
    <s v="Blerim Xhevat Hasani"/>
    <s v="Rahovec,Ramiz e Xhevdet Krasniqi"/>
    <s v="1241962667"/>
    <s v=""/>
    <s v="4/02"/>
    <x v="4"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1"/>
    <s v="Prizreni - Qendër"/>
    <m/>
    <n v="1023"/>
    <s v="Usnija Musa Balje"/>
    <s v="Restelicë"/>
    <s v="2003990837"/>
    <s v=""/>
    <s v="4/02"/>
    <x v="3"/>
    <n v="41.924059"/>
    <n v="20.642351999999999"/>
    <s v="2026-06-25T15:16:39.9640228"/>
    <s v="2026-06-25T15:16:39.9640228"/>
    <m/>
    <s v="043795018"/>
    <m/>
    <b v="0"/>
    <s v="7d9d4689-a417-4ea3-6e66-08de915b8750"/>
    <s v="[]"/>
    <s v="[]"/>
  </r>
  <r>
    <s v="New Connection"/>
    <n v="1"/>
    <x v="5"/>
    <s v="Lipjan"/>
    <s v="DFE-0"/>
    <n v="1022"/>
    <s v="Ivana Zivic"/>
    <s v="Gushteric e Epërme"/>
    <s v="1501983612"/>
    <s v=""/>
    <s v="4/02"/>
    <x v="9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3"/>
    <s v="Malishevë"/>
    <m/>
    <n v="1021"/>
    <s v="Flurim Maliq Morina"/>
    <s v="Astrazup rruga Fazli Morina"/>
    <s v="2007897467"/>
    <s v="41"/>
    <s v="4/02"/>
    <x v="0"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3"/>
    <s v="Gjakova - Qendër"/>
    <s v="DGJ-9063782"/>
    <n v="1020"/>
    <s v="Esat  Lataj"/>
    <s v="Rruga Tirana"/>
    <s v="1013494416"/>
    <s v=""/>
    <s v="7/02"/>
    <x v="4"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3"/>
    <s v="Rahovec"/>
    <s v="DGJ-0"/>
    <n v="1019"/>
    <s v="Agim Haziz Berisha"/>
    <s v="Rahovec,Brestoc"/>
    <s v="1002940830"/>
    <s v=""/>
    <s v="4/02"/>
    <x v="3"/>
    <n v="42.392522999999997"/>
    <n v="20.658566"/>
    <s v="2026-06-25T15:08:01.206692"/>
    <s v="2026-06-25T15:08:01.206692"/>
    <m/>
    <s v="044-520576"/>
    <m/>
    <b v="0"/>
    <s v="7d9d4689-a417-4ea3-6e66-08de915b8750"/>
    <s v="[]"/>
    <s v="[]"/>
  </r>
  <r>
    <s v="New Connection"/>
    <n v="1"/>
    <x v="5"/>
    <s v="Shtime"/>
    <s v="DFE-0"/>
    <n v="1018"/>
    <s v="Shani Heset Karpuzi"/>
    <s v="Shalë"/>
    <s v="1015753567"/>
    <s v=""/>
    <s v="4/02"/>
    <x v="4"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5"/>
    <s v="Shtime"/>
    <s v="DFE-0"/>
    <n v="1017"/>
    <s v="Shani Heset Karpuzi"/>
    <s v="Shalë"/>
    <s v="1015753567"/>
    <s v=""/>
    <s v="4/02"/>
    <x v="4"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1"/>
    <s v="Prizreni - Qendër"/>
    <m/>
    <n v="1016"/>
    <s v="Petrit  Azem Binaj"/>
    <s v="Besim Shala "/>
    <s v="1003149788"/>
    <s v=""/>
    <s v="4/02"/>
    <x v="2"/>
    <n v="42.216791999999998"/>
    <n v="20.739013"/>
    <s v="2026-06-25T14:59:05.7656465"/>
    <s v="2026-06-25T14:59:05.7656465"/>
    <m/>
    <s v="045373586"/>
    <m/>
    <b v="0"/>
    <s v="c90e9596-f024-4090-37b4-08de88d10ac0"/>
    <s v="[]"/>
    <s v="[]"/>
  </r>
  <r>
    <s v="New Connection"/>
    <n v="7"/>
    <x v="1"/>
    <s v="Suharekë"/>
    <m/>
    <n v="1015"/>
    <s v="Arif Avdurrahman Zajmi"/>
    <s v="Samadrexhe"/>
    <s v="1030016226"/>
    <s v=""/>
    <s v="4/02"/>
    <x v="2"/>
    <n v="42.362749000000001"/>
    <n v="20.744278999999999"/>
    <s v="2026-06-25T14:54:44.0779061"/>
    <s v="2026-06-25T14:54:44.0779061"/>
    <m/>
    <s v="048144291"/>
    <m/>
    <b v="0"/>
    <s v="c90e9596-f024-4090-37b4-08de88d10ac0"/>
    <s v="[]"/>
    <s v="[]"/>
  </r>
  <r>
    <s v="New Connection"/>
    <n v="7"/>
    <x v="1"/>
    <s v="Suharekë"/>
    <s v="DPZ-9093806"/>
    <n v="1014"/>
    <s v="Arian Idriz Bytyqi"/>
    <s v="Leshan"/>
    <s v="1172743079"/>
    <s v=""/>
    <s v="4/02"/>
    <x v="4"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3"/>
    <s v="Rahovec"/>
    <s v="DGJ-9063751"/>
    <n v="1013"/>
    <s v="Marigon Ali Thaqi"/>
    <s v="Rahovec,Dobidol"/>
    <s v="1234105384"/>
    <s v=""/>
    <s v="4/02"/>
    <x v="4"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1"/>
    <s v="Prizreni - Qendër"/>
    <m/>
    <n v="1012"/>
    <s v="Adnan Shaban Kryeziu"/>
    <s v="Retijë"/>
    <s v="1170683877"/>
    <s v=""/>
    <s v="4/02"/>
    <x v="3"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4"/>
    <s v="Drenas"/>
    <s v="DPR-0"/>
    <n v="1011"/>
    <s v="Demir  Rifat Shkodra"/>
    <s v="Parku Biznesit"/>
    <s v="1011122384"/>
    <s v=" "/>
    <s v="7/02"/>
    <x v="4"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1"/>
    <s v="Suharekë"/>
    <m/>
    <n v="1010"/>
    <s v="Florentina Burhan Basha"/>
    <s v="Sllapuzhan"/>
    <s v="1230492707"/>
    <s v=""/>
    <s v="4/02"/>
    <x v="3"/>
    <n v="42.384472000000002"/>
    <n v="20.835070999999999"/>
    <s v="2026-06-25T14:44:52.6076133"/>
    <s v="2026-06-25T14:44:52.6076133"/>
    <m/>
    <s v="049561282"/>
    <m/>
    <b v="0"/>
    <s v="7d9d4689-a417-4ea3-6e66-08de915b8750"/>
    <s v="[]"/>
    <s v="[]"/>
  </r>
  <r>
    <s v="New Connection"/>
    <n v="1"/>
    <x v="5"/>
    <s v="Ferizaj - Qendër"/>
    <s v="DFE-9089390"/>
    <n v="1009"/>
    <s v="Fadil Sabri Nuha"/>
    <s v="Balaj"/>
    <s v="1030002071"/>
    <s v=""/>
    <s v="4/02"/>
    <x v="4"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4"/>
    <s v="Obiliq"/>
    <s v="DPR-0"/>
    <n v="1008"/>
    <s v="Sabri Haradinaj"/>
    <s v="Stanovc i Eperm"/>
    <s v="1004615863"/>
    <s v=" "/>
    <s v="4/02"/>
    <x v="4"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3"/>
    <s v="Rahovec"/>
    <s v="DGJ-9063796"/>
    <n v="1007"/>
    <s v="Bahir Shani Spahiu"/>
    <s v="Rahovec,Vëllëzrit Frashëri"/>
    <s v="1172271860"/>
    <s v=""/>
    <s v="4/02"/>
    <x v="4"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6"/>
    <s v="Peja - Qendër"/>
    <m/>
    <n v="1006"/>
    <s v="Bardhec Nikollë Zymi"/>
    <s v="Bogë-Rugovë"/>
    <s v="1018140221"/>
    <s v=""/>
    <s v="4/02"/>
    <x v="0"/>
    <n v="42.740901999999998"/>
    <n v="20.054960999999999"/>
    <s v="2026-06-25T14:32:03.1600205"/>
    <s v="2026-06-25T14:32:03.1600205"/>
    <m/>
    <s v="049220552"/>
    <m/>
    <b v="0"/>
    <s v="9b3247fe-d5e7-4b36-37b3-08de88d10ac0"/>
    <s v="[]"/>
    <s v="[]"/>
  </r>
  <r>
    <s v="New Connection"/>
    <n v="2"/>
    <x v="3"/>
    <s v="Malishevë"/>
    <m/>
    <n v="1005"/>
    <s v="Bajram Haxhi Sahiti"/>
    <s v="Panorc Xhevdet Sahiti"/>
    <s v="1007622755"/>
    <s v=""/>
    <s v="4/02"/>
    <x v="0"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3"/>
    <s v="Malishevë"/>
    <m/>
    <n v="1004"/>
    <s v="Bajram Haxhi Sahiti"/>
    <s v="Panorc Xhevdet Sahiti"/>
    <s v="1007622755"/>
    <s v=""/>
    <s v="4/02"/>
    <x v="3"/>
    <n v="42.796787999999999"/>
    <n v="20.965903000000001"/>
    <s v="2026-06-25T14:27:45.030345"/>
    <s v="2026-06-25T14:27:45.030345"/>
    <m/>
    <s v="049294538"/>
    <m/>
    <b v="0"/>
    <s v="7d9d4689-a417-4ea3-6e66-08de915b8750"/>
    <s v="[]"/>
    <s v="[]"/>
  </r>
  <r>
    <s v="New Connection"/>
    <n v="6"/>
    <x v="4"/>
    <s v="Obiliq"/>
    <s v="DPR-0"/>
    <n v="1003"/>
    <s v="Donika Haziri"/>
    <s v="17 Shkurti"/>
    <s v="1231893195"/>
    <s v=" "/>
    <s v="4/02"/>
    <x v="4"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1"/>
    <s v="Prizreni - Qendër"/>
    <m/>
    <n v="1002"/>
    <s v="Lindor Sylejman Qoçaj"/>
    <s v="Gjonaj"/>
    <s v="1231121338"/>
    <s v=""/>
    <s v="7/02"/>
    <x v="5"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1"/>
    <s v="Suharekë"/>
    <s v="DPZ-0"/>
    <n v="1001"/>
    <s v="Zeqir Milaim Krasniqi"/>
    <s v="Skenderbeu"/>
    <s v="2030560917"/>
    <s v=""/>
    <s v="4/02"/>
    <x v="4"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1"/>
    <s v="Suharekë"/>
    <s v="DPZ-0"/>
    <n v="1000"/>
    <s v="Zeqir Milaim Krasniqi"/>
    <s v="Skenderbeu"/>
    <s v="2030560917"/>
    <s v=""/>
    <s v="4/02"/>
    <x v="4"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3"/>
    <s v="Rahovec"/>
    <s v="DGJ-9063597"/>
    <n v="999"/>
    <s v="Bashkim  Xhemajli Rama"/>
    <s v="Rahovec,Xhelal Hajda -Toni"/>
    <s v="1003678004"/>
    <s v=""/>
    <s v="4/02"/>
    <x v="4"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1"/>
    <s v="Prizreni - Qendër"/>
    <s v="DPZ-9094119"/>
    <n v="998"/>
    <s v="Lumturije  Hesat Hoti"/>
    <s v="Krushë e Madhe"/>
    <s v="1002408585"/>
    <s v=""/>
    <s v="4/02"/>
    <x v="4"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1"/>
    <s v="Suharekë"/>
    <s v="DPZ-0"/>
    <n v="997"/>
    <s v="Ramadan Deli Hasanaj"/>
    <s v="Reqan"/>
    <s v="1030378381"/>
    <s v=""/>
    <s v="4/02"/>
    <x v="4"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1"/>
    <s v="Suharekë"/>
    <m/>
    <n v="996"/>
    <s v="Kadri Besnik Kuqi"/>
    <s v="Reshtan"/>
    <s v="1232117075"/>
    <s v=""/>
    <s v="4/02"/>
    <x v="5"/>
    <n v="42.359000999999999"/>
    <n v="20.796859999999999"/>
    <s v="2026-06-25T14:11:39.840622"/>
    <s v="2026-06-25T14:11:39.840622"/>
    <m/>
    <s v="049500988"/>
    <m/>
    <b v="0"/>
    <s v="ec90e595-bfc1-4941-37b7-08de88d10ac0"/>
    <s v="[]"/>
    <s v="[]"/>
  </r>
  <r>
    <s v="New Connection"/>
    <n v="1"/>
    <x v="5"/>
    <s v="Shtime"/>
    <s v="DFE-0"/>
    <n v="995"/>
    <s v="Shani Hesat Karpuzi"/>
    <s v="Shalë"/>
    <s v="1015753567"/>
    <s v=""/>
    <s v="7/02"/>
    <x v="4"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5"/>
    <s v="Shtime"/>
    <s v="DFE-0"/>
    <n v="994"/>
    <s v="Shani Hesat Karpuzi"/>
    <s v="Shalë"/>
    <s v="1015753567"/>
    <s v=""/>
    <s v="7/02"/>
    <x v="4"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2"/>
    <s v="Gjilani - Qendër"/>
    <m/>
    <n v="993"/>
    <s v="Agim Hazir Rexhepi"/>
    <s v="rr.Medllin Ollbrajt"/>
    <s v="1018136038"/>
    <s v=""/>
    <s v="7/02"/>
    <x v="2"/>
    <n v="42.463155999999998"/>
    <n v="21.460643999999998"/>
    <s v="2026-06-25T14:07:19.0843293"/>
    <s v="2026-06-25T14:07:19.0843293"/>
    <m/>
    <s v="044241747"/>
    <m/>
    <b v="0"/>
    <s v="c90e9596-f024-4090-37b4-08de88d10ac0"/>
    <s v="[]"/>
    <s v="[]"/>
  </r>
  <r>
    <s v="New Connection"/>
    <n v="6"/>
    <x v="4"/>
    <s v="Drenas"/>
    <s v="DPR-0"/>
    <n v="992"/>
    <s v="Teuta Adem  Thaqi"/>
    <s v="Llapushnik-Afer Autostrades"/>
    <s v="1230446373"/>
    <s v=" "/>
    <s v="4/02"/>
    <x v="9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3"/>
    <s v="Rahovec"/>
    <m/>
    <n v="991"/>
    <s v="Afrim  Zejnel Kryeziu"/>
    <s v="Flamur ,Xërxë"/>
    <s v="1172390087"/>
    <s v="87"/>
    <s v="4/02"/>
    <x v="5"/>
    <n v="42.351806000000003"/>
    <n v="20.570813000000001"/>
    <s v="2026-06-25T14:04:59.0684343"/>
    <s v="2026-06-25T14:04:59.0684343"/>
    <m/>
    <s v="048-308-954"/>
    <m/>
    <b v="0"/>
    <s v="ec90e595-bfc1-4941-37b7-08de88d10ac0"/>
    <s v="[]"/>
    <s v="[]"/>
  </r>
  <r>
    <s v="New Connection"/>
    <n v="2"/>
    <x v="3"/>
    <s v="Rahovec"/>
    <s v="DGJ-9063600"/>
    <n v="990"/>
    <s v="Nexhmedin Maliq Gashi"/>
    <s v="Rahovec,Nagavc"/>
    <s v="MA1100242"/>
    <s v=""/>
    <s v="4/02"/>
    <x v="4"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4"/>
    <s v="Prishtina - Jug"/>
    <s v="DPR-0"/>
    <n v="989"/>
    <s v="Irfan  Thaqi"/>
    <s v="Maks Weber-Çagllavicë"/>
    <s v="1500960163"/>
    <s v=" "/>
    <s v="4/02"/>
    <x v="4"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3"/>
    <s v="Rahovec"/>
    <s v="DGJ-9063614"/>
    <n v="988"/>
    <s v="Rahuf Selim Hoti"/>
    <s v="Rahovec,Dejnë"/>
    <s v="1030761185"/>
    <s v=""/>
    <s v="4/02"/>
    <x v="4"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4"/>
    <s v="Podujevë"/>
    <s v="DPR-90210118"/>
    <n v="987"/>
    <s v="Samir  Sinanaj"/>
    <s v="Fsh.Obranq"/>
    <s v="1000606525"/>
    <s v="nuk ka nr."/>
    <s v="4/02"/>
    <x v="4"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2"/>
    <s v="Kamenicë"/>
    <s v="DGL-9067567"/>
    <n v="986"/>
    <s v="Ali Emin Borovci"/>
    <s v="Prebeza"/>
    <s v="1005150635"/>
    <s v=""/>
    <s v="4/02"/>
    <x v="4"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3"/>
    <s v="Rahovec"/>
    <s v="DGJ-9063605"/>
    <n v="985"/>
    <s v="Masar Sakip  Shehu"/>
    <s v="Rahovec,Xhelal Hajda-Toni"/>
    <s v="1007861423"/>
    <s v=""/>
    <s v="4/02"/>
    <x v="4"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3"/>
    <s v="Rahovec"/>
    <s v="DGJ-0"/>
    <n v="984"/>
    <s v="Bajram Halim Hoti"/>
    <s v="Rahovec,Mexhit Mustafa"/>
    <s v="1007845410"/>
    <s v=""/>
    <s v="4/02"/>
    <x v="4"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3"/>
    <s v="Malishevë"/>
    <s v="DGJ-9063771"/>
    <n v="983"/>
    <s v="Ali Zeqir Kastrati"/>
    <s v="Turjakë  Bali Aga"/>
    <s v="1000828706"/>
    <s v="4"/>
    <s v="4/02"/>
    <x v="4"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5"/>
    <s v="Ferizaj - Qendër"/>
    <s v="DFE-0"/>
    <n v="982"/>
    <s v="Njazi Jakup Selmani"/>
    <s v="Lloshkobare"/>
    <s v="2500698627"/>
    <s v=""/>
    <s v="4/02"/>
    <x v="4"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3"/>
    <s v="Rahovec"/>
    <s v="DGJ-9063607"/>
    <n v="981"/>
    <s v="Arbitar Kushtrim Berisha"/>
    <s v="Rahovec,Dejnë"/>
    <s v="1247416842"/>
    <s v=""/>
    <s v="4/02"/>
    <x v="4"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5"/>
    <s v="Lipjan"/>
    <s v="DFE-0"/>
    <n v="980"/>
    <s v="Ragip Bajram Ademi"/>
    <s v="Godanc i Epërm"/>
    <s v="1015766081"/>
    <s v=""/>
    <s v="4/02"/>
    <x v="4"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3"/>
    <s v="Rahovec"/>
    <s v="DGJ-9063609"/>
    <n v="979"/>
    <s v="Semir Senad Kadiri"/>
    <s v="Rahove,Gëzim Hamza -Piktori"/>
    <s v="1173550886"/>
    <s v=""/>
    <s v="7/02"/>
    <x v="4"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5"/>
    <s v="Shtërpce"/>
    <s v="DFE-0"/>
    <n v="978"/>
    <s v="Sali Shaban Aliu"/>
    <s v="Koštanjevo"/>
    <s v="1003110725"/>
    <s v="N/A"/>
    <s v="4/02"/>
    <x v="4"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1"/>
    <s v="Suharekë"/>
    <s v="DPZ-0"/>
    <n v="977"/>
    <s v="Driton Orhan Hoti"/>
    <s v="Greikoc"/>
    <s v="1008168322"/>
    <s v=""/>
    <s v="4/02"/>
    <x v="4"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2"/>
    <s v="Gjilani - Qendër"/>
    <m/>
    <n v="976"/>
    <s v="Hetem Baki  Momqilla"/>
    <s v="F.Sh Sllakoc i Epërm "/>
    <s v="1170994988"/>
    <s v=""/>
    <s v="4/02"/>
    <x v="2"/>
    <n v="42.443565"/>
    <n v="21.326868999999999"/>
    <s v="2026-06-25T12:57:14.5085606"/>
    <s v="2026-06-25T12:57:14.5085606"/>
    <m/>
    <s v="044631751"/>
    <m/>
    <b v="0"/>
    <s v="c90e9596-f024-4090-37b4-08de88d10ac0"/>
    <s v="[]"/>
    <s v="[]"/>
  </r>
  <r>
    <s v="New Connection"/>
    <n v="7"/>
    <x v="1"/>
    <s v="Suharekë"/>
    <m/>
    <n v="975"/>
    <s v="Agron Rasim Reshani"/>
    <s v="Xhavit Syla"/>
    <s v="1172400937"/>
    <s v=""/>
    <s v="4/02"/>
    <x v="5"/>
    <n v="42.363999"/>
    <n v="20.833607000000001"/>
    <s v="2026-06-25T12:56:10.7001697"/>
    <s v="2026-06-25T12:56:10.7001697"/>
    <m/>
    <s v="044363542"/>
    <m/>
    <b v="0"/>
    <s v="ec90e595-bfc1-4941-37b7-08de88d10ac0"/>
    <s v="[]"/>
    <s v="[]"/>
  </r>
  <r>
    <s v="New Connection"/>
    <n v="7"/>
    <x v="1"/>
    <s v="Dragash"/>
    <m/>
    <n v="974"/>
    <s v="Tosub Abaz Suse"/>
    <s v="Restelicë"/>
    <s v="1232532919"/>
    <s v=""/>
    <s v="4/02"/>
    <x v="5"/>
    <n v="42.056910999999999"/>
    <n v="20.636016999999999"/>
    <s v="2026-06-25T12:51:28.054708"/>
    <s v="2026-06-25T12:51:28.054708"/>
    <m/>
    <s v="044365479"/>
    <m/>
    <b v="0"/>
    <s v="ec90e595-bfc1-4941-37b7-08de88d10ac0"/>
    <s v="[]"/>
    <s v="[]"/>
  </r>
  <r>
    <s v="New Connection"/>
    <n v="2"/>
    <x v="3"/>
    <s v="Rahovec"/>
    <s v="DGJ-9063611"/>
    <n v="973"/>
    <s v="Haki Sali Morina"/>
    <s v="Rahovec,Xërxë"/>
    <s v="1002810839"/>
    <s v=""/>
    <s v="4/02"/>
    <x v="4"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4"/>
    <s v="Prishtina - Veri"/>
    <m/>
    <n v="972"/>
    <s v="Kreshnik  Uka "/>
    <s v="Uçk"/>
    <s v="1170952002"/>
    <s v=" 0B"/>
    <s v="4/02"/>
    <x v="3"/>
    <n v="42.649613000000002"/>
    <n v="21.173052999999999"/>
    <s v="2026-06-25T12:20:08.1288993"/>
    <s v="2026-06-25T12:20:08.1288993"/>
    <m/>
    <s v="044-162-639"/>
    <m/>
    <b v="0"/>
    <s v="7d9d4689-a417-4ea3-6e66-08de915b8750"/>
    <s v="[]"/>
    <s v="[]"/>
  </r>
  <r>
    <s v="New Connection"/>
    <n v="2"/>
    <x v="3"/>
    <s v="Rahovec"/>
    <s v="DGJ-0"/>
    <n v="971"/>
    <s v="Ajet Avdullah Mashuku"/>
    <s v="Rahovec Sadedin Hajda"/>
    <s v="1173401783"/>
    <s v=""/>
    <s v="7/02"/>
    <x v="4"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3"/>
    <s v="Malishevë"/>
    <s v="DGJ-9063765"/>
    <n v="970"/>
    <s v="Shkodran Nebih Mazreku"/>
    <s v="603 Adem Jashari"/>
    <s v="1233587261"/>
    <s v=""/>
    <s v="4/02"/>
    <x v="4"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5"/>
    <s v="Lipjan"/>
    <s v="DFE-9089567"/>
    <n v="969"/>
    <s v="Jamin Daut Gashi"/>
    <s v="Janjevë"/>
    <s v="1014850038"/>
    <s v="536"/>
    <s v="4/02"/>
    <x v="4"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5"/>
    <s v="Lipjan"/>
    <s v="DFE-0"/>
    <n v="968"/>
    <s v="Albi Lulzim Bytyqi"/>
    <s v="Mirash"/>
    <s v="1242603644"/>
    <s v=""/>
    <s v="7/02"/>
    <x v="4"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2"/>
    <s v="Viti"/>
    <s v="DGL-0"/>
    <n v="967"/>
    <s v="Islam Ramadan  Rahmani"/>
    <s v="Goden i Madhë"/>
    <s v="1005469739"/>
    <s v=""/>
    <s v="4/02"/>
    <x v="4"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6"/>
    <s v="Peja - Qendër"/>
    <m/>
    <n v="966"/>
    <s v="Ersad Mustaf  Qorraj"/>
    <s v="Tahir Zemaj-Lubeniq"/>
    <s v="2002398187"/>
    <s v=""/>
    <s v="7/02"/>
    <x v="6"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2"/>
    <s v="Viti"/>
    <s v="DGL-0"/>
    <n v="965"/>
    <s v="Flamur  Xhafer  Rrahmoni"/>
    <s v="Goden i Madhë"/>
    <s v="1012675212"/>
    <s v=""/>
    <s v="4/02"/>
    <x v="4"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5"/>
    <s v="Shtime"/>
    <s v="DFE-0"/>
    <n v="964"/>
    <s v="Flamur Besim Ramadani"/>
    <s v="Petrovë"/>
    <s v="1252876916"/>
    <s v=""/>
    <s v="4/02"/>
    <x v="4"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4"/>
    <s v="Podujevë"/>
    <m/>
    <n v="963"/>
    <s v="Jeton  Mustafa"/>
    <s v="Fsh.Lluzhan"/>
    <s v="2172729567"/>
    <s v="Gryka llapit"/>
    <s v="7/02"/>
    <x v="5"/>
    <n v="42.821539999999999"/>
    <n v="21.164666"/>
    <s v="2026-06-25T11:14:09.5508559"/>
    <s v="2026-06-25T11:14:09.5508559"/>
    <m/>
    <s v="045-621-996"/>
    <m/>
    <b v="0"/>
    <s v="ec90e595-bfc1-4941-37b7-08de88d10ac0"/>
    <s v="[]"/>
    <s v="[]"/>
  </r>
  <r>
    <s v="New Connection"/>
    <n v="1"/>
    <x v="5"/>
    <s v="Lipjan"/>
    <s v="DFE-9089773"/>
    <n v="962"/>
    <s v="Qendrim Shukri Ibrahimi"/>
    <s v="Afrim Zhitija"/>
    <s v="1011062322"/>
    <s v=""/>
    <s v="4/02"/>
    <x v="4"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6"/>
    <s v="Peja - Qendër"/>
    <m/>
    <n v="961"/>
    <s v="Migjen Ramiz Kelmendi"/>
    <s v="Gjek Stanishta-Drelaj"/>
    <s v="1015149694"/>
    <s v=""/>
    <s v="4/02"/>
    <x v="0"/>
    <n v="42.702720999999997"/>
    <n v="20.123501000000001"/>
    <s v="2026-06-25T11:11:22.8891829"/>
    <s v="2026-06-25T11:11:22.8891829"/>
    <m/>
    <s v="044500776"/>
    <s v="044161606"/>
    <b v="0"/>
    <s v="9b3247fe-d5e7-4b36-37b3-08de88d10ac0"/>
    <s v="[]"/>
    <s v="[]"/>
  </r>
  <r>
    <s v="New Connection"/>
    <n v="3"/>
    <x v="2"/>
    <s v="Viti"/>
    <s v="DGL-0"/>
    <n v="960"/>
    <s v="Xhafer Rrahmon Rrahmani"/>
    <s v="Goden i madhë"/>
    <s v="2012675197"/>
    <s v=""/>
    <s v="4/02"/>
    <x v="4"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5"/>
    <s v="Ferizaj - Qendër"/>
    <s v="DFE-0"/>
    <n v="959"/>
    <s v="Besfort  Rakip Malsiu"/>
    <s v="Fusha e pajtimit "/>
    <s v="1174881339"/>
    <s v=""/>
    <s v="4/02"/>
    <x v="4"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4"/>
    <s v="Fushë Kosovë"/>
    <m/>
    <n v="956"/>
    <s v="Rijad Hyseni"/>
    <s v="Shtëpia e kulturës"/>
    <s v="1230569432"/>
    <s v="39"/>
    <s v="4/02"/>
    <x v="3"/>
    <n v="42.599975000000001"/>
    <n v="21.092867999999999"/>
    <s v="2026-06-25T11:01:14.3593497"/>
    <s v="2026-06-25T11:01:14.3593497"/>
    <m/>
    <s v="045-201-308   044-386-069_x0009__x0009__x0009_"/>
    <m/>
    <b v="0"/>
    <s v="7d9d4689-a417-4ea3-6e66-08de915b8750"/>
    <s v="[]"/>
    <s v="[]"/>
  </r>
  <r>
    <s v="New Connection"/>
    <n v="3"/>
    <x v="2"/>
    <s v="Viti"/>
    <s v="DGL-0"/>
    <n v="955"/>
    <s v="Lulzim Xhafer Rrahmani"/>
    <s v="Goden i Madhë"/>
    <s v="1013203535"/>
    <s v=""/>
    <s v="4/02"/>
    <x v="4"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6"/>
    <s v="Peja - Qendër"/>
    <s v="DPE-0"/>
    <n v="954"/>
    <s v="Behar Gani Elezaj"/>
    <s v="Besnik Lajçi-Pejë"/>
    <s v="1230180977"/>
    <s v=""/>
    <s v="7/02"/>
    <x v="4"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0"/>
    <s v="Mitrovicë - Qendër"/>
    <s v="DMI-0"/>
    <n v="953"/>
    <s v="Ekrem Rrahim Hajdari"/>
    <s v="Rr.Bejtullah Sahiti -Gushavce"/>
    <s v="1008412240"/>
    <s v=""/>
    <s v="4/02"/>
    <x v="4"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5"/>
    <s v="Shtime"/>
    <s v="DFE-0"/>
    <n v="952"/>
    <s v="Enis Ramiz Roshaj"/>
    <s v="Koshare"/>
    <s v="1234499676"/>
    <s v=""/>
    <s v="4/02"/>
    <x v="4"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5"/>
    <s v="Lipjan"/>
    <s v="DFE-9089651"/>
    <n v="951"/>
    <s v="Arlind Skender Uka"/>
    <s v="Dobraj e Madhe"/>
    <s v="1230122136"/>
    <s v=""/>
    <s v="4/02"/>
    <x v="4"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5"/>
    <s v="Lipjan"/>
    <s v="DFE-0"/>
    <n v="950"/>
    <s v="Ilaz Hevzi Lecaj"/>
    <s v="Grackë "/>
    <s v="1015284702"/>
    <s v=""/>
    <s v="4/02"/>
    <x v="4"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5"/>
    <s v="Lipjan"/>
    <m/>
    <n v="949"/>
    <s v="Kreshnik Agim Shala"/>
    <s v="Suhadoll"/>
    <s v="1173573037"/>
    <s v=""/>
    <s v="4/02"/>
    <x v="0"/>
    <n v="42.548093999999999"/>
    <n v="21.105160999999999"/>
    <s v="2026-06-25T10:30:03.2036808"/>
    <s v="2026-06-25T10:30:03.2036808"/>
    <m/>
    <s v="049-805-146"/>
    <s v="044-112-018"/>
    <b v="0"/>
    <s v="9b3247fe-d5e7-4b36-37b3-08de88d10ac0"/>
    <s v="[]"/>
    <s v="[]"/>
  </r>
  <r>
    <s v="New Connection"/>
    <n v="3"/>
    <x v="2"/>
    <s v="Gjilani - Qendër"/>
    <m/>
    <n v="948"/>
    <s v="Bahrije Avdi Ramadani"/>
    <s v="Livoç i ultë, rr.Aliriza Ramadani"/>
    <s v="1012641610"/>
    <s v=""/>
    <s v="7/02"/>
    <x v="5"/>
    <n v="42.433517000000002"/>
    <n v="21.453112999999998"/>
    <s v="2026-06-25T10:27:03.8433512"/>
    <s v="2026-06-25T10:27:03.8433512"/>
    <m/>
    <s v="043881238"/>
    <m/>
    <b v="0"/>
    <s v="ec90e595-bfc1-4941-37b7-08de88d10ac0"/>
    <s v="[]"/>
    <s v="[]"/>
  </r>
  <r>
    <s v="New Connection"/>
    <n v="2"/>
    <x v="3"/>
    <s v="Gjakova - Qendër"/>
    <s v="DGJ-9063776"/>
    <n v="947"/>
    <s v="Pompa e Ujit - Agron Hadri "/>
    <s v="Skivjan"/>
    <s v="2030344947"/>
    <s v=""/>
    <s v="7/02"/>
    <x v="4"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4"/>
    <s v="Podujevë"/>
    <s v="DPR-0"/>
    <n v="946"/>
    <s v="Blerim Zymeri"/>
    <s v="Fsh.Bradash"/>
    <s v="1015355715"/>
    <s v="Nuk ka Nr."/>
    <s v="4/02"/>
    <x v="4"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0"/>
    <s v="Mitrovicë - Qendër"/>
    <s v="DMI-0"/>
    <n v="945"/>
    <s v="Hylki Avni Bashota"/>
    <s v="Rr.Besim Nuka "/>
    <s v="1020853804"/>
    <s v=""/>
    <s v="7/02"/>
    <x v="4"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3"/>
    <s v="Malishevë"/>
    <s v="DGJ-9063757"/>
    <n v="944"/>
    <s v="Lulzim Nezir Thaqi"/>
    <s v="Mirushë  shaban Bashota"/>
    <s v="1000824000"/>
    <s v="54"/>
    <s v="4/02"/>
    <x v="4"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5"/>
    <s v="Shtërpce"/>
    <s v="DFE-0"/>
    <n v="943"/>
    <s v="Vinko Dragutin Cumpalević"/>
    <s v="Sevce"/>
    <s v="1502075469"/>
    <s v="N/A"/>
    <s v="4/02"/>
    <x v="4"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1"/>
    <s v="Suharekë"/>
    <m/>
    <n v="942"/>
    <s v="Azem Shefket Baftijaraj"/>
    <s v="Shiroke"/>
    <s v="1500814981"/>
    <s v=""/>
    <s v="4/02"/>
    <x v="3"/>
    <n v="42.345607000000001"/>
    <n v="20.820194000000001"/>
    <s v="2026-06-25T09:48:19.7041847"/>
    <s v="2026-06-25T09:48:19.7041847"/>
    <m/>
    <s v="049631570"/>
    <m/>
    <b v="0"/>
    <s v="7d9d4689-a417-4ea3-6e66-08de915b8750"/>
    <s v="[]"/>
    <s v="[]"/>
  </r>
  <r>
    <s v="New Connection"/>
    <n v="6"/>
    <x v="4"/>
    <s v="Obiliq"/>
    <s v="DPR-0"/>
    <n v="941"/>
    <s v="Emron Halili"/>
    <s v="Plemetin"/>
    <s v="1243756169"/>
    <s v=" "/>
    <s v="4/02"/>
    <x v="8"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1"/>
    <s v="Suharekë"/>
    <s v="DPZ-9093803"/>
    <n v="940"/>
    <s v="Fisnik Bajram Kryeziu"/>
    <s v="Shiroke"/>
    <s v="1174618689"/>
    <s v=""/>
    <s v="7/02"/>
    <x v="4"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6"/>
    <s v="Peja - Qendër"/>
    <s v="DPE-0"/>
    <n v="939"/>
    <s v="Elvir Bedri Shala"/>
    <s v="Hamzë Shala-Loxhë"/>
    <s v="1500374426"/>
    <s v=""/>
    <s v="4/02"/>
    <x v="9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4"/>
    <s v="Prishtina - Veri"/>
    <m/>
    <n v="938"/>
    <s v="Fitim Kajtazi"/>
    <s v="Te shkolla Amerikane"/>
    <s v="1242315185"/>
    <s v=" "/>
    <s v="4/02"/>
    <x v="0"/>
    <n v="42.67183"/>
    <n v="21.152453999999999"/>
    <s v="2026-06-25T09:32:49.9737868"/>
    <s v="2026-06-25T09:32:49.9737868"/>
    <m/>
    <s v="044-259-077"/>
    <m/>
    <b v="0"/>
    <s v="9b3247fe-d5e7-4b36-37b3-08de88d10ac0"/>
    <s v="[]"/>
    <s v="[]"/>
  </r>
  <r>
    <s v="New Connection"/>
    <n v="1"/>
    <x v="5"/>
    <s v="Ferizaj - Qendër"/>
    <s v="DFE-0"/>
    <n v="937"/>
    <s v="Islam Nazmi Beqiri"/>
    <s v="Nerodime e Epërme"/>
    <s v="1012252729"/>
    <s v=""/>
    <s v="4/02"/>
    <x v="9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4"/>
    <s v="Obiliq"/>
    <s v="DPR-0"/>
    <n v="936"/>
    <s v="Asim Rexhepi"/>
    <s v="Gur Bardhi"/>
    <s v="1244897211"/>
    <s v=" "/>
    <s v="4/02"/>
    <x v="4"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3"/>
    <s v="Gjakova - Qendër"/>
    <m/>
    <n v="935"/>
    <s v="Gentian  Gani Smajli"/>
    <s v="Mithat Frashëri"/>
    <s v="1244228727"/>
    <s v="21"/>
    <s v="4/02"/>
    <x v="3"/>
    <n v="42.385765999999997"/>
    <n v="20.421673999999999"/>
    <s v="2026-06-25T09:23:56.9141938"/>
    <s v="2026-06-25T09:23:56.9141938"/>
    <m/>
    <s v="045-397-627"/>
    <s v="044-716-708"/>
    <b v="0"/>
    <s v="7d9d4689-a417-4ea3-6e66-08de915b8750"/>
    <s v="[]"/>
    <s v="[]"/>
  </r>
  <r>
    <s v="New Connection"/>
    <n v="2"/>
    <x v="3"/>
    <s v="Malishevë"/>
    <m/>
    <n v="934"/>
    <s v="Zymer Mehmet Shala"/>
    <s v="Damanek"/>
    <s v="1007624731"/>
    <s v=""/>
    <s v="4/02"/>
    <x v="3"/>
    <n v="42.469946999999998"/>
    <n v="20.737531000000001"/>
    <s v="2026-06-25T09:17:51.6098464"/>
    <s v="2026-06-25T09:17:51.6098464"/>
    <m/>
    <s v="049205421"/>
    <m/>
    <b v="0"/>
    <s v="7d9d4689-a417-4ea3-6e66-08de915b8750"/>
    <s v="[]"/>
    <s v="[]"/>
  </r>
  <r>
    <s v="New Connection"/>
    <n v="6"/>
    <x v="4"/>
    <s v="Obiliq"/>
    <s v="DPR-90209934"/>
    <n v="933"/>
    <s v="Gezim Konjuhi"/>
    <s v="Nëntori 2"/>
    <s v="1019631539"/>
    <s v="43"/>
    <s v="4/02"/>
    <x v="4"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5"/>
    <s v="Lipjan"/>
    <s v="DFE-9089772"/>
    <n v="932"/>
    <s v="Fehmi Rrustem Gashi"/>
    <s v="Lagja e Burimit"/>
    <s v="1011069661"/>
    <s v=""/>
    <s v="4/02"/>
    <x v="4"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4"/>
    <s v="Obiliq"/>
    <m/>
    <n v="931"/>
    <s v="Avni Kastrati"/>
    <s v="Hasan Prishtina"/>
    <s v="1175221871"/>
    <s v=""/>
    <s v="4/02"/>
    <x v="5"/>
    <n v="42.670820999999997"/>
    <n v="21.153827"/>
    <s v="2026-06-25T08:53:36.2975697"/>
    <s v="2026-06-25T08:53:36.2975697"/>
    <m/>
    <s v="045-859-433"/>
    <m/>
    <b v="0"/>
    <s v="ec90e595-bfc1-4941-37b7-08de88d10ac0"/>
    <s v="[]"/>
    <s v="[]"/>
  </r>
  <r>
    <s v="New Connection"/>
    <n v="7"/>
    <x v="1"/>
    <s v="Suharekë"/>
    <m/>
    <n v="930"/>
    <s v="Bedri Muharrem Hoxha"/>
    <s v="Reshtan"/>
    <s v="1500607307"/>
    <s v=""/>
    <s v="4/02"/>
    <x v="3"/>
    <n v="42.359554000000003"/>
    <n v="20.795102"/>
    <s v="2026-06-25T08:50:14.2174614"/>
    <s v="2026-06-25T08:50:14.2174614"/>
    <m/>
    <s v="044166710"/>
    <m/>
    <b v="0"/>
    <s v="7d9d4689-a417-4ea3-6e66-08de915b8750"/>
    <s v="[]"/>
    <s v="[]"/>
  </r>
  <r>
    <s v="New Connection"/>
    <n v="7"/>
    <x v="1"/>
    <s v="Suharekë"/>
    <s v="DPZ-0"/>
    <n v="929"/>
    <s v="Valon Mehmet Sadikaj"/>
    <s v="Sopije"/>
    <s v="1248491511"/>
    <s v=""/>
    <s v="4/02"/>
    <x v="4"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6"/>
    <s v="Peja - Qendër"/>
    <s v="DPE-0"/>
    <n v="928"/>
    <s v="Halil  Muhamed  Berisha"/>
    <s v="Sokol Nikqi-Vitomericë"/>
    <s v="L8Y0V65J1"/>
    <s v=""/>
    <s v="4/02"/>
    <x v="4"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1"/>
    <s v="Suharekë"/>
    <m/>
    <n v="927"/>
    <s v="Safet Adem Hajdari"/>
    <s v="Sopije"/>
    <s v="1171641043"/>
    <s v=""/>
    <s v="4/02"/>
    <x v="3"/>
    <n v="42.334811000000002"/>
    <n v="20.844712999999999"/>
    <s v="2026-06-25T08:42:33.5205986"/>
    <s v="2026-06-25T08:42:33.5205986"/>
    <m/>
    <s v="049356990"/>
    <m/>
    <b v="0"/>
    <s v="7d9d4689-a417-4ea3-6e66-08de915b8750"/>
    <s v="[]"/>
    <s v="[]"/>
  </r>
  <r>
    <s v="New Connection"/>
    <n v="6"/>
    <x v="4"/>
    <s v="Obiliq"/>
    <s v="DPR-0"/>
    <n v="926"/>
    <s v="Lorik Murtezi"/>
    <s v="Babimovc"/>
    <s v="1240502441"/>
    <s v=" "/>
    <s v="4/02"/>
    <x v="4"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1"/>
    <s v="Prizreni - Qendër"/>
    <m/>
    <n v="925"/>
    <s v="Raman Bajram Saipi"/>
    <s v="Lubinje e Eperme"/>
    <s v="CA80802723"/>
    <s v=""/>
    <s v="4/02"/>
    <x v="2"/>
    <n v="42.214351999999998"/>
    <n v="20.717372000000001"/>
    <s v="2026-06-25T08:30:22.7609713"/>
    <s v="2026-06-25T08:30:22.7609713"/>
    <m/>
    <s v="049133006"/>
    <m/>
    <b v="0"/>
    <s v="c90e9596-f024-4090-37b4-08de88d10ac0"/>
    <s v="[]"/>
    <s v="[]"/>
  </r>
  <r>
    <s v="New Connection"/>
    <n v="7"/>
    <x v="1"/>
    <s v="Prizreni - Qendër"/>
    <m/>
    <n v="924"/>
    <s v="Arif Hajdar Xhemaj"/>
    <s v="Leskovec"/>
    <s v="1240887327"/>
    <s v=""/>
    <s v="4/02"/>
    <x v="3"/>
    <n v="42.209671999999998"/>
    <n v="20.75412"/>
    <s v="2026-06-25T08:14:13.8640744"/>
    <s v="2026-06-25T08:14:13.8640744"/>
    <m/>
    <s v="049883189"/>
    <m/>
    <b v="0"/>
    <s v="7d9d4689-a417-4ea3-6e66-08de915b8750"/>
    <s v="[]"/>
    <s v="[]"/>
  </r>
  <r>
    <s v="New Connection"/>
    <n v="7"/>
    <x v="1"/>
    <s v="Prizreni - Qendër"/>
    <s v="DPZ-0"/>
    <n v="923"/>
    <s v="Jeton Rami Çoçaj"/>
    <s v="Gjonaj"/>
    <s v="1175560625"/>
    <s v=""/>
    <s v="4/02"/>
    <x v="4"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4"/>
    <s v="Prishtina - Jug"/>
    <m/>
    <n v="922"/>
    <s v="Blerim Potera"/>
    <s v="Mali i çikës-Veternik"/>
    <s v="1014612498"/>
    <s v=" Afer DPR 90155558"/>
    <s v="4/02"/>
    <x v="5"/>
    <n v="42.629916999999999"/>
    <n v="21.157608"/>
    <s v="2026-06-24T17:50:52.1980049"/>
    <s v="2026-06-24T17:50:52.1980049"/>
    <m/>
    <s v="048-444-111  044-444-111"/>
    <m/>
    <b v="0"/>
    <s v="ec90e595-bfc1-4941-37b7-08de88d10ac0"/>
    <s v="[]"/>
    <s v="[]"/>
  </r>
  <r>
    <s v="New Connection"/>
    <n v="6"/>
    <x v="4"/>
    <s v="Fushë Kosovë"/>
    <m/>
    <n v="921"/>
    <s v="Eduard  Prekorogja"/>
    <s v="Rruga e Pejës"/>
    <s v="1233065788"/>
    <s v=" "/>
    <s v="4/02"/>
    <x v="5"/>
    <n v="42.636864000000003"/>
    <n v="21.092113999999999"/>
    <s v="2026-06-24T17:38:21.5074523"/>
    <s v="2026-06-24T17:38:21.5074523"/>
    <m/>
    <s v="044-592-424  044-295-220"/>
    <m/>
    <b v="0"/>
    <s v="ec90e595-bfc1-4941-37b7-08de88d10ac0"/>
    <s v="[]"/>
    <s v="[]"/>
  </r>
  <r>
    <s v="New Connection"/>
    <n v="6"/>
    <x v="4"/>
    <s v="Prishtina - Veri"/>
    <m/>
    <n v="920"/>
    <s v="Valbane Martinaj"/>
    <s v="Robert Doll"/>
    <s v="1014726299"/>
    <s v=" "/>
    <s v="4/02"/>
    <x v="4"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4"/>
    <s v="Podujevë"/>
    <m/>
    <n v="919"/>
    <s v="Jeton Hajzeri"/>
    <s v="Koliq-Prishtinë"/>
    <s v="1231956197"/>
    <s v=" "/>
    <s v="4/02"/>
    <x v="6"/>
    <n v="42.663381000000001"/>
    <n v="21.163312999999999"/>
    <s v="2026-06-24T17:02:48.3093035"/>
    <s v="2026-06-24T17:02:48.3093035"/>
    <m/>
    <s v="048-515-565"/>
    <m/>
    <b v="0"/>
    <s v="9c9b94ec-c4d7-4655-37b5-08de88d10ac0"/>
    <s v="[]"/>
    <s v="[]"/>
  </r>
  <r>
    <s v="New Connection"/>
    <n v="7"/>
    <x v="1"/>
    <s v="Prizreni - Qendër"/>
    <m/>
    <n v="918"/>
    <s v="Emin  Raim Aslani"/>
    <s v="Reçan"/>
    <s v="1230849532"/>
    <s v=""/>
    <s v="4/02"/>
    <x v="5"/>
    <n v="42.221877999999997"/>
    <n v="20.762359"/>
    <s v="2026-06-24T16:33:09.6008886"/>
    <s v="2026-06-24T16:33:09.6008886"/>
    <m/>
    <s v="044160706"/>
    <m/>
    <b v="0"/>
    <s v="ec90e595-bfc1-4941-37b7-08de88d10ac0"/>
    <s v="[]"/>
    <s v="[]"/>
  </r>
  <r>
    <s v="New Connection"/>
    <n v="7"/>
    <x v="1"/>
    <s v="Prizreni - Qendër"/>
    <s v="DPZ-9093792"/>
    <n v="917"/>
    <s v="Valon Gjelal Sopr"/>
    <s v="Zhur"/>
    <s v="1171503619"/>
    <s v=""/>
    <s v="4/02"/>
    <x v="4"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1"/>
    <s v="Suharekë"/>
    <m/>
    <n v="916"/>
    <s v="Azem  Musli Sylaj"/>
    <s v="Sllapuzhan"/>
    <s v="1500318429"/>
    <s v=""/>
    <s v="4/02"/>
    <x v="3"/>
    <n v="42.384132000000001"/>
    <n v="20.836860000000001"/>
    <s v="2026-06-24T16:22:51.4765077"/>
    <s v="2026-06-24T16:22:51.4765077"/>
    <m/>
    <s v="049474732"/>
    <m/>
    <b v="0"/>
    <s v="7d9d4689-a417-4ea3-6e66-08de915b8750"/>
    <s v="[]"/>
    <s v="[]"/>
  </r>
  <r>
    <s v="New Connection"/>
    <n v="4"/>
    <x v="0"/>
    <s v="Mitrovicë - Qendër"/>
    <s v="DMI-0"/>
    <n v="915"/>
    <s v="Smail Sadiku"/>
    <s v="Rashan "/>
    <s v="1005352157"/>
    <s v=""/>
    <s v="4/02"/>
    <x v="4"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5"/>
    <s v="Shtime"/>
    <s v="DFE-9089652"/>
    <n v="914"/>
    <s v="Bekim Qerim Grantolli"/>
    <s v="Shalë"/>
    <s v="2014986157"/>
    <s v=""/>
    <s v="4/02"/>
    <x v="4"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6"/>
    <s v="Peja - Qendër"/>
    <s v="DPE-9084254"/>
    <n v="913"/>
    <s v="Ahmet Avdyl Blakaj"/>
    <s v="Alija Izetbegovic-Vitomericë"/>
    <s v="1009683778"/>
    <s v=""/>
    <s v="4/02"/>
    <x v="4"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6"/>
    <s v="Peja - Qendër"/>
    <m/>
    <n v="912"/>
    <s v="Fatime Muharem Tairi"/>
    <s v="Gani Prelvukaj-Vitomericë"/>
    <s v="1252788235"/>
    <s v=""/>
    <s v="4/02"/>
    <x v="3"/>
    <n v="42.683207000000003"/>
    <n v="20.325672999999998"/>
    <s v="2026-06-24T16:09:29.8424573"/>
    <s v="2026-06-24T16:09:29.8424573"/>
    <m/>
    <s v="048537662"/>
    <m/>
    <b v="0"/>
    <s v="7d9d4689-a417-4ea3-6e66-08de915b8750"/>
    <s v="[]"/>
    <s v="[]"/>
  </r>
  <r>
    <s v="New Connection"/>
    <n v="1"/>
    <x v="5"/>
    <s v="Lipjan"/>
    <s v="DFE-9089653"/>
    <n v="911"/>
    <s v="Adelina Xhevdet Qarraj Emini"/>
    <s v="Medvec"/>
    <s v="1235447874"/>
    <s v=""/>
    <s v="4/02"/>
    <x v="4"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5"/>
    <s v="Shtime"/>
    <s v="DFE-0"/>
    <n v="910"/>
    <s v="Muharrem Hamit Haxha"/>
    <s v="Sami Frashëri"/>
    <s v="1234749320"/>
    <s v=""/>
    <s v="4/02"/>
    <x v="9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6"/>
    <s v="Peja - Qendër"/>
    <s v="DPE-0"/>
    <n v="909"/>
    <s v="Blerim Ukë Kelmendi"/>
    <s v="Mustafë Nimani-Llabjan"/>
    <s v="1009737304"/>
    <s v=""/>
    <s v="4/02"/>
    <x v="4"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4"/>
    <s v="Obiliq"/>
    <m/>
    <n v="908"/>
    <s v="Enver Behrami"/>
    <s v="Koliqi"/>
    <s v="1013510519"/>
    <s v=" "/>
    <s v="4/02"/>
    <x v="5"/>
    <n v="42.679907"/>
    <n v="21.130481"/>
    <s v="2026-06-24T15:54:03.3810163"/>
    <s v="2026-06-24T15:54:03.3810163"/>
    <m/>
    <s v="045-287-406"/>
    <m/>
    <b v="0"/>
    <s v="ec90e595-bfc1-4941-37b7-08de88d10ac0"/>
    <s v="[]"/>
    <s v="[]"/>
  </r>
  <r>
    <s v="New Connection"/>
    <n v="5"/>
    <x v="6"/>
    <s v="Deçan"/>
    <s v="DPE-9084221"/>
    <n v="907"/>
    <s v="Mejrem  Bajram Panxha"/>
    <s v="Tul Ezhi-Kosuriq"/>
    <s v="1003354012"/>
    <s v="9"/>
    <s v="4/02"/>
    <x v="4"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5"/>
    <s v="Lipjan"/>
    <s v="DFE-0"/>
    <n v="906"/>
    <s v="Fexhri Luma"/>
    <s v="Grackë e Vjetër"/>
    <s v="1175656363"/>
    <s v=""/>
    <s v="7/02"/>
    <x v="4"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3"/>
    <s v="Gjakova - Qendër"/>
    <s v="DGJ-9063786"/>
    <n v="905"/>
    <s v="Hisen  Bajram  Sefsali "/>
    <s v="Adem Qarri ,Damjan"/>
    <s v="1003363232"/>
    <s v=""/>
    <s v="4/02"/>
    <x v="4"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4"/>
    <s v="Obiliq"/>
    <s v="DPR-0"/>
    <n v="904"/>
    <s v="Ibush Hasani"/>
    <s v="7 Dëshmoret"/>
    <s v="1030715892"/>
    <s v=" "/>
    <s v="4/02"/>
    <x v="4"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3"/>
    <s v="Rahovec"/>
    <s v="DGJ-9063616"/>
    <n v="903"/>
    <s v="Bashkim  Kurtish  Morina"/>
    <s v="Xhevë Lladrovci , Radostë"/>
    <s v="1002852400"/>
    <s v=""/>
    <s v="4/02"/>
    <x v="4"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5"/>
    <s v="Lipjan"/>
    <s v="DFE-0"/>
    <n v="902"/>
    <s v="Florent Safet Luma"/>
    <s v="Grackë e Vjetër"/>
    <s v="1230428782"/>
    <s v=""/>
    <s v="7/02"/>
    <x v="4"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1"/>
    <s v="Suharekë"/>
    <m/>
    <n v="901"/>
    <s v="Shkelzim Refki Kryeziu"/>
    <s v="Leshan"/>
    <s v="1030014304"/>
    <s v=""/>
    <s v="4/02"/>
    <x v="3"/>
    <n v="42.328761"/>
    <n v="20.777809000000001"/>
    <s v="2026-06-24T15:38:36.6867803"/>
    <s v="2026-06-24T15:38:36.6867803"/>
    <m/>
    <s v="049695160"/>
    <m/>
    <b v="0"/>
    <s v="7d9d4689-a417-4ea3-6e66-08de915b8750"/>
    <s v="[]"/>
    <s v="[]"/>
  </r>
  <r>
    <s v="New Connection"/>
    <n v="2"/>
    <x v="3"/>
    <s v="Rahovec"/>
    <s v="DGJ-0"/>
    <n v="900"/>
    <s v="Edon  Mahmut  Hoxha "/>
    <s v="516 Vëllezërit Haradinaj "/>
    <s v="1175118027"/>
    <s v=""/>
    <s v="4/02"/>
    <x v="4"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3"/>
    <s v="Rahovec"/>
    <s v="DGJ-0"/>
    <n v="899"/>
    <s v="Edon  Mahmut  Hoxha "/>
    <s v="516 Vëllezërit Haradinaj "/>
    <s v="1175118027"/>
    <s v=""/>
    <s v="4/02"/>
    <x v="4"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4"/>
    <s v="Prishtina - Qendër"/>
    <m/>
    <n v="898"/>
    <s v="Haki Bunjaku"/>
    <s v="Musine Kokollari"/>
    <s v="1030878520"/>
    <s v="33"/>
    <s v="4/02"/>
    <x v="6"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3"/>
    <s v="Malishevë"/>
    <s v="DGJ-0"/>
    <n v="897"/>
    <s v="Sami Ismet Shijaku"/>
    <s v="Temeqinë"/>
    <s v="1500069887"/>
    <s v="128"/>
    <s v="4/02"/>
    <x v="3"/>
    <n v="42.480075999999997"/>
    <n v="20.744396999999999"/>
    <s v="2026-06-24T15:36:46.377567"/>
    <s v="2026-06-24T15:36:46.377567"/>
    <m/>
    <s v="043705301"/>
    <m/>
    <b v="0"/>
    <s v="7d9d4689-a417-4ea3-6e66-08de915b8750"/>
    <s v="[]"/>
    <s v="[]"/>
  </r>
  <r>
    <s v="New Connection"/>
    <n v="6"/>
    <x v="4"/>
    <s v="Obiliq"/>
    <s v="DPR-0"/>
    <n v="896"/>
    <s v="Nexhmedin Shala"/>
    <s v="Lagjëja Shala"/>
    <s v="2020903247"/>
    <s v=" "/>
    <s v="4/02"/>
    <x v="4"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5"/>
    <s v="Lipjan"/>
    <m/>
    <n v="895"/>
    <s v="Beqir  Osman  Osmani"/>
    <s v="Gumnasellë"/>
    <s v="1010215451"/>
    <s v=""/>
    <s v="4/02"/>
    <x v="0"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4"/>
    <s v="Obiliq"/>
    <m/>
    <n v="894"/>
    <s v="Muhamet Kozmaqi"/>
    <s v="Mazgit"/>
    <s v="1230448015"/>
    <s v=" "/>
    <s v="4/02"/>
    <x v="6"/>
    <n v="42.669811000000003"/>
    <n v="21.134601"/>
    <s v="2026-06-24T15:29:34.2837746"/>
    <s v="2026-06-24T15:29:34.2837746"/>
    <m/>
    <s v="049-116-488"/>
    <m/>
    <b v="0"/>
    <s v="9c9b94ec-c4d7-4655-37b5-08de88d10ac0"/>
    <s v="[]"/>
    <s v="[]"/>
  </r>
  <r>
    <s v="New Connection"/>
    <n v="6"/>
    <x v="4"/>
    <s v="Fushë Kosovë"/>
    <m/>
    <n v="893"/>
    <s v="Hagjere Grajçevci"/>
    <s v="Dardhisht"/>
    <s v="1013958544"/>
    <s v=" "/>
    <s v="4/02"/>
    <x v="5"/>
    <n v="42.672840000000001"/>
    <n v="21.164812999999999"/>
    <s v="2026-06-24T15:21:16.1135776"/>
    <s v="2026-06-24T15:21:16.1135776"/>
    <m/>
    <s v="045-571-769"/>
    <m/>
    <b v="0"/>
    <s v="ec90e595-bfc1-4941-37b7-08de88d10ac0"/>
    <s v="[]"/>
    <s v="[]"/>
  </r>
  <r>
    <s v="New Connection"/>
    <n v="1"/>
    <x v="5"/>
    <s v="Lipjan"/>
    <m/>
    <n v="892"/>
    <s v="Lulzim Hajrullah Shaqiri"/>
    <s v="Breg i Zi"/>
    <s v="1002034065"/>
    <s v=""/>
    <s v="4/02"/>
    <x v="3"/>
    <n v="42.473674000000003"/>
    <n v="21.055776999999999"/>
    <s v="2026-06-24T15:19:18.9399195"/>
    <s v="2026-06-24T15:19:18.9399195"/>
    <m/>
    <s v="043-512-775"/>
    <m/>
    <b v="0"/>
    <s v="7d9d4689-a417-4ea3-6e66-08de915b8750"/>
    <s v="[]"/>
    <s v="[]"/>
  </r>
  <r>
    <s v="New Connection"/>
    <n v="1"/>
    <x v="5"/>
    <s v="Lipjan"/>
    <s v="DFE-0"/>
    <n v="891"/>
    <s v="Shpend Ramadan Hajdini"/>
    <s v="Rufci i Vjetër"/>
    <s v="1014859558"/>
    <s v=""/>
    <s v="4/02"/>
    <x v="4"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3"/>
    <s v="Malishevë"/>
    <s v="DGJ-9063610"/>
    <n v="890"/>
    <s v="Faik  Xhemajl Hoti"/>
    <s v="Carallukë Shaban Meta"/>
    <s v="1030102831"/>
    <s v=""/>
    <s v="4/02"/>
    <x v="4"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5"/>
    <s v="Shtime"/>
    <s v="DFE-0"/>
    <n v="889"/>
    <s v="Adelina Bajraktari"/>
    <s v="Baicë"/>
    <s v="1243997867"/>
    <s v=""/>
    <s v="4/02"/>
    <x v="4"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4"/>
    <s v="Prishtina - Veri"/>
    <m/>
    <n v="888"/>
    <s v="Besim Krasniqi"/>
    <s v="Hade E Re"/>
    <s v="1013864418"/>
    <s v=" "/>
    <s v="4/02"/>
    <x v="0"/>
    <n v="42.670820999999997"/>
    <n v="21.179919999999999"/>
    <s v="2026-06-24T15:01:55.2038201"/>
    <s v="2026-06-24T15:01:55.2038201"/>
    <m/>
    <s v="044-555-274"/>
    <m/>
    <b v="0"/>
    <s v="9b3247fe-d5e7-4b36-37b3-08de88d10ac0"/>
    <s v="[]"/>
    <s v="[]"/>
  </r>
  <r>
    <s v="New Connection"/>
    <n v="1"/>
    <x v="5"/>
    <s v="Lipjan"/>
    <s v="DFE-9089770"/>
    <n v="887"/>
    <s v="Ismet Sefedini"/>
    <s v="Hamdi Bislimi"/>
    <s v="1232341382"/>
    <s v="Nr-5"/>
    <s v="4/02"/>
    <x v="4"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4"/>
    <s v="Prishtina - Jug"/>
    <s v="DPR-90210114"/>
    <n v="886"/>
    <s v="Fadile Berisha"/>
    <s v="Dëshmorët e Logjes"/>
    <s v="1173500471_x0009__x0009_"/>
    <s v=" "/>
    <s v="4/02"/>
    <x v="4"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1"/>
    <s v="Suharekë"/>
    <m/>
    <n v="885"/>
    <s v="Mentor Daut Elshani"/>
    <s v="Peqan"/>
    <s v="1002907301"/>
    <s v=""/>
    <s v="4/02"/>
    <x v="2"/>
    <n v="42.387501999999998"/>
    <n v="20.820858999999999"/>
    <s v="2026-06-24T14:55:30.3584342"/>
    <s v="2026-06-24T14:55:30.3584342"/>
    <m/>
    <s v="046942942"/>
    <m/>
    <b v="0"/>
    <s v="c90e9596-f024-4090-37b4-08de88d10ac0"/>
    <s v="[]"/>
    <s v="[]"/>
  </r>
  <r>
    <s v="New Connection"/>
    <n v="6"/>
    <x v="4"/>
    <s v="Obiliq"/>
    <m/>
    <n v="884"/>
    <s v="Liridon  Nimani"/>
    <s v="Alush Hoti"/>
    <s v="1230145900"/>
    <s v="26"/>
    <s v="4/02"/>
    <x v="0"/>
    <n v="42.672840000000001"/>
    <n v="21.144214000000002"/>
    <s v="2026-06-24T14:53:44.7730422"/>
    <s v="2026-06-24T14:53:44.7730422"/>
    <m/>
    <s v="049-589-421"/>
    <m/>
    <b v="0"/>
    <s v="9b3247fe-d5e7-4b36-37b3-08de88d10ac0"/>
    <s v="[]"/>
    <s v="[]"/>
  </r>
  <r>
    <s v="New Connection"/>
    <n v="7"/>
    <x v="1"/>
    <s v="Suharekë"/>
    <m/>
    <n v="883"/>
    <s v="Shefket Qazim Bytyqi"/>
    <s v="Semetisht"/>
    <s v="1172742854"/>
    <s v=""/>
    <s v="4/02"/>
    <x v="5"/>
    <n v="42.390692999999999"/>
    <n v="20.804167"/>
    <s v="2026-06-24T14:52:26.9330966"/>
    <s v="2026-06-24T14:52:26.9330966"/>
    <m/>
    <s v="049338209"/>
    <m/>
    <b v="0"/>
    <s v="ec90e595-bfc1-4941-37b7-08de88d10ac0"/>
    <s v="[]"/>
    <s v="[]"/>
  </r>
  <r>
    <s v="New Connection"/>
    <n v="2"/>
    <x v="3"/>
    <s v="Gjakova - Qendër"/>
    <s v="DGJ-0"/>
    <n v="882"/>
    <s v="Lirik  Dashamir  Dylazeka"/>
    <s v="Rruga Londra "/>
    <s v="Rruga Londra"/>
    <s v="29"/>
    <s v="4/02"/>
    <x v="4"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1"/>
    <s v="Suharekë"/>
    <s v="DPZ-0"/>
    <n v="881"/>
    <s v="Agron Hysen Kabashi"/>
    <s v="Sllapuzhan"/>
    <s v="1000797215"/>
    <s v=""/>
    <s v="4/02"/>
    <x v="4"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4"/>
    <s v="Obiliq"/>
    <s v="DPR-90210125"/>
    <n v="880"/>
    <s v="Fikrije Grajçevci"/>
    <s v="11 Qershori"/>
    <s v="1241420163"/>
    <s v="03"/>
    <s v="4/02"/>
    <x v="4"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1"/>
    <s v="Suharekë"/>
    <m/>
    <n v="879"/>
    <s v="Liron Agron Shala"/>
    <s v="Neperbisht"/>
    <s v="1248397566"/>
    <s v=""/>
    <s v="4/02"/>
    <x v="3"/>
    <n v="42.34254"/>
    <n v="20.739013"/>
    <s v="2026-06-24T14:38:09.675893"/>
    <s v="2026-06-24T14:38:09.675893"/>
    <m/>
    <s v="049224391"/>
    <m/>
    <b v="0"/>
    <s v="7d9d4689-a417-4ea3-6e66-08de915b8750"/>
    <s v="[]"/>
    <s v="[]"/>
  </r>
  <r>
    <s v="New Connection"/>
    <n v="6"/>
    <x v="4"/>
    <s v="Obiliq"/>
    <s v="DPR-90210113"/>
    <n v="878"/>
    <s v="Fatos Kurshumlija"/>
    <s v="Shtabi I UÇK"/>
    <s v="1176251715"/>
    <s v=" "/>
    <s v="4/02"/>
    <x v="4"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3"/>
    <s v="Malishevë"/>
    <s v="DGJ-0"/>
    <n v="877"/>
    <s v="Sejdi  Muharrem Hoxhaj"/>
    <s v="Bellanicë"/>
    <s v="1003416425"/>
    <s v=""/>
    <s v="4/02"/>
    <x v="9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5"/>
    <s v="Lipjan"/>
    <s v="DFE-9089553"/>
    <n v="876"/>
    <s v="Fatmire Lugaliu"/>
    <s v="Grackë e Vjetër"/>
    <s v="1172688426"/>
    <s v=""/>
    <s v="4/02"/>
    <x v="4"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6"/>
    <s v="Deçan"/>
    <s v="DPE-9083987"/>
    <n v="875"/>
    <s v="Haradin Smajl Zeqiraj"/>
    <s v="Gllogjan"/>
    <s v="1171118146"/>
    <s v=""/>
    <s v="4/02"/>
    <x v="4"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4"/>
    <s v="Drenas"/>
    <m/>
    <n v="874"/>
    <s v="Shemsi Morina"/>
    <s v="Fsh.Çikatovë e vjetër, Drenas"/>
    <s v="1176509259"/>
    <s v="  "/>
    <s v="4/02"/>
    <x v="4"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0"/>
    <s v="Vushtrri"/>
    <m/>
    <n v="873"/>
    <s v="Berat Imeri"/>
    <s v="Begaj-Vushtrri"/>
    <s v="1174513020"/>
    <s v=""/>
    <s v="4/02"/>
    <x v="5"/>
    <n v="42.833044999999998"/>
    <n v="20.988956000000002"/>
    <s v="2026-06-24T14:20:40.8522403"/>
    <s v="2026-06-24T14:20:40.8522403"/>
    <m/>
    <s v="045-544-986"/>
    <m/>
    <b v="0"/>
    <s v="ec90e595-bfc1-4941-37b7-08de88d10ac0"/>
    <s v="[]"/>
    <s v="[]"/>
  </r>
  <r>
    <s v="New Connection"/>
    <n v="7"/>
    <x v="1"/>
    <s v="Prizreni - Qendër"/>
    <s v="DPZ-0"/>
    <n v="872"/>
    <s v="Isuf Beqir Kolgeci"/>
    <s v="Arta"/>
    <s v="1016310243"/>
    <s v=""/>
    <s v="4/02"/>
    <x v="4"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5"/>
    <s v="Lipjan"/>
    <m/>
    <n v="871"/>
    <s v="Ardit Ibush Qerkini"/>
    <s v="Leletiq"/>
    <s v="1245092683"/>
    <s v=""/>
    <s v="4/02"/>
    <x v="5"/>
    <n v="42.535716999999998"/>
    <n v="20.997002999999999"/>
    <s v="2026-06-24T14:15:15.1493912"/>
    <s v="2026-06-24T14:15:15.1493912"/>
    <m/>
    <s v="044-231-579"/>
    <m/>
    <b v="0"/>
    <s v="ec90e595-bfc1-4941-37b7-08de88d10ac0"/>
    <s v="[]"/>
    <s v="[]"/>
  </r>
  <r>
    <s v="New Connection"/>
    <n v="5"/>
    <x v="6"/>
    <s v="Deçan"/>
    <m/>
    <n v="870"/>
    <s v="Fitim Smajl Zeqiraj"/>
    <s v="Gllogjan"/>
    <s v="1176410902"/>
    <s v=""/>
    <s v="4/02"/>
    <x v="4"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1"/>
    <s v="Prizreni - Qendër"/>
    <m/>
    <n v="869"/>
    <s v="Mirsat  Reshat Jakupi"/>
    <s v="Tranzitit"/>
    <s v="1004894185"/>
    <s v=""/>
    <s v="7/02"/>
    <x v="5"/>
    <n v="42.215775000000001"/>
    <n v="20.75412"/>
    <s v="2026-06-24T14:08:29.7779825"/>
    <s v="2026-06-24T14:08:29.7779825"/>
    <m/>
    <s v="044140476"/>
    <m/>
    <b v="0"/>
    <s v="ec90e595-bfc1-4941-37b7-08de88d10ac0"/>
    <s v="[]"/>
    <s v="[]"/>
  </r>
  <r>
    <s v="New Connection"/>
    <n v="4"/>
    <x v="0"/>
    <s v="Vushtrri"/>
    <s v="DMI-0"/>
    <n v="868"/>
    <s v="Shukri Meholli"/>
    <s v="Rr. 2 Maji"/>
    <s v="1004884791"/>
    <s v=""/>
    <s v="7/02"/>
    <x v="4"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3"/>
    <s v="Malishevë"/>
    <m/>
    <n v="867"/>
    <s v="Hasan Zymer Ibrahimaj"/>
    <s v="LLapçevë Flaka e Lirisë"/>
    <s v="1175618844"/>
    <s v="24"/>
    <s v="4/02"/>
    <x v="0"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4"/>
    <s v="Obiliq"/>
    <s v="DPR-0"/>
    <n v="866"/>
    <s v="Fevzi Igrishta"/>
    <s v="Stanovc i Poshtem"/>
    <s v="1004611493"/>
    <s v=" "/>
    <s v="4/02"/>
    <x v="4"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4"/>
    <s v="Fushë Kosovë"/>
    <s v="DPR-0"/>
    <n v="865"/>
    <s v="Jakup Hyseni "/>
    <s v="Miradi e Epërme "/>
    <s v="1014317836"/>
    <s v=""/>
    <s v="4/02"/>
    <x v="4"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2"/>
    <s v="Viti"/>
    <s v="DGL-0"/>
    <n v="864"/>
    <s v="Domenik  Viktor Stepani"/>
    <s v="Binçë"/>
    <s v="1241481901"/>
    <s v=""/>
    <s v="7/02"/>
    <x v="4"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1"/>
    <s v="Suharekë"/>
    <m/>
    <n v="863"/>
    <s v="Faik Zeqir Trolli"/>
    <s v="Shiroke"/>
    <s v="1500818367"/>
    <s v=""/>
    <s v="4/02"/>
    <x v="5"/>
    <n v="42.344729000000001"/>
    <n v="20.817824999999999"/>
    <s v="2026-06-24T13:57:31.277781"/>
    <s v="2026-06-24T13:57:31.277781"/>
    <m/>
    <s v="049303709"/>
    <m/>
    <b v="0"/>
    <s v="ec90e595-bfc1-4941-37b7-08de88d10ac0"/>
    <s v="[]"/>
    <s v="[]"/>
  </r>
  <r>
    <s v="New Connection"/>
    <n v="7"/>
    <x v="1"/>
    <s v="Prizreni - Qendër"/>
    <s v="DPZ-0"/>
    <n v="862"/>
    <s v="Flurim Halit Zogaj"/>
    <s v="Mamushë"/>
    <s v="1170309614"/>
    <s v=""/>
    <s v="7/02"/>
    <x v="4"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1"/>
    <s v="Suharekë"/>
    <s v="DPZ-0"/>
    <n v="861"/>
    <s v="Nexhat Ramadan Gashi"/>
    <s v="Mohlan"/>
    <s v="1030505774"/>
    <s v=""/>
    <s v="4/02"/>
    <x v="9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3"/>
    <s v="Gjakova - Qendër"/>
    <s v="DGJ-9063788"/>
    <n v="860"/>
    <s v="Klod  Alban Qarkaxhija"/>
    <s v="Sadik Stavileci"/>
    <s v="1244433304"/>
    <s v=""/>
    <s v="7/02"/>
    <x v="4"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2"/>
    <s v="Gjilani - Qendër"/>
    <m/>
    <n v="859"/>
    <s v="Blend Sejd Syla"/>
    <s v="F.Sh Bresalc"/>
    <s v="1242224902"/>
    <s v=""/>
    <s v="4/02"/>
    <x v="2"/>
    <n v="42.496656000000002"/>
    <n v="21.404714999999999"/>
    <s v="2026-06-24T13:48:39.0135823"/>
    <s v="2026-06-24T13:48:39.0135823"/>
    <m/>
    <s v="048360660"/>
    <m/>
    <b v="0"/>
    <s v="c90e9596-f024-4090-37b4-08de88d10ac0"/>
    <s v="[]"/>
    <s v="[]"/>
  </r>
  <r>
    <s v="New Connection"/>
    <n v="5"/>
    <x v="6"/>
    <s v="Deçan"/>
    <s v="DPE-9084226"/>
    <n v="858"/>
    <s v="Haki Musa Sutaj"/>
    <s v="Llukë e Epërme"/>
    <s v="1500939580"/>
    <s v=""/>
    <s v="4/02"/>
    <x v="4"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6"/>
    <s v="Klina"/>
    <s v="DPE-0"/>
    <n v="857"/>
    <s v="Mirlinda Gani Sallahaj"/>
    <s v="Gremnik-Kline"/>
    <s v="1248544844"/>
    <s v="0"/>
    <s v="4/02"/>
    <x v="4"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6"/>
    <s v="Deçan"/>
    <s v="DPE-0"/>
    <n v="856"/>
    <s v="Mirusha  Elez Hasanmetaj"/>
    <s v="Tahir Zemaj-Strellc i Eperm"/>
    <s v="1500509003"/>
    <s v="18"/>
    <s v="4/02"/>
    <x v="4"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6"/>
    <s v="Deçan"/>
    <s v="DPE-0"/>
    <n v="855"/>
    <s v="Mirusha  Elez Hasanmetaj"/>
    <s v="Tahir Zemaj-Strellc i Eperm"/>
    <s v="1500509003"/>
    <s v="18"/>
    <s v="4/02"/>
    <x v="4"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6"/>
    <s v="Deçan"/>
    <s v="DPE-0"/>
    <n v="854"/>
    <s v="Mirusha  Elez Hasanmetaj"/>
    <s v="Tahir Zemaj-Strellc i Eperm"/>
    <s v="1500509003"/>
    <s v="18"/>
    <s v="4/02"/>
    <x v="4"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6"/>
    <s v="Deçan"/>
    <s v="DPE-0"/>
    <n v="853"/>
    <s v="Mirusha  Elez Hasanmetaj"/>
    <s v="Tahir Zemaj-Strellc i Eperm"/>
    <s v="1500509003"/>
    <s v="18"/>
    <s v="4/02"/>
    <x v="4"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1"/>
    <s v="Suharekë"/>
    <m/>
    <n v="852"/>
    <s v="Zeqir Bashkim Shala"/>
    <s v="Xhavit Syla"/>
    <s v="1007932762"/>
    <s v=""/>
    <s v="4/02"/>
    <x v="5"/>
    <n v="42.360008999999998"/>
    <n v="20.866081999999999"/>
    <s v="2026-06-24T13:38:53.0796203"/>
    <s v="2026-06-24T13:38:53.0796203"/>
    <m/>
    <s v="049130520"/>
    <m/>
    <b v="0"/>
    <s v="ec90e595-bfc1-4941-37b7-08de88d10ac0"/>
    <s v="[]"/>
    <s v="[]"/>
  </r>
  <r>
    <s v="New Connection"/>
    <n v="5"/>
    <x v="6"/>
    <s v="Deçan"/>
    <s v="DPE-0"/>
    <n v="851"/>
    <s v="Shaban Ali Sylaj"/>
    <s v="Maznik"/>
    <s v="1173539971"/>
    <s v=""/>
    <s v="4/02"/>
    <x v="5"/>
    <n v="42.547263000000001"/>
    <n v="20.431208000000002"/>
    <s v="2026-06-24T13:37:03.9244897"/>
    <s v="2026-06-24T13:37:03.9244897"/>
    <m/>
    <s v="045567242"/>
    <m/>
    <b v="0"/>
    <s v="ec90e595-bfc1-4941-37b7-08de88d10ac0"/>
    <s v="[]"/>
    <s v="[]"/>
  </r>
  <r>
    <s v="New Connection"/>
    <n v="7"/>
    <x v="1"/>
    <s v="Prizreni - Qendër"/>
    <m/>
    <n v="850"/>
    <s v="Luan Banush Dakaj"/>
    <s v="Korishe"/>
    <s v="1172740991"/>
    <s v=""/>
    <s v="4/02"/>
    <x v="5"/>
    <n v="42.263559999999998"/>
    <n v="20.784331999999999"/>
    <s v="2026-06-24T13:34:22.9256494"/>
    <s v="2026-06-24T13:34:22.9256494"/>
    <m/>
    <s v="044242292"/>
    <m/>
    <b v="0"/>
    <s v="ec90e595-bfc1-4941-37b7-08de88d10ac0"/>
    <s v="[]"/>
    <s v="[]"/>
  </r>
  <r>
    <s v="New Connection"/>
    <n v="6"/>
    <x v="4"/>
    <s v="Drenas"/>
    <s v="DPR-90210606"/>
    <n v="849"/>
    <s v="Naim  Hajzer  Gjoshi"/>
    <s v="Komoran-Rr,Lulzim  Tahiraj"/>
    <s v="1010437977"/>
    <s v="Nr.1"/>
    <s v="7/02"/>
    <x v="4"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4"/>
    <s v="Obiliq"/>
    <s v="DPR-90210301"/>
    <n v="848"/>
    <s v="Salih Berisha"/>
    <s v="Qendresa"/>
    <s v="1010782496"/>
    <s v="25"/>
    <s v="4/02"/>
    <x v="4"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1"/>
    <s v="Suharekë"/>
    <m/>
    <n v="847"/>
    <s v="Liridon Rrustem Krasniqi"/>
    <s v="Brigada123 Sloxha"/>
    <s v="1030637298"/>
    <s v=""/>
    <s v="4/02"/>
    <x v="5"/>
    <n v="42.368153999999997"/>
    <n v="20.836517000000001"/>
    <s v="2026-06-24T13:28:20.7547229"/>
    <s v="2026-06-24T13:28:20.7547229"/>
    <m/>
    <s v="049317737"/>
    <m/>
    <b v="0"/>
    <s v="ec90e595-bfc1-4941-37b7-08de88d10ac0"/>
    <s v="[]"/>
    <s v="[]"/>
  </r>
  <r>
    <s v="New Connection"/>
    <n v="6"/>
    <x v="4"/>
    <s v="Drenas"/>
    <m/>
    <n v="846"/>
    <s v="Bashkim  Rashit  Rashiti"/>
    <s v="Sankoc,Rr,Izet Gjoshi"/>
    <s v="1014205213"/>
    <s v=" "/>
    <s v="4/02"/>
    <x v="5"/>
    <n v="42.575606999999998"/>
    <n v="20.951898"/>
    <s v="2026-06-24T13:23:33.9213997"/>
    <s v="2026-06-24T13:23:33.9213997"/>
    <m/>
    <s v="044-129-540"/>
    <m/>
    <b v="0"/>
    <s v="ec90e595-bfc1-4941-37b7-08de88d10ac0"/>
    <s v="[]"/>
    <s v="[]"/>
  </r>
  <r>
    <s v="New Connection"/>
    <n v="3"/>
    <x v="2"/>
    <s v="Viti"/>
    <s v="DGL-0"/>
    <n v="845"/>
    <s v="Enver Muharrem Shaqiri "/>
    <s v="Tërpezë"/>
    <s v="1012293999"/>
    <s v=""/>
    <s v="4/02"/>
    <x v="4"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2"/>
    <s v="Gjilani - Qendër"/>
    <m/>
    <n v="844"/>
    <s v="Fatmir Qamil Selimi"/>
    <s v="F.Sh Nasalë"/>
    <s v="1174606001"/>
    <s v=""/>
    <s v="4/02"/>
    <x v="7"/>
    <n v="42.383370999999997"/>
    <n v="21.451264999999999"/>
    <s v="2026-06-24T13:16:58.8773916"/>
    <s v="2026-06-24T13:16:58.8773916"/>
    <m/>
    <s v="045204450"/>
    <m/>
    <b v="0"/>
    <s v="fecaf7e5-4c97-4b38-37b6-08de88d10ac0"/>
    <s v="[]"/>
    <s v="[]"/>
  </r>
  <r>
    <s v="New Connection"/>
    <n v="6"/>
    <x v="4"/>
    <s v="Drenas"/>
    <s v="DPR-90210603"/>
    <n v="843"/>
    <s v="Drenis Bequku"/>
    <s v="Drenas,Rr,Qendra Tregtare"/>
    <s v="1243821165"/>
    <s v="  "/>
    <s v="7/02"/>
    <x v="4"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6"/>
    <s v="Deçan"/>
    <s v="DPE-9083984"/>
    <n v="842"/>
    <s v="Sylë Shaban Krasniqi"/>
    <s v="Junik"/>
    <s v="1170198448"/>
    <s v=""/>
    <s v="4/02"/>
    <x v="4"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0"/>
    <s v="Vushtrri"/>
    <s v="DMI-0"/>
    <n v="841"/>
    <s v="Adnan Imeri"/>
    <s v="Rr.Shaip Imeri , Maxhunaj- Vushtrri"/>
    <s v="1004767507"/>
    <s v=""/>
    <s v="4/02"/>
    <x v="4"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5"/>
    <s v="Lipjan"/>
    <m/>
    <n v="840"/>
    <s v="Fadil Mustafë Ahmeti"/>
    <s v="Rufci i Vjetër"/>
    <s v="1006094089"/>
    <s v=""/>
    <s v="4/02"/>
    <x v="3"/>
    <n v="42.529688"/>
    <n v="21.085262"/>
    <s v="2026-06-24T13:05:33.9225622"/>
    <s v="2026-06-24T13:05:33.9225622"/>
    <m/>
    <s v="049-207-051"/>
    <m/>
    <b v="0"/>
    <s v="7d9d4689-a417-4ea3-6e66-08de915b8750"/>
    <s v="[]"/>
    <s v="[]"/>
  </r>
  <r>
    <s v="New Connection"/>
    <n v="7"/>
    <x v="1"/>
    <s v="Suharekë"/>
    <m/>
    <n v="839"/>
    <s v="Agim Sali Bajraktari"/>
    <s v="Bllace"/>
    <s v="1007826881"/>
    <s v=""/>
    <s v="4/02"/>
    <x v="5"/>
    <n v="42.419127000000003"/>
    <n v="20.856556000000001"/>
    <s v="2026-06-24T13:04:25.6681069"/>
    <s v="2026-06-24T13:04:25.6681069"/>
    <m/>
    <s v="045261247"/>
    <m/>
    <b v="0"/>
    <s v="ec90e595-bfc1-4941-37b7-08de88d10ac0"/>
    <s v="[]"/>
    <s v="[]"/>
  </r>
  <r>
    <s v="New Connection"/>
    <n v="3"/>
    <x v="2"/>
    <s v="Gjilani - Qendër"/>
    <m/>
    <n v="838"/>
    <s v="Miroslav Zoran Cvetkovic"/>
    <s v="F.Sh Pasjan"/>
    <s v="1234851353"/>
    <s v=""/>
    <s v="4/02"/>
    <x v="2"/>
    <n v="42.408074999999997"/>
    <n v="21.495936"/>
    <s v="2026-06-24T13:04:11.0063337"/>
    <s v="2026-06-24T13:04:11.0063337"/>
    <m/>
    <s v="048810116"/>
    <m/>
    <b v="0"/>
    <s v="c90e9596-f024-4090-37b4-08de88d10ac0"/>
    <s v="[]"/>
    <s v="[]"/>
  </r>
  <r>
    <s v="New Connection"/>
    <n v="1"/>
    <x v="5"/>
    <s v="Ferizaj - Qendër"/>
    <s v="DFE-9089768"/>
    <n v="837"/>
    <s v="Pajtim Cakolli"/>
    <s v="Talinoc i Muhaxherëve"/>
    <s v="1176025626"/>
    <s v=""/>
    <s v="4/02"/>
    <x v="4"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6"/>
    <s v="Deçan"/>
    <s v="DPE-0"/>
    <n v="836"/>
    <s v="Avni Rrustem Mulaj"/>
    <s v="Isniq"/>
    <s v="M420075748182"/>
    <s v=""/>
    <s v="4/02"/>
    <x v="4"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1"/>
    <s v="Suharekë"/>
    <s v="DPZ-0"/>
    <n v="835"/>
    <s v="Bedri  Ramadan Gashi"/>
    <s v="Mohlan"/>
    <s v="1001466565"/>
    <s v=""/>
    <s v="4/02"/>
    <x v="9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5"/>
    <s v="Lipjan"/>
    <s v="DFE-0"/>
    <n v="834"/>
    <s v="Zylbehar Terpeza"/>
    <s v="Ribar i Madh"/>
    <s v="1010301943"/>
    <s v=""/>
    <s v="4/02"/>
    <x v="4"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1"/>
    <s v="Prizreni - Qendër"/>
    <s v="DPZ-0"/>
    <n v="833"/>
    <s v="Nesad Salif Jagdzi"/>
    <s v="Reshat Kajragdiu"/>
    <s v="1006372682"/>
    <s v="38"/>
    <s v="4/02"/>
    <x v="4"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1"/>
    <s v="Prizreni - Qendër"/>
    <s v="DPZ-0"/>
    <n v="832"/>
    <s v="Nesad Salif Jagdzi"/>
    <s v="Reshat Kajragdiu"/>
    <s v="1006372682"/>
    <s v="38"/>
    <s v="4/02"/>
    <x v="4"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1"/>
    <s v="Prizreni - Qendër"/>
    <s v="DPZ-0"/>
    <n v="831"/>
    <s v="Nesad Salif Jagdzi"/>
    <s v="Reshat Kajragdiu"/>
    <s v="1006372682"/>
    <s v="38"/>
    <s v="4/02"/>
    <x v="4"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2"/>
    <s v="Gjilani - Qendër"/>
    <m/>
    <n v="830"/>
    <s v="Enteela Sadri Ibrahimi"/>
    <s v="F.Sh Përlepnicë"/>
    <s v="1172007658"/>
    <s v=""/>
    <s v="7/02"/>
    <x v="2"/>
    <n v="42.507688999999999"/>
    <n v="21.525317999999999"/>
    <s v="2026-06-24T12:51:25.3330956"/>
    <s v="2026-06-24T12:51:25.3330956"/>
    <m/>
    <s v="045807564"/>
    <s v="045392482"/>
    <b v="0"/>
    <s v="c90e9596-f024-4090-37b4-08de88d10ac0"/>
    <s v="[]"/>
    <s v="[]"/>
  </r>
  <r>
    <s v="New Connection"/>
    <n v="1"/>
    <x v="5"/>
    <s v="Ferizaj - Qendër"/>
    <s v="DFE-0"/>
    <n v="829"/>
    <s v="Agron Mustafa Zeqiri"/>
    <s v="Balaj"/>
    <s v="1174804687"/>
    <s v=""/>
    <s v="4/02"/>
    <x v="4"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1"/>
    <s v="Prizreni - Qendër"/>
    <m/>
    <n v="828"/>
    <s v="Ahmed Adil Bajrami"/>
    <s v="Jeta e re"/>
    <s v="1241509768"/>
    <s v=""/>
    <s v="7/02"/>
    <x v="5"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5"/>
    <s v="Shtërpce"/>
    <m/>
    <n v="827"/>
    <s v="Željko Momčilo Stojković"/>
    <s v="Sevce"/>
    <s v="1242010031"/>
    <s v="N/A"/>
    <s v="4/02"/>
    <x v="6"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2"/>
    <s v="Gjilani - Qendër"/>
    <s v="DGL-9067574"/>
    <n v="826"/>
    <s v="Hesat Gani Kajtazi"/>
    <s v="F.Sh Shillovë"/>
    <s v="1173011071"/>
    <s v=""/>
    <s v="4/02"/>
    <x v="4"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4"/>
    <x v="0"/>
    <s v="Vushtrri"/>
    <m/>
    <n v="825"/>
    <s v="Fitim Tahiri"/>
    <s v="Selim Tahiri"/>
    <s v="1230437706"/>
    <s v=" "/>
    <s v="4/02"/>
    <x v="0"/>
    <n v="42.665771999999997"/>
    <n v="21.219745"/>
    <s v="2026-06-24T11:52:41.7373913"/>
    <s v="2026-06-24T11:52:41.7373913"/>
    <m/>
    <s v="049-174-146"/>
    <m/>
    <b v="0"/>
    <s v="9b3247fe-d5e7-4b36-37b3-08de88d10ac0"/>
    <s v="[]"/>
    <s v="[]"/>
  </r>
  <r>
    <s v="New Connection"/>
    <n v="1"/>
    <x v="5"/>
    <s v="Lipjan"/>
    <m/>
    <n v="824"/>
    <s v="Nusret Salih Gashi"/>
    <s v="Janjevë"/>
    <s v="1250389341"/>
    <s v=""/>
    <s v="4/02"/>
    <x v="3"/>
    <n v="42.573963999999997"/>
    <n v="21.247655000000002"/>
    <s v="2026-06-24T11:52:26.8597791"/>
    <s v="2026-06-24T11:52:26.8597791"/>
    <m/>
    <s v="045-843-873"/>
    <m/>
    <b v="0"/>
    <s v="7d9d4689-a417-4ea3-6e66-08de915b8750"/>
    <s v="[]"/>
    <s v="[]"/>
  </r>
  <r>
    <s v="New Connection"/>
    <n v="7"/>
    <x v="1"/>
    <s v="Suharekë"/>
    <s v="DPZ-9093789"/>
    <n v="823"/>
    <s v="Kastriot  Rrustem Ramadani"/>
    <s v="Mushtisht"/>
    <s v="1500603611"/>
    <s v=""/>
    <s v="4/02"/>
    <x v="4"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2"/>
    <s v="Gjilani - Qendër"/>
    <s v="DGL-9067581"/>
    <n v="822"/>
    <s v="Sadat Milazim Arifi"/>
    <s v="rr.Sahit Avdiu "/>
    <s v="100397874293"/>
    <s v=""/>
    <s v="4/02"/>
    <x v="4"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2"/>
    <s v="Gjilani - Qendër"/>
    <s v="DGL-9067579"/>
    <n v="821"/>
    <s v="Sadat Milazim Arifi"/>
    <s v="rr.Sahit Avdiu "/>
    <s v="100397874293"/>
    <s v=""/>
    <s v="4/02"/>
    <x v="4"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2"/>
    <s v="Gjilani - Qendër"/>
    <s v="DGL-9067580"/>
    <n v="820"/>
    <s v="Sadat Milazim Arifi"/>
    <s v="rr.Sahit Avdiu "/>
    <s v="100397874293"/>
    <s v=""/>
    <s v="4/02"/>
    <x v="4"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1"/>
    <s v="Suharekë"/>
    <m/>
    <n v="819"/>
    <s v="Gëzim Refki Berisha"/>
    <s v="Endrit Kavaja"/>
    <s v="1173084702"/>
    <s v=""/>
    <s v="7/02"/>
    <x v="5"/>
    <n v="42.363230999999999"/>
    <n v="20.827107000000002"/>
    <s v="2026-06-24T11:47:48.5453842"/>
    <s v="2026-06-24T11:47:48.5453842"/>
    <m/>
    <s v="049594490"/>
    <m/>
    <b v="0"/>
    <s v="ec90e595-bfc1-4941-37b7-08de88d10ac0"/>
    <s v="[]"/>
    <s v="[]"/>
  </r>
  <r>
    <s v="New Connection"/>
    <n v="3"/>
    <x v="2"/>
    <s v="Gjilani - Qendër"/>
    <s v="DGL-9067711"/>
    <n v="818"/>
    <s v="Jeton Bajram Halimi"/>
    <s v="F.Sh Velekincë"/>
    <s v="1230830114"/>
    <s v=""/>
    <s v="4/02"/>
    <x v="4"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4"/>
    <s v="Fushë Kosovë"/>
    <m/>
    <n v="817"/>
    <s v="Krenar Pllana"/>
    <s v="Gjergj Fishta"/>
    <s v="1171124235"/>
    <s v=" "/>
    <s v="4/02"/>
    <x v="5"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5"/>
    <s v="Shtërpce"/>
    <s v="DFE-9089551"/>
    <n v="816"/>
    <s v="Aleksandar Momčilo Stojković"/>
    <s v="Sevce"/>
    <s v="1172082595"/>
    <s v="N/A"/>
    <s v="4/02"/>
    <x v="4"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2"/>
    <s v="Kamenicë"/>
    <m/>
    <n v="815"/>
    <s v="Jahi Salih Murseli"/>
    <s v="F.Sh Vriqec"/>
    <s v="1001120260"/>
    <s v=""/>
    <s v="4/02"/>
    <x v="2"/>
    <n v="42.640711000000003"/>
    <n v="21.697759000000001"/>
    <s v="2026-06-24T11:42:37.7828141"/>
    <s v="2026-06-24T11:42:37.7828141"/>
    <m/>
    <s v="048133344"/>
    <m/>
    <b v="0"/>
    <s v="c90e9596-f024-4090-37b4-08de88d10ac0"/>
    <s v="[]"/>
    <s v="[]"/>
  </r>
  <r>
    <s v="New Connection"/>
    <n v="6"/>
    <x v="4"/>
    <s v="Prishtina - Veri"/>
    <m/>
    <n v="814"/>
    <s v="Florent Paçarada"/>
    <s v="Gani Demolli-Kodra e trimave"/>
    <s v="2173213657"/>
    <s v="25"/>
    <s v="4/02"/>
    <x v="5"/>
    <n v="42.678649999999998"/>
    <n v="21.166878000000001"/>
    <s v="2026-06-24T11:39:45.002283"/>
    <s v="2026-06-24T11:39:45.002283"/>
    <m/>
    <s v="049-182-163"/>
    <m/>
    <b v="0"/>
    <s v="ec90e595-bfc1-4941-37b7-08de88d10ac0"/>
    <s v="[]"/>
    <s v="[]"/>
  </r>
  <r>
    <s v="New Connection"/>
    <n v="6"/>
    <x v="4"/>
    <s v="Prishtina - Veri"/>
    <m/>
    <n v="813"/>
    <s v="Burim Berisha"/>
    <s v="Mullah Ahmet Çunaku"/>
    <s v="1004004724"/>
    <s v="124"/>
    <s v="4/02"/>
    <x v="0"/>
    <n v="42.665771999999997"/>
    <n v="21.146961000000001"/>
    <s v="2026-06-24T11:36:19.5175614"/>
    <s v="2026-06-24T11:36:19.5175614"/>
    <m/>
    <s v="044-554-622"/>
    <m/>
    <b v="0"/>
    <s v="9b3247fe-d5e7-4b36-37b3-08de88d10ac0"/>
    <s v="[]"/>
    <s v="[]"/>
  </r>
  <r>
    <s v="New Connection"/>
    <n v="6"/>
    <x v="4"/>
    <s v="Fushë Kosovë"/>
    <m/>
    <n v="812"/>
    <s v="Bashkim  Rizah  Hajdaraj"/>
    <s v="Fushë Kosovë,Rr,Tahir Zemaj "/>
    <s v="1005718755"/>
    <s v="1 B2"/>
    <s v="7/02"/>
    <x v="5"/>
    <n v="42.633994999999999"/>
    <n v="21.095410000000001"/>
    <s v="2026-06-24T11:35:44.5207031"/>
    <s v="2026-06-24T11:35:44.5207031"/>
    <m/>
    <s v="049-870-158"/>
    <m/>
    <b v="0"/>
    <s v="ec90e595-bfc1-4941-37b7-08de88d10ac0"/>
    <s v="[]"/>
    <s v="[]"/>
  </r>
  <r>
    <s v="New Connection"/>
    <n v="3"/>
    <x v="2"/>
    <s v="Gjilani - Qendër"/>
    <s v="DGL-0"/>
    <n v="811"/>
    <s v="Ramadan Shefki Orani"/>
    <s v="F.Sh Pasjak"/>
    <s v="1500076905"/>
    <s v=""/>
    <s v="4/02"/>
    <x v="2"/>
    <n v="42.467623000000003"/>
    <n v="21.430344000000002"/>
    <s v="2026-06-24T11:32:02.2852131"/>
    <s v="2026-06-24T11:32:02.2852131"/>
    <m/>
    <s v="044132875"/>
    <m/>
    <b v="0"/>
    <s v="c90e9596-f024-4090-37b4-08de88d10ac0"/>
    <s v="[]"/>
    <s v="[]"/>
  </r>
  <r>
    <s v="New Connection"/>
    <n v="1"/>
    <x v="5"/>
    <s v="Ferizaj - Qendër"/>
    <s v="DFE-9089396"/>
    <n v="810"/>
    <s v="Indire Avdi Ademi"/>
    <s v="Motrat Qiriazi"/>
    <s v="1011587417"/>
    <s v=""/>
    <s v="4/02"/>
    <x v="4"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4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4"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4"/>
    <s v="Drenas"/>
    <m/>
    <n v="808"/>
    <s v="Naim  Bazaj"/>
    <s v="Tërstenik,Rr,Shefqet Bazaj"/>
    <s v="1004171400"/>
    <s v=" "/>
    <s v="7/02"/>
    <x v="3"/>
    <n v="42.665075999999999"/>
    <n v="20.833917"/>
    <s v="2026-06-24T11:23:04.8900046"/>
    <s v="2026-06-24T11:23:04.8900046"/>
    <m/>
    <s v="049-790-006"/>
    <m/>
    <b v="0"/>
    <s v="7d9d4689-a417-4ea3-6e66-08de915b8750"/>
    <s v="[]"/>
    <s v="[]"/>
  </r>
  <r>
    <s v="New Connection"/>
    <n v="1"/>
    <x v="5"/>
    <s v="Shtime"/>
    <s v="DFE-0"/>
    <n v="807"/>
    <s v="Halim Riza Beqaj"/>
    <s v="Petrovë"/>
    <s v="1014107718"/>
    <s v=""/>
    <s v="4/02"/>
    <x v="4"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3"/>
    <s v="Malishevë"/>
    <m/>
    <n v="806"/>
    <s v="Hajredin Hasan Morina"/>
    <s v="Drenoc"/>
    <s v="1013381069"/>
    <s v=""/>
    <s v="4/02"/>
    <x v="3"/>
    <n v="42.472985999999999"/>
    <n v="20.754010000000001"/>
    <s v="2026-06-24T11:15:49.081223"/>
    <s v="2026-06-24T11:15:49.081223"/>
    <m/>
    <s v="044365762"/>
    <m/>
    <b v="0"/>
    <s v="7d9d4689-a417-4ea3-6e66-08de915b8750"/>
    <s v="[]"/>
    <s v="[]"/>
  </r>
  <r>
    <s v="New Connection"/>
    <n v="1"/>
    <x v="5"/>
    <s v="Shtime"/>
    <m/>
    <n v="805"/>
    <s v="Mehdi Avdyl Iballi"/>
    <s v="Adem Jashari"/>
    <s v="1013871490"/>
    <s v=""/>
    <s v="7/02"/>
    <x v="6"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1"/>
    <s v="Suharekë"/>
    <m/>
    <n v="804"/>
    <s v="Ibrahim Avdyl Demiraj"/>
    <s v="Samadrexhe  Xhemajl Halimi"/>
    <s v="1233012471"/>
    <s v=""/>
    <s v="4/02"/>
    <x v="3"/>
    <n v="42.365071"/>
    <n v="20.737188"/>
    <s v="2026-06-24T11:12:15.5765843"/>
    <s v="2026-06-24T11:12:15.5765843"/>
    <m/>
    <s v="049723833"/>
    <m/>
    <b v="0"/>
    <s v="7d9d4689-a417-4ea3-6e66-08de915b8750"/>
    <s v="[]"/>
    <s v="[]"/>
  </r>
  <r>
    <s v="New Connection"/>
    <n v="6"/>
    <x v="4"/>
    <s v="Drenas"/>
    <s v="DPR-0"/>
    <n v="803"/>
    <s v="Alban  Hakif  Hoxha"/>
    <s v="Damanek,Rr,Bejt dhe Vesel Nebihu"/>
    <s v="1170451747"/>
    <s v="  "/>
    <s v="4/02"/>
    <x v="4"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4"/>
    <s v="Fushë Kosovë"/>
    <m/>
    <n v="802"/>
    <s v="Krenar  Pllana"/>
    <s v="Uglar "/>
    <s v="1171124235"/>
    <s v=" "/>
    <s v="4/02"/>
    <x v="5"/>
    <n v="42.680917000000001"/>
    <n v="21.093402000000001"/>
    <s v="2026-06-24T11:08:51.6695352"/>
    <s v="2026-06-24T11:08:51.6695352"/>
    <m/>
    <s v="046-105-000"/>
    <m/>
    <b v="0"/>
    <s v="ec90e595-bfc1-4941-37b7-08de88d10ac0"/>
    <s v="[]"/>
    <s v="[]"/>
  </r>
  <r>
    <s v="New Connection"/>
    <n v="6"/>
    <x v="4"/>
    <s v="Prishtina - Veri"/>
    <s v="DPR-0"/>
    <n v="801"/>
    <s v="Azemine Hajvazi"/>
    <s v="Dil Mramori-Dragodan"/>
    <s v="1233062444"/>
    <s v="27"/>
    <s v="4/02"/>
    <x v="4"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2"/>
    <s v="Gjilani - Qendër"/>
    <s v="DGL-9067679"/>
    <n v="800"/>
    <s v="Fatlume Hamdi Shala"/>
    <s v="rr.Prishtinës"/>
    <s v="1173897606"/>
    <s v=""/>
    <s v="4/02"/>
    <x v="4"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5"/>
    <s v="Kaçanik"/>
    <s v="DFE-9089787"/>
    <n v="799"/>
    <s v="Pranvera Rrustem sALIHU"/>
    <s v="Bajnicë"/>
    <s v="1170797783"/>
    <s v=""/>
    <s v="4/02"/>
    <x v="4"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0"/>
    <s v="Mitrovicë - Qendër"/>
    <s v="DMI-9077860"/>
    <n v="798"/>
    <s v="Elvis Musli Feka"/>
    <s v="Rr.Ujmani"/>
    <s v="1176735038"/>
    <s v="245"/>
    <s v="4/02"/>
    <x v="4"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5"/>
    <s v="Lipjan"/>
    <s v="DFE-9089550"/>
    <n v="797"/>
    <s v="Kadri Ramiz Orana"/>
    <s v="Cërnillë"/>
    <s v="1003795965"/>
    <s v=""/>
    <s v="4/02"/>
    <x v="4"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5"/>
    <s v="Lipjan"/>
    <s v="DFE-9089552"/>
    <n v="796"/>
    <s v="Kadri Ramiz Orana"/>
    <s v="Cërnillë"/>
    <s v="1003795965"/>
    <s v=""/>
    <s v="4/02"/>
    <x v="4"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4"/>
    <s v="Drenas"/>
    <s v="DPR-90210127"/>
    <n v="795"/>
    <s v="Daut  Hetem  Ajazi"/>
    <s v="Sankoc,Rr,Arif Shala"/>
    <s v="1014208310"/>
    <s v="Nr.27"/>
    <s v="4/02"/>
    <x v="4"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0"/>
    <s v="Skenderaj"/>
    <s v="DMI-0"/>
    <n v="794"/>
    <s v="Sabit  Selim Rrecaj"/>
    <s v="Rr.Mehmet XHemajlRrecaj"/>
    <s v="1232442391"/>
    <s v=""/>
    <s v="4/02"/>
    <x v="4"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2"/>
    <s v="Gjilani - Qendër"/>
    <m/>
    <n v="793"/>
    <s v="nezir Azem Starabanja"/>
    <s v="F.Sh Maresh i Epërm"/>
    <s v="1170549313"/>
    <s v=""/>
    <s v="4/02"/>
    <x v="2"/>
    <n v="42.550845000000002"/>
    <n v="21.449100999999999"/>
    <s v="2026-06-24T10:41:57.3984795"/>
    <s v="2026-06-24T10:41:57.3984795"/>
    <m/>
    <s v="049131482"/>
    <m/>
    <b v="0"/>
    <s v="c90e9596-f024-4090-37b4-08de88d10ac0"/>
    <s v="[]"/>
    <s v="[]"/>
  </r>
  <r>
    <s v="New Connection"/>
    <n v="1"/>
    <x v="5"/>
    <s v="Ferizaj - Qendër"/>
    <s v="DFE-9089394"/>
    <n v="792"/>
    <s v="Besim  Shaban  Shabani"/>
    <s v="Pleshinë"/>
    <s v="1170116115"/>
    <s v=""/>
    <s v="4/02"/>
    <x v="4"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4"/>
    <s v="Drenas"/>
    <m/>
    <n v="791"/>
    <s v="Din  Sejdi Berisha"/>
    <s v="Vasilevë,Rr,Agron Berisha"/>
    <s v="1014119171"/>
    <s v=" "/>
    <s v="4/02"/>
    <x v="5"/>
    <n v="42.629517"/>
    <n v="20.940244"/>
    <s v="2026-06-24T10:39:22.9453119"/>
    <s v="2026-06-24T10:39:22.9453119"/>
    <m/>
    <s v="044-727-348"/>
    <m/>
    <b v="0"/>
    <s v="ec90e595-bfc1-4941-37b7-08de88d10ac0"/>
    <s v="[]"/>
    <s v="[]"/>
  </r>
  <r>
    <s v="New Connection"/>
    <n v="7"/>
    <x v="1"/>
    <s v="Dragash"/>
    <m/>
    <n v="790"/>
    <s v="Vadzip  Ilmo Alidini"/>
    <s v="Mlike"/>
    <s v="1256155113"/>
    <s v=""/>
    <s v="4/02"/>
    <x v="2"/>
    <n v="42.21069"/>
    <n v="20.748626000000002"/>
    <s v="2026-06-24T10:37:38.8424519"/>
    <s v="2026-06-24T10:37:38.8424519"/>
    <m/>
    <s v="049305862"/>
    <m/>
    <b v="0"/>
    <s v="c90e9596-f024-4090-37b4-08de88d10ac0"/>
    <s v="[]"/>
    <s v="[]"/>
  </r>
  <r>
    <s v="New Connection"/>
    <n v="1"/>
    <x v="5"/>
    <s v="Lipjan"/>
    <s v="DFE-0"/>
    <n v="789"/>
    <s v="Arben Bajram Mushica"/>
    <s v="Magj-Prishtin-Ferizaj"/>
    <s v="1010680421"/>
    <s v=""/>
    <s v="4/02"/>
    <x v="4"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3"/>
    <s v="Gjakova - Qendër"/>
    <s v="DGJ-9063823"/>
    <n v="788"/>
    <s v="Veronika  Lorenc Ibra"/>
    <s v="Zef Serembe, Sopot"/>
    <s v="1242564711"/>
    <s v=""/>
    <s v="4/02"/>
    <x v="4"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2"/>
    <s v="Gjilani - Qendër"/>
    <s v="DGL-0"/>
    <n v="787"/>
    <s v="Rritë Sherif Dedaqi"/>
    <s v="F.sh Strazhë"/>
    <s v="1173247865"/>
    <s v=""/>
    <s v="4/02"/>
    <x v="4"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3"/>
    <s v="Malishevë"/>
    <s v="DGJ-9063755"/>
    <n v="786"/>
    <s v="Selajmi Gani Lubizhdë"/>
    <s v="Lubizhdë"/>
    <s v="2173823277"/>
    <s v=""/>
    <s v="4/02"/>
    <x v="4"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4"/>
    <s v="Drenas"/>
    <s v="DPR-90209935"/>
    <n v="785"/>
    <s v="Liman  Rrahim  Lika"/>
    <s v="Sankoc,Rr,Qameria"/>
    <s v="1233637145"/>
    <s v="Nr.557"/>
    <s v="4/02"/>
    <x v="4"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1"/>
    <s v="Suharekë"/>
    <m/>
    <n v="784"/>
    <s v="Vjollca Muharrem Hajdari"/>
    <s v="Nena Tereze"/>
    <s v="1016356111"/>
    <s v=""/>
    <s v="4/02"/>
    <x v="5"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1"/>
    <s v="Dragash"/>
    <m/>
    <n v="783"/>
    <s v="Reshat Bislim Ademaj"/>
    <s v="Zaplluxhë"/>
    <s v="1500093621"/>
    <s v=""/>
    <s v="4/02"/>
    <x v="2"/>
    <n v="42.048752999999998"/>
    <n v="20.649749"/>
    <s v="2026-06-24T10:21:29.7521634"/>
    <s v="2026-06-24T10:21:29.7521634"/>
    <m/>
    <s v="044453468"/>
    <m/>
    <b v="0"/>
    <s v="c90e9596-f024-4090-37b4-08de88d10ac0"/>
    <s v="[]"/>
    <s v="[]"/>
  </r>
  <r>
    <s v="New Connection"/>
    <n v="1"/>
    <x v="5"/>
    <s v="Shtime"/>
    <s v="DFE-0"/>
    <n v="782"/>
    <s v="Hetem Halit  Hetemi"/>
    <s v="Shalë"/>
    <s v="2015754837"/>
    <s v=""/>
    <s v="4/02"/>
    <x v="9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1"/>
    <s v="Prizreni - Qendër"/>
    <m/>
    <n v="781"/>
    <s v="Neshat Liman Arifaj"/>
    <s v="Shkoze"/>
    <s v="1030360709"/>
    <s v=""/>
    <s v="4/02"/>
    <x v="5"/>
    <n v="42.213740999999999"/>
    <n v="20.744506999999999"/>
    <s v="2026-06-24T10:14:59.6210375"/>
    <s v="2026-06-24T10:14:59.6210375"/>
    <m/>
    <s v="044476071"/>
    <m/>
    <b v="0"/>
    <s v="ec90e595-bfc1-4941-37b7-08de88d10ac0"/>
    <s v="[]"/>
    <s v="[]"/>
  </r>
  <r>
    <s v="New Connection"/>
    <n v="2"/>
    <x v="3"/>
    <s v="Malishevë"/>
    <s v="DGJ-9063888"/>
    <n v="780"/>
    <s v="Hajrije Avdyl Bajselmani"/>
    <s v="Senik Luftetaret e 45"/>
    <s v="1003420996"/>
    <s v="17"/>
    <s v="4/02"/>
    <x v="4"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1"/>
    <s v="Prizreni - Qendër"/>
    <m/>
    <n v="779"/>
    <s v="Jasmin  Flurim Ajazaj"/>
    <s v="Zhur"/>
    <s v="1249335556"/>
    <s v=""/>
    <s v="4/02"/>
    <x v="5"/>
    <n v="42.213740999999999"/>
    <n v="20.728027000000001"/>
    <s v="2026-06-24T10:09:11.3618414"/>
    <s v="2026-06-24T10:09:11.3618414"/>
    <m/>
    <s v="044639753"/>
    <m/>
    <b v="0"/>
    <s v="ec90e595-bfc1-4941-37b7-08de88d10ac0"/>
    <s v="[]"/>
    <s v="[]"/>
  </r>
  <r>
    <s v="New Connection"/>
    <n v="7"/>
    <x v="1"/>
    <s v="Suharekë"/>
    <m/>
    <n v="778"/>
    <s v="Ridvan Remzi Kabashi"/>
    <s v="Studenqan"/>
    <s v="2000645187"/>
    <s v=""/>
    <s v="4/02"/>
    <x v="5"/>
    <n v="42.356292000000003"/>
    <n v="20.768539000000001"/>
    <s v="2026-06-24T10:04:10.0448858"/>
    <s v="2026-06-24T10:04:10.0448858"/>
    <m/>
    <s v="049436558"/>
    <m/>
    <b v="0"/>
    <s v="ec90e595-bfc1-4941-37b7-08de88d10ac0"/>
    <s v="[]"/>
    <s v="[]"/>
  </r>
  <r>
    <s v="New Connection"/>
    <n v="7"/>
    <x v="1"/>
    <s v="Prizreni - Qendër"/>
    <m/>
    <n v="777"/>
    <s v="Sadik Zek Duraj"/>
    <s v="Romajë"/>
    <s v="1171504160"/>
    <s v=""/>
    <s v="4/02"/>
    <x v="3"/>
    <n v="42.215775000000001"/>
    <n v="20.737639999999999"/>
    <s v="2026-06-24T10:01:19.3432849"/>
    <s v="2026-06-24T10:01:19.3432849"/>
    <m/>
    <s v="049347660"/>
    <m/>
    <b v="0"/>
    <s v="7d9d4689-a417-4ea3-6e66-08de915b8750"/>
    <s v="[]"/>
    <s v="[]"/>
  </r>
  <r>
    <s v="New Connection"/>
    <n v="1"/>
    <x v="5"/>
    <s v="Lipjan"/>
    <s v="DFE-9089571"/>
    <n v="776"/>
    <s v="Arben Gërxhaliu"/>
    <s v="Ribar i Vogël"/>
    <s v="1011429692"/>
    <s v=""/>
    <s v="4/02"/>
    <x v="4"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6"/>
    <s v="Deçan"/>
    <s v="DPE-9083986"/>
    <n v="775"/>
    <s v="Miftar Hasan Dervishaj"/>
    <s v="Gllogjan"/>
    <s v="1018765558"/>
    <s v=""/>
    <s v="4/02"/>
    <x v="4"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4"/>
    <s v="Drenas"/>
    <s v="DPR-0"/>
    <n v="774"/>
    <s v="Behar  Hysri  Obrija"/>
    <s v="Komoran,Rr,Ymer Alushani"/>
    <s v="1173767168"/>
    <s v="Nr.136"/>
    <s v="4/02"/>
    <x v="8"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1"/>
    <s v="Dragash"/>
    <m/>
    <n v="773"/>
    <s v="Semir Alit Jonuzoviç"/>
    <s v="Baçkë"/>
    <s v="1254740787"/>
    <s v=""/>
    <s v="4/02"/>
    <x v="2"/>
    <n v="42.065066999999999"/>
    <n v="20.638763000000001"/>
    <s v="2026-06-24T09:46:03.0385706"/>
    <s v="2026-06-24T09:46:03.0385706"/>
    <m/>
    <s v="043899064"/>
    <m/>
    <b v="0"/>
    <s v="c90e9596-f024-4090-37b4-08de88d10ac0"/>
    <s v="[]"/>
    <s v="[]"/>
  </r>
  <r>
    <s v="New Connection"/>
    <n v="2"/>
    <x v="3"/>
    <s v="Malishevë"/>
    <s v="DGJ-9063783"/>
    <n v="772"/>
    <s v="Muharrem Ramadan Gajraku"/>
    <s v="Gajrak"/>
    <s v="1016102730"/>
    <s v=""/>
    <s v="4/02"/>
    <x v="4"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2"/>
    <s v="Viti"/>
    <m/>
    <n v="771"/>
    <s v="Ramiz Avni Imeri"/>
    <s v="Drobesh "/>
    <s v="1245211267"/>
    <s v=""/>
    <s v="4/02"/>
    <x v="5"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1"/>
    <s v="Prizreni - Qendër"/>
    <s v="DPZ-0"/>
    <n v="770"/>
    <s v="Shashivar  Gzim Bajrami"/>
    <s v="439 Besim Shala"/>
    <s v="1243202929"/>
    <s v=""/>
    <s v="4/02"/>
    <x v="4"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6"/>
    <s v="Deçan"/>
    <s v="DPE-0"/>
    <n v="769"/>
    <s v="Rexhep Rrustem Sadrija"/>
    <s v="Dubravë"/>
    <s v="1247562571"/>
    <s v=""/>
    <s v="4/02"/>
    <x v="9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1"/>
    <s v="Suharekë"/>
    <m/>
    <n v="768"/>
    <s v="Armend Ymer Vata"/>
    <s v="Sallagrazhde"/>
    <s v="1233123290"/>
    <s v=""/>
    <s v="4/02"/>
    <x v="5"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2"/>
    <s v="Kamenicë"/>
    <s v="DGL-9067684"/>
    <n v="767"/>
    <s v="Selami Hazir Hajdari"/>
    <s v="Nexhmedin Kuçi"/>
    <s v="1012436340"/>
    <s v=""/>
    <s v="4/02"/>
    <x v="4"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5"/>
    <s v="Lipjan"/>
    <s v="DFE-9089777"/>
    <n v="766"/>
    <s v="Rrahmon Zoglul Burani"/>
    <s v="Bahtiar Burani"/>
    <s v="1015209905"/>
    <s v=""/>
    <s v="4/02"/>
    <x v="4"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1"/>
    <s v="Suharekë"/>
    <m/>
    <n v="765"/>
    <s v="Edon Naip Gashi"/>
    <s v="Xhavit Syla"/>
    <s v="1002756893"/>
    <s v=""/>
    <s v="7/02"/>
    <x v="5"/>
    <n v="42.370182999999997"/>
    <n v="20.825531000000002"/>
    <s v="2026-06-24T09:35:57.3875224"/>
    <s v="2026-06-24T09:35:57.3875224"/>
    <m/>
    <s v="044380568"/>
    <m/>
    <b v="0"/>
    <s v="ec90e595-bfc1-4941-37b7-08de88d10ac0"/>
    <s v="[]"/>
    <s v="[]"/>
  </r>
  <r>
    <s v="New Connection"/>
    <n v="7"/>
    <x v="1"/>
    <s v="Suharekë"/>
    <m/>
    <n v="764"/>
    <s v="Valbone Muharrem Berisha"/>
    <s v="Nena Tereze"/>
    <s v="1002820885"/>
    <s v=""/>
    <s v="4/02"/>
    <x v="5"/>
    <n v="42.367727000000002"/>
    <n v="20.824121999999999"/>
    <s v="2026-06-24T09:29:01.2046073"/>
    <s v="2026-06-24T09:29:01.2046073"/>
    <m/>
    <s v="044184178"/>
    <m/>
    <b v="0"/>
    <s v="ec90e595-bfc1-4941-37b7-08de88d10ac0"/>
    <s v="[]"/>
    <s v="[]"/>
  </r>
  <r>
    <s v="New Connection"/>
    <n v="2"/>
    <x v="3"/>
    <s v="Malishevë"/>
    <s v="DGJ-9063760"/>
    <n v="763"/>
    <s v="Rrustem Kamer Hoti"/>
    <s v="Carallukë"/>
    <s v="2016105247"/>
    <s v=""/>
    <s v="4/02"/>
    <x v="4"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6"/>
    <s v="Klina"/>
    <s v="DPE-0"/>
    <n v="762"/>
    <s v="Shtjefen Zef Tunaj"/>
    <s v="Zllakuqan-Kline"/>
    <s v="1002655639"/>
    <s v="0"/>
    <s v="4/02"/>
    <x v="4"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3"/>
    <s v="Malishevë"/>
    <s v="DGJ-9063770"/>
    <n v="761"/>
    <s v="Fahrush Isak Krasniqi"/>
    <s v="Carallukë principata Arbërit"/>
    <s v="1170720551"/>
    <s v="17"/>
    <s v="4/02"/>
    <x v="4"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6"/>
    <s v="Klina"/>
    <s v="DPE-0"/>
    <n v="760"/>
    <s v="Arber Sulltan Desku"/>
    <s v="Dresnik-Kline"/>
    <s v="1243621166"/>
    <s v="0"/>
    <s v="4/02"/>
    <x v="4"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5"/>
    <s v="Ferizaj - Qendër"/>
    <m/>
    <n v="759"/>
    <s v="Dalip Isak Hajdini"/>
    <s v="Talinoc i Muhaxherve"/>
    <s v="1030009505"/>
    <s v=""/>
    <s v="7/02"/>
    <x v="6"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3"/>
    <s v="Gjakova - Qendër"/>
    <s v="DGJ-9063910"/>
    <n v="758"/>
    <s v="Tahir  Gjemajl Muhadri "/>
    <s v="Lipovec"/>
    <s v="1003743167"/>
    <s v=""/>
    <s v="4/02"/>
    <x v="4"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1"/>
    <s v="Suharekë"/>
    <s v="DPZ-0"/>
    <n v="757"/>
    <s v="Valon Syle Qollaku"/>
    <s v="Bllace"/>
    <s v="1243462912"/>
    <s v=""/>
    <s v="4/02"/>
    <x v="4"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2"/>
    <s v="Kamenicë"/>
    <m/>
    <n v="756"/>
    <s v="Remzi Agush Daku"/>
    <s v="Velegllavë"/>
    <s v="1004977196"/>
    <s v=""/>
    <s v="4/02"/>
    <x v="2"/>
    <n v="42.682226999999997"/>
    <n v="21.683926"/>
    <s v="2026-06-24T08:56:43.841833"/>
    <s v="2026-06-24T08:56:43.841833"/>
    <m/>
    <s v="044302881"/>
    <m/>
    <b v="0"/>
    <s v="c90e9596-f024-4090-37b4-08de88d10ac0"/>
    <s v="[]"/>
    <s v="[]"/>
  </r>
  <r>
    <s v="New Connection"/>
    <n v="3"/>
    <x v="2"/>
    <s v="Viti"/>
    <s v="DGL-0"/>
    <n v="755"/>
    <s v="Osman Halit Maliqi"/>
    <s v="F.sh Gjylekar"/>
    <s v="1500076336"/>
    <s v=""/>
    <s v="4/02"/>
    <x v="4"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6"/>
    <s v="Klina"/>
    <s v="DPE-0"/>
    <n v="754"/>
    <s v="Blerina Haxhi Veselaj"/>
    <s v="Zabergjë"/>
    <s v="1233327324"/>
    <s v="0"/>
    <s v="4/02"/>
    <x v="8"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1"/>
    <s v="Suharekë"/>
    <m/>
    <n v="753"/>
    <s v="Artan Rasim Reshani"/>
    <s v="Xhavit Syla"/>
    <s v="1172740517"/>
    <s v=""/>
    <s v="4/02"/>
    <x v="5"/>
    <n v="42.371605000000002"/>
    <n v="20.839997"/>
    <s v="2026-06-24T08:53:32.3403508"/>
    <s v="2026-06-24T08:53:32.3403508"/>
    <m/>
    <s v="044363542"/>
    <m/>
    <b v="0"/>
    <s v="ec90e595-bfc1-4941-37b7-08de88d10ac0"/>
    <s v="[]"/>
    <s v="[]"/>
  </r>
  <r>
    <s v="New Connection"/>
    <n v="4"/>
    <x v="0"/>
    <s v="Vushtrri"/>
    <s v="DMI-0"/>
    <n v="752"/>
    <s v="Fitim  Ademi"/>
    <s v="Rr.Shote Galica- Vushtrri"/>
    <s v="1174761414"/>
    <s v=""/>
    <s v="4/02"/>
    <x v="4"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5"/>
    <s v="Ferizaj - Qendër"/>
    <s v="DFE-0"/>
    <n v="751"/>
    <s v="Arton Fehmi Omuri"/>
    <s v="Greme-Omuraj"/>
    <s v="1174703457"/>
    <s v=""/>
    <s v="4/02"/>
    <x v="4"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2"/>
    <s v="Gjilani - Qendër"/>
    <s v="DGL-0"/>
    <n v="750"/>
    <s v="Shefket Shukri Salihu"/>
    <s v="F.sh Zhegër"/>
    <s v="1500082174"/>
    <s v=""/>
    <s v="4/02"/>
    <x v="4"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1"/>
    <s v="Prizreni - Qendër"/>
    <m/>
    <n v="749"/>
    <s v="Albert jollxhi Kastrati"/>
    <s v="Medvec"/>
    <s v="1016535555"/>
    <s v=""/>
    <s v="4/02"/>
    <x v="5"/>
    <n v="42.219842999999997"/>
    <n v="20.741759999999999"/>
    <s v="2026-06-24T08:29:18.782407"/>
    <s v="2026-06-24T08:29:18.782407"/>
    <m/>
    <s v="044199849"/>
    <m/>
    <b v="0"/>
    <s v="ec90e595-bfc1-4941-37b7-08de88d10ac0"/>
    <s v="[]"/>
    <s v="[]"/>
  </r>
  <r>
    <s v="New Connection"/>
    <n v="7"/>
    <x v="1"/>
    <s v="Prizreni - Qendër"/>
    <s v="DPZ-0"/>
    <n v="748"/>
    <s v="Ymer Hasan Dullaj"/>
    <s v="Dardania"/>
    <s v="1001405604"/>
    <s v=""/>
    <s v="4/02"/>
    <x v="4"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1"/>
    <s v="Prizreni - Qendër"/>
    <s v="DPZ-0"/>
    <n v="747"/>
    <s v="Leutrim Selver Krasniqi"/>
    <s v="10 Kukësi"/>
    <s v="1172878870"/>
    <s v=""/>
    <s v="4/02"/>
    <x v="4"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1"/>
    <s v="Prizreni - Qendër"/>
    <m/>
    <n v="746"/>
    <s v="Rasim Ramadan Rexha"/>
    <s v="Lubizhde"/>
    <s v="1006304358"/>
    <s v=""/>
    <s v="4/02"/>
    <x v="2"/>
    <n v="42.205604000000001"/>
    <n v="20.758239"/>
    <s v="2026-06-24T08:17:24.0896056"/>
    <s v="2026-06-24T08:17:24.0896056"/>
    <m/>
    <s v="044397824"/>
    <m/>
    <b v="0"/>
    <s v="c90e9596-f024-4090-37b4-08de88d10ac0"/>
    <s v="[]"/>
    <s v="[]"/>
  </r>
  <r>
    <s v="New Connection"/>
    <n v="7"/>
    <x v="1"/>
    <s v="Prizreni - Qendër"/>
    <m/>
    <n v="745"/>
    <s v="Adnan Deli Çoçaj"/>
    <s v="Landovice"/>
    <s v="1500355545"/>
    <s v=""/>
    <s v="4/02"/>
    <x v="2"/>
    <n v="42.222735999999998"/>
    <n v="20.753433000000001"/>
    <s v="2026-06-24T08:02:56.8645013"/>
    <s v="2026-06-24T08:02:56.8645013"/>
    <m/>
    <s v="044664606"/>
    <m/>
    <b v="0"/>
    <s v="c90e9596-f024-4090-37b4-08de88d10ac0"/>
    <s v="[]"/>
    <s v="[]"/>
  </r>
  <r>
    <s v="New Connection"/>
    <n v="6"/>
    <x v="4"/>
    <s v="Prishtina - Jug"/>
    <s v="DPR-0"/>
    <n v="744"/>
    <s v="Artan  Hasani"/>
    <s v="Mehmet Gradica"/>
    <s v="1000955511"/>
    <s v="34"/>
    <s v="4/02"/>
    <x v="4"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4"/>
    <s v="Prishtina - Jug"/>
    <s v="DPR-0"/>
    <n v="743"/>
    <s v="Xhavit Gashi"/>
    <s v="Izet Imeri-Mramor-Sytesk"/>
    <s v="1010947746"/>
    <s v=" "/>
    <s v="4/02"/>
    <x v="4"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1"/>
    <s v="Prizreni - Qendër"/>
    <s v="DPZ-0"/>
    <n v="742"/>
    <s v="Sherif Alush  Kryeziu"/>
    <s v="44 Çerqiz Topulli"/>
    <s v="1000814128"/>
    <s v=""/>
    <s v="4/02"/>
    <x v="4"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1"/>
    <s v="Prizreni - Qendër"/>
    <s v="DPZ-0"/>
    <n v="741"/>
    <s v="Selim Sadri Çoçaj"/>
    <s v="Gjonaj"/>
    <s v="1175628084"/>
    <s v=""/>
    <s v="4/02"/>
    <x v="2"/>
    <n v="42.212724000000001"/>
    <n v="20.765105999999999"/>
    <s v="2026-06-23T16:36:17.349771"/>
    <s v="2026-06-23T16:36:17.349771"/>
    <m/>
    <s v="044288267"/>
    <m/>
    <b v="0"/>
    <s v="c90e9596-f024-4090-37b4-08de88d10ac0"/>
    <s v="[]"/>
    <s v="[]"/>
  </r>
  <r>
    <s v="New Connection"/>
    <n v="3"/>
    <x v="2"/>
    <s v="Gjilani - Qendër"/>
    <s v="DGL-0"/>
    <n v="740"/>
    <s v="Vullnet Nexhat Leka"/>
    <s v="Gjilan Rr.Rexhep Mala"/>
    <s v="1234156299"/>
    <s v=""/>
    <s v="4/02"/>
    <x v="4"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2"/>
    <s v="Gjilani - Qendër"/>
    <s v="DGL-9067578"/>
    <n v="739"/>
    <s v="Ahmet Nehat Zeqiri"/>
    <s v="F.sh Livoç i ultë"/>
    <s v="1171652223"/>
    <s v=""/>
    <s v="4/02"/>
    <x v="4"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4"/>
    <s v="Drenas"/>
    <s v="DPR-0"/>
    <n v="738"/>
    <s v="Alban Shemsi Çela"/>
    <s v="Kishnarekë,Rr,Fehmi E Milaim Qela"/>
    <s v="1170457818"/>
    <s v="  "/>
    <s v="4/02"/>
    <x v="8"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2"/>
    <s v="Viti"/>
    <s v="DGL-9067689"/>
    <n v="737"/>
    <s v="Fadil Bajrush Muslija"/>
    <s v="F.sh Beguncë"/>
    <s v="1500153802"/>
    <s v=""/>
    <s v="4/02"/>
    <x v="4"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6"/>
    <s v="Istog"/>
    <s v="DPE-0"/>
    <n v="736"/>
    <s v="Haki Muharrem Morinaj"/>
    <s v="Rr.&quot;Qazim Loxha&quot;, Baicë - Istog "/>
    <s v="1232176853"/>
    <s v=""/>
    <s v="4/02"/>
    <x v="9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6"/>
    <s v="Klina"/>
    <s v="DPE-9083994"/>
    <n v="735"/>
    <s v="Ukë Rexhep Sejdiu"/>
    <s v="Elena Gjika-Kline"/>
    <s v="1009880999"/>
    <s v="0"/>
    <s v="4/02"/>
    <x v="4"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2"/>
    <s v="Gjilani - Qendër"/>
    <m/>
    <n v="734"/>
    <s v="Momqillo Bozhin Djordjevic"/>
    <s v="F.sh Pasjan"/>
    <s v="1501363851"/>
    <s v=""/>
    <s v="4/02"/>
    <x v="2"/>
    <n v="42.407600000000002"/>
    <n v="21.495127"/>
    <s v="2026-06-23T16:14:14.0151913"/>
    <s v="2026-06-23T16:14:14.0151913"/>
    <m/>
    <s v="049249095"/>
    <m/>
    <b v="0"/>
    <s v="c90e9596-f024-4090-37b4-08de88d10ac0"/>
    <s v="[]"/>
    <s v="[]"/>
  </r>
  <r>
    <s v="New Connection"/>
    <n v="6"/>
    <x v="4"/>
    <s v="Prishtina - Jug"/>
    <s v="DPR-0"/>
    <n v="733"/>
    <s v="Arbër  Gjoni"/>
    <s v="Pellazgët-Mramor"/>
    <s v="1170869407"/>
    <s v=" "/>
    <s v="4/02"/>
    <x v="3"/>
    <n v="42.631405999999998"/>
    <n v="21.277514"/>
    <s v="2026-06-23T16:13:28.7224187"/>
    <s v="2026-06-23T16:13:28.7224187"/>
    <m/>
    <s v="044-248-752   049-248-752"/>
    <m/>
    <b v="0"/>
    <s v="7d9d4689-a417-4ea3-6e66-08de915b8750"/>
    <s v="[]"/>
    <s v="[]"/>
  </r>
  <r>
    <s v="New Connection"/>
    <n v="6"/>
    <x v="4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4"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1"/>
    <s v="Suharekë"/>
    <m/>
    <n v="731"/>
    <s v="Elmi Sejdi Bytyqi"/>
    <s v="Reshtan"/>
    <s v="1016366591"/>
    <s v=""/>
    <s v="4/02"/>
    <x v="5"/>
    <n v="42.358767999999998"/>
    <n v="20.793602"/>
    <s v="2026-06-23T16:12:31.5653079"/>
    <s v="2026-06-23T16:12:31.5653079"/>
    <m/>
    <s v="044607489"/>
    <m/>
    <b v="0"/>
    <s v="ec90e595-bfc1-4941-37b7-08de88d10ac0"/>
    <s v="[]"/>
    <s v="[]"/>
  </r>
  <r>
    <s v="New Connection"/>
    <n v="6"/>
    <x v="4"/>
    <s v="Drenas"/>
    <s v="DPR-0"/>
    <n v="730"/>
    <s v="Bashkim Xhemë Krasniqi"/>
    <s v="Negrovc,Rr,Pëllumbat e Liris,Te varrezat e deshmorve."/>
    <s v="1030226450"/>
    <s v=" "/>
    <s v="4/02"/>
    <x v="4"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6"/>
    <s v="Deçan"/>
    <s v="DPE-0"/>
    <n v="729"/>
    <s v="Sami Rexhep Muslijaj"/>
    <s v="Shaptej"/>
    <s v="1003441110"/>
    <s v=""/>
    <s v="4/02"/>
    <x v="9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2"/>
    <s v="Gjilani - Qendër"/>
    <m/>
    <n v="728"/>
    <s v="Hevzi Shukri Zymeri"/>
    <s v="f.sh Muçibabë"/>
    <s v="1005565932"/>
    <s v=""/>
    <s v="4/02"/>
    <x v="2"/>
    <n v="42.373035000000002"/>
    <n v="21.550422000000001"/>
    <s v="2026-06-23T16:07:51.3013434"/>
    <s v="2026-06-23T16:07:51.3013434"/>
    <m/>
    <s v="044209528"/>
    <m/>
    <b v="0"/>
    <s v="c90e9596-f024-4090-37b4-08de88d10ac0"/>
    <s v="[]"/>
    <s v="[]"/>
  </r>
  <r>
    <s v="New Connection"/>
    <n v="5"/>
    <x v="6"/>
    <s v="Klina"/>
    <s v="DPE-9084247"/>
    <n v="727"/>
    <s v="Urim Rexhep Balaj"/>
    <s v="Gllarevë-Kline"/>
    <s v="1174590741"/>
    <s v="0"/>
    <s v="4/02"/>
    <x v="4"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4"/>
    <s v="Drenas"/>
    <m/>
    <n v="726"/>
    <s v="Nexhmedin Thaqi"/>
    <s v="Poterrk,Rr,Feriz Thaqi"/>
    <s v="1010482115"/>
    <s v=" "/>
    <s v="4/02"/>
    <x v="5"/>
    <n v="42.578913999999997"/>
    <n v="20.847963"/>
    <s v="2026-06-23T16:01:42.3495853"/>
    <s v="2026-06-23T16:01:42.3495853"/>
    <m/>
    <s v="045-204-803"/>
    <m/>
    <b v="0"/>
    <s v="ec90e595-bfc1-4941-37b7-08de88d10ac0"/>
    <s v="[]"/>
    <s v="[]"/>
  </r>
  <r>
    <s v="New Connection"/>
    <n v="5"/>
    <x v="6"/>
    <s v="Deçan"/>
    <s v="DPE-0"/>
    <n v="725"/>
    <s v="Agim Xhevat Sadikaj"/>
    <s v="Dashinoc"/>
    <s v="1242381145"/>
    <s v=""/>
    <s v="4/02"/>
    <x v="4"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4"/>
    <s v="Obiliq"/>
    <m/>
    <n v="724"/>
    <s v="Haradin Musa"/>
    <s v="Hasan Prishtina"/>
    <s v="1030420086"/>
    <s v="227"/>
    <s v="4/02"/>
    <x v="6"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1"/>
    <s v="Suharekë"/>
    <m/>
    <n v="723"/>
    <s v="Zarife Faim Zyrapi"/>
    <s v="Studenqan"/>
    <s v="1175908532"/>
    <s v=""/>
    <s v="4/02"/>
    <x v="2"/>
    <n v="42.355423000000002"/>
    <n v="20.759550000000001"/>
    <s v="2026-06-23T15:54:20.474036"/>
    <s v="2026-06-23T15:54:20.474036"/>
    <m/>
    <s v="049327052"/>
    <m/>
    <b v="0"/>
    <s v="c90e9596-f024-4090-37b4-08de88d10ac0"/>
    <s v="[]"/>
    <s v="[]"/>
  </r>
  <r>
    <s v="New Connection"/>
    <n v="6"/>
    <x v="4"/>
    <s v="Drenas"/>
    <m/>
    <n v="722"/>
    <s v="Arben  Tafaleci"/>
    <s v="Verbovc,Rr,Tahir Prokshi"/>
    <s v="AA4979674"/>
    <s v=""/>
    <s v="4/02"/>
    <x v="5"/>
    <n v="42.671247000000001"/>
    <n v="20.855995"/>
    <s v="2026-06-23T15:53:13.3985228"/>
    <s v="2026-06-23T15:53:13.3985228"/>
    <m/>
    <s v="044-705-963"/>
    <m/>
    <b v="0"/>
    <s v="ec90e595-bfc1-4941-37b7-08de88d10ac0"/>
    <s v="[]"/>
    <s v="[]"/>
  </r>
  <r>
    <s v="New Connection"/>
    <n v="7"/>
    <x v="1"/>
    <s v="Suharekë"/>
    <m/>
    <n v="721"/>
    <s v="Elfije Ali Zekolli"/>
    <s v="Bllace Merizet"/>
    <s v="1003214784"/>
    <s v=""/>
    <s v="4/02"/>
    <x v="5"/>
    <n v="42.420701000000001"/>
    <n v="20.862090999999999"/>
    <s v="2026-06-23T15:50:14.5559962"/>
    <s v="2026-06-23T15:50:14.5559962"/>
    <m/>
    <s v="049262174"/>
    <m/>
    <b v="0"/>
    <s v="ec90e595-bfc1-4941-37b7-08de88d10ac0"/>
    <s v="[]"/>
    <s v="[]"/>
  </r>
  <r>
    <s v="New Connection"/>
    <n v="6"/>
    <x v="4"/>
    <s v="Drenas"/>
    <m/>
    <n v="720"/>
    <s v="Veli  Gashi"/>
    <s v="Tërstenik,Rr,Zek E Fatmir Gashani"/>
    <s v="1015540989"/>
    <s v=" "/>
    <s v="4/02"/>
    <x v="5"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6"/>
    <s v="Peja - Qendër"/>
    <s v="DPE-0"/>
    <n v="719"/>
    <s v="Bahri Shaqir Muharemi"/>
    <s v="Azem Lukaj"/>
    <s v="1233841087"/>
    <s v=""/>
    <s v="4/02"/>
    <x v="4"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6"/>
    <s v="Klina"/>
    <s v="DPE-0"/>
    <n v="718"/>
    <s v="Dema Sali Kalludra"/>
    <s v="Gremnik-Kline"/>
    <s v="1013516177"/>
    <s v="0"/>
    <s v="4/02"/>
    <x v="9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6"/>
    <s v="Deçan"/>
    <s v="DPE-0"/>
    <n v="717"/>
    <s v="Beqë Metë Hadergjonaj"/>
    <s v="Prekolluk"/>
    <s v="1009511497"/>
    <s v=""/>
    <s v="4/02"/>
    <x v="4"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1"/>
    <s v="Suharekë"/>
    <s v="DPZ-0"/>
    <n v="716"/>
    <s v="Granit Qel Avdyli"/>
    <s v="Gjinoc"/>
    <s v="1174864388"/>
    <s v=""/>
    <s v="4/02"/>
    <x v="9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2"/>
    <s v="Gjilani - Qendër"/>
    <m/>
    <n v="715"/>
    <s v="Latif Shukri Kqiku"/>
    <s v="Velekincë"/>
    <s v="1012413358"/>
    <s v=""/>
    <s v="4/02"/>
    <x v="2"/>
    <n v="42.424765000000001"/>
    <n v="21.485835999999999"/>
    <s v="2026-06-23T15:40:11.9157939"/>
    <s v="2026-06-23T15:40:11.9157939"/>
    <m/>
    <s v="044730154"/>
    <m/>
    <b v="0"/>
    <s v="c90e9596-f024-4090-37b4-08de88d10ac0"/>
    <s v="[]"/>
    <s v="[]"/>
  </r>
  <r>
    <s v="New Connection"/>
    <n v="1"/>
    <x v="5"/>
    <s v="Lipjan"/>
    <s v="DFE-0"/>
    <n v="714"/>
    <s v="Shemsi Rifat Begolli"/>
    <s v="Magj-Prishtin-Ferizaj"/>
    <s v="1015091955"/>
    <s v=""/>
    <s v="7/02"/>
    <x v="4"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2"/>
    <s v="Gjilani - Qendër"/>
    <m/>
    <n v="713"/>
    <s v="Nuhi Mustaf Hasimi"/>
    <s v="Pasjak"/>
    <s v="1011596505"/>
    <s v=""/>
    <s v="4/02"/>
    <x v="2"/>
    <n v="42.467072999999999"/>
    <n v="21.425068"/>
    <s v="2026-06-23T15:35:12.3919432"/>
    <s v="2026-06-23T15:35:12.3919432"/>
    <m/>
    <s v="046174567"/>
    <m/>
    <b v="0"/>
    <s v="c90e9596-f024-4090-37b4-08de88d10ac0"/>
    <s v="[]"/>
    <s v="[]"/>
  </r>
  <r>
    <s v="New Connection"/>
    <n v="5"/>
    <x v="6"/>
    <s v="Deçan"/>
    <s v="DPE-0"/>
    <n v="712"/>
    <s v="Astrit Demë Kelmendi"/>
    <s v="Kosuriq"/>
    <s v="1030185427"/>
    <s v=""/>
    <s v="4/02"/>
    <x v="4"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5"/>
    <s v="Lipjan"/>
    <s v="DFE-0"/>
    <n v="711"/>
    <s v="Mustafë Mustafa"/>
    <s v="Babush i Muhaxherëve"/>
    <s v="1500132708"/>
    <s v=""/>
    <s v="4/02"/>
    <x v="4"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6"/>
    <s v="Klina"/>
    <s v="DPE-0"/>
    <n v="710"/>
    <s v="Marta Nue Bibaj"/>
    <s v="Ranoc-Kline"/>
    <s v="1500476482"/>
    <s v="0"/>
    <s v="4/02"/>
    <x v="4"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2"/>
    <s v="Gjilani - Qendër"/>
    <m/>
    <n v="709"/>
    <s v="Muhamet Avdi Xhemaili"/>
    <s v="Kufcë"/>
    <s v="1012542166"/>
    <s v=""/>
    <s v="7/02"/>
    <x v="2"/>
    <n v="42.489719000000001"/>
    <n v="21.479655999999999"/>
    <s v="2026-06-23T15:29:57.8616976"/>
    <s v="2026-06-23T15:29:57.8616976"/>
    <m/>
    <s v="044178169"/>
    <m/>
    <b v="0"/>
    <s v="c90e9596-f024-4090-37b4-08de88d10ac0"/>
    <s v="[]"/>
    <s v="[]"/>
  </r>
  <r>
    <s v="New Connection"/>
    <n v="3"/>
    <x v="2"/>
    <s v="Gjilani - Qendër"/>
    <s v="DGL-9067726"/>
    <n v="708"/>
    <s v="Jetmir Shefket Demiri"/>
    <s v="F.Sh Velekincë"/>
    <s v="1251358237"/>
    <s v=""/>
    <s v="4/02"/>
    <x v="4"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4"/>
    <s v="Drenas"/>
    <s v="DPR-0"/>
    <n v="707"/>
    <s v="Milaim  Gashi"/>
    <s v="Llapushnik,Lagjja Hajradinaj,Rr,Mentor Gashi"/>
    <s v="1253660178"/>
    <s v=" "/>
    <s v="4/02"/>
    <x v="4"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6"/>
    <s v="Istog"/>
    <s v="DPE-0"/>
    <n v="706"/>
    <s v="Shaban Sylë Shala"/>
    <s v="Kasim Shala-Ruhot"/>
    <s v="1001489832"/>
    <s v="166"/>
    <s v="4/02"/>
    <x v="3"/>
    <n v="42.679321999999999"/>
    <n v="20.440273999999999"/>
    <s v="2026-06-23T15:25:09.1172329"/>
    <s v="2026-06-23T15:25:09.1172329"/>
    <m/>
    <s v="044222965"/>
    <m/>
    <b v="0"/>
    <s v="7d9d4689-a417-4ea3-6e66-08de915b8750"/>
    <s v="[]"/>
    <s v="[]"/>
  </r>
  <r>
    <s v="New Connection"/>
    <n v="3"/>
    <x v="2"/>
    <s v="Gjilani - Qendër"/>
    <s v="DGL-9067328"/>
    <n v="705"/>
    <s v="Florim Tahir Zuka"/>
    <s v="Koretishtë"/>
    <s v="2012672007"/>
    <s v=""/>
    <s v="4/02"/>
    <x v="4"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5"/>
    <s v="Lipjan"/>
    <s v="DFE-0"/>
    <n v="704"/>
    <s v="Fahredin  Rrahmani"/>
    <s v="Gadime e Ulët"/>
    <s v="1014928657"/>
    <s v=""/>
    <s v="4/02"/>
    <x v="4"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5"/>
    <s v="Ferizaj - Qendër"/>
    <s v="DFE-0"/>
    <n v="703"/>
    <s v="Lori Esat Bislimi"/>
    <s v="Vëllëzrit Xhakli"/>
    <s v="1012781802"/>
    <s v=""/>
    <s v="4/02"/>
    <x v="4"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4"/>
    <s v="Drenas"/>
    <s v="DPR-0"/>
    <n v="702"/>
    <s v="Naim  Bujupi"/>
    <s v="Arllat,Rr,Pika Prita"/>
    <s v="1176211381"/>
    <s v=" "/>
    <s v="4/02"/>
    <x v="9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6"/>
    <s v="Klina"/>
    <s v="DPE-9084206"/>
    <n v="701"/>
    <s v="Artan Florim Shala"/>
    <s v="Trestenik-Kline"/>
    <s v="1171663411"/>
    <s v="0"/>
    <s v="4/02"/>
    <x v="4"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1"/>
    <s v="Prizreni - Qendër"/>
    <s v="DPZ-9093704"/>
    <n v="700"/>
    <s v="Çlirim Fadil Mazreku"/>
    <s v="Retijë"/>
    <s v="1243973259"/>
    <s v=""/>
    <s v="4/02"/>
    <x v="4"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1"/>
    <s v="Suharekë"/>
    <m/>
    <n v="699"/>
    <s v="Shkodran Muhamet Bytyqi"/>
    <s v="Semetisht"/>
    <s v="1176103660"/>
    <s v=""/>
    <s v="4/02"/>
    <x v="5"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1"/>
    <s v="Prizreni - Qendër"/>
    <s v="DPZ-0"/>
    <n v="698"/>
    <s v="Arbnor Fatmir Gashi"/>
    <s v="440 Dervish Salihu"/>
    <s v="1176378090"/>
    <s v=""/>
    <s v="4/02"/>
    <x v="4"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5"/>
    <s v="Lipjan"/>
    <s v="DFE-9089776"/>
    <n v="697"/>
    <s v="Mergim Zejnullahu"/>
    <s v="Banullë"/>
    <s v="1014854939"/>
    <s v=""/>
    <s v="4/02"/>
    <x v="4"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1"/>
    <s v="Suharekë"/>
    <s v="DPZ-9093804"/>
    <n v="696"/>
    <s v="Xhamajl Zeqir Tahiri"/>
    <s v="Mushtisht"/>
    <s v="1030504999"/>
    <s v=""/>
    <s v="4/02"/>
    <x v="4"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6"/>
    <s v="Peja - Qendër"/>
    <s v="DPE-0"/>
    <n v="695"/>
    <s v="Xhyle Kadri Geiger"/>
    <s v="Vitomericë I - Pejë"/>
    <s v="1030181189"/>
    <s v=""/>
    <s v="4/02"/>
    <x v="4"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4"/>
    <s v="Drenas"/>
    <s v="DPR-0"/>
    <n v="694"/>
    <s v="Bukurije Leku"/>
    <s v="Baicë,Rr,Agim Elshani"/>
    <s v="1173351352"/>
    <s v=" "/>
    <s v="4/02"/>
    <x v="4"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2"/>
    <s v="Gjilani - Qendër"/>
    <m/>
    <n v="693"/>
    <s v="Qenan  Hysen Hyseni"/>
    <s v="Makresh i Epërm"/>
    <s v="1019849305"/>
    <s v=""/>
    <s v="4/02"/>
    <x v="2"/>
    <n v="42.560293000000001"/>
    <n v="21.444669999999999"/>
    <s v="2026-06-23T15:09:36.3016374"/>
    <s v="2026-06-23T15:09:36.3016374"/>
    <m/>
    <s v="048514871"/>
    <m/>
    <b v="0"/>
    <s v="c90e9596-f024-4090-37b4-08de88d10ac0"/>
    <s v="[]"/>
    <s v="[]"/>
  </r>
  <r>
    <s v="New Connection"/>
    <n v="7"/>
    <x v="1"/>
    <s v="Prizreni - Qendër"/>
    <m/>
    <n v="692"/>
    <s v="Arjeta Fadil Shala"/>
    <s v="340 Mentor Krasniqi"/>
    <s v="1230343400"/>
    <s v=""/>
    <s v="4/02"/>
    <x v="3"/>
    <n v="42.224927999999998"/>
    <n v="20.701934000000001"/>
    <s v="2026-06-23T15:08:02.1659391"/>
    <s v="2026-06-23T15:08:02.1659391"/>
    <m/>
    <s v="044466307"/>
    <m/>
    <b v="0"/>
    <s v="7d9d4689-a417-4ea3-6e66-08de915b8750"/>
    <s v="[]"/>
    <s v="[]"/>
  </r>
  <r>
    <s v="New Connection"/>
    <n v="5"/>
    <x v="6"/>
    <s v="Deçan"/>
    <s v="DPE-9084056"/>
    <n v="691"/>
    <s v="Sami Agush Vishaj"/>
    <s v="Beleg"/>
    <s v="1009788243"/>
    <s v=""/>
    <s v="4/02"/>
    <x v="4"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1"/>
    <s v="Suharekë"/>
    <s v="DPZ-0"/>
    <n v="690"/>
    <s v="Drenë Miftar Tahiri"/>
    <s v="Mushtisht"/>
    <s v="1249317825"/>
    <s v=""/>
    <s v="4/02"/>
    <x v="4"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5"/>
    <s v="Lipjan"/>
    <s v="DFE-0"/>
    <n v="689"/>
    <s v="Naim Hamit  Hamiti"/>
    <s v="Babush i Muhaxherëve"/>
    <s v="1171615590"/>
    <s v=""/>
    <s v="4/02"/>
    <x v="4"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0"/>
    <s v="Vushtrri"/>
    <s v="DMI-0"/>
    <n v="688"/>
    <s v="Hasan Osmani"/>
    <s v="Rr. Vicianum"/>
    <s v="1001778427"/>
    <s v=""/>
    <s v="7/02"/>
    <x v="4"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1"/>
    <s v="Prizreni - Qendër"/>
    <m/>
    <n v="687"/>
    <s v="Miriman Elmaz Susuri"/>
    <s v="Shkozë"/>
    <s v="1173418775"/>
    <s v=""/>
    <s v="4/02"/>
    <x v="5"/>
    <n v="42.220860999999999"/>
    <n v="20.729399999999998"/>
    <s v="2026-06-23T15:02:14.8302373"/>
    <s v="2026-06-23T15:02:14.8302373"/>
    <m/>
    <s v="049343185"/>
    <m/>
    <b v="0"/>
    <s v="ec90e595-bfc1-4941-37b7-08de88d10ac0"/>
    <s v="[]"/>
    <s v="[]"/>
  </r>
  <r>
    <s v="New Connection"/>
    <n v="5"/>
    <x v="6"/>
    <s v="Istog"/>
    <s v="DPE-9083958"/>
    <n v="686"/>
    <s v="Herolind  Sylejman  Blakaj "/>
    <s v="Rr.&quot;Nezir Mujaj&quot; , Vrellë - Istog "/>
    <s v="1232989005"/>
    <s v="52"/>
    <s v="4/02"/>
    <x v="4"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1"/>
    <s v="Prizreni - Qendër"/>
    <m/>
    <n v="685"/>
    <s v="Azem Avni  Berisha"/>
    <s v="313 Brahim Osmanaj"/>
    <s v="1174467184"/>
    <s v=""/>
    <s v="4/02"/>
    <x v="5"/>
    <n v="42.220860999999999"/>
    <n v="20.739013"/>
    <s v="2026-06-23T14:59:12.1756823"/>
    <s v="2026-06-23T14:59:12.1756823"/>
    <m/>
    <s v="044427580"/>
    <m/>
    <b v="0"/>
    <s v="ec90e595-bfc1-4941-37b7-08de88d10ac0"/>
    <s v="[]"/>
    <s v="[]"/>
  </r>
  <r>
    <s v="New Connection"/>
    <n v="1"/>
    <x v="5"/>
    <s v="Lipjan"/>
    <s v="DFE-0"/>
    <n v="684"/>
    <s v="Besnik Salih Gashi"/>
    <s v="Janjevë"/>
    <s v="L7W68538H"/>
    <s v=""/>
    <s v="4/02"/>
    <x v="4"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6"/>
    <s v="Klina"/>
    <s v="DPE-9084231"/>
    <n v="683"/>
    <s v="Muharrem Sejdi Gashi"/>
    <s v="Sferkë-Kline"/>
    <s v="1171366158"/>
    <s v="0"/>
    <s v="4/02"/>
    <x v="4"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4"/>
    <s v="Drenas"/>
    <s v="DPR-90209922"/>
    <n v="682"/>
    <s v="Zymer  Ademi"/>
    <s v="Dobroshec,Rr,Tem Ademi"/>
    <s v="1014744742"/>
    <s v="Nr.21"/>
    <s v="4/02"/>
    <x v="4"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1"/>
    <s v="Prizreni - Qendër"/>
    <s v="DPZ-9093805"/>
    <n v="681"/>
    <s v="Ardian Naim Kryeziu"/>
    <s v="461 Gonxhe Bojaxhiu "/>
    <s v="1176050361"/>
    <s v="34"/>
    <s v="4/02"/>
    <x v="4"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6"/>
    <s v="Istog"/>
    <s v="DPE-0"/>
    <n v="680"/>
    <s v="Ramiz  Sadik  Dreshaj"/>
    <s v="Rr.&quot;Oso Kuka - Istog "/>
    <s v="1005783999"/>
    <s v=""/>
    <s v="4/02"/>
    <x v="4"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5"/>
    <s v="Shtime"/>
    <s v="DFE-9089547"/>
    <n v="679"/>
    <s v="Ardian Bylykbashi"/>
    <s v="Baincë"/>
    <s v="1173952607"/>
    <s v=""/>
    <s v="4/02"/>
    <x v="4"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1"/>
    <s v="Prizreni - Qendër"/>
    <s v="DPZ-0"/>
    <n v="678"/>
    <s v="Senad Sinan Adili"/>
    <s v="Jabllanicë"/>
    <s v="1006153255"/>
    <s v=""/>
    <s v="4/02"/>
    <x v="4"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4"/>
    <s v="Drenas"/>
    <m/>
    <n v="677"/>
    <s v="Rrahman  Dvorani"/>
    <s v="Tërstenik"/>
    <s v="1004174123"/>
    <s v=" "/>
    <s v="4/02"/>
    <x v="5"/>
    <n v="42.657533000000001"/>
    <n v="20.854790999999999"/>
    <s v="2026-06-23T14:47:08.0624843"/>
    <s v="2026-06-23T14:47:08.0624843"/>
    <m/>
    <s v="049-207-771"/>
    <m/>
    <b v="0"/>
    <s v="ec90e595-bfc1-4941-37b7-08de88d10ac0"/>
    <s v="[]"/>
    <s v="[]"/>
  </r>
  <r>
    <s v="New Connection"/>
    <n v="5"/>
    <x v="6"/>
    <s v="Deçan"/>
    <s v="DPE-9083952"/>
    <n v="676"/>
    <s v="Ujkan Sadri Ukaj"/>
    <s v="Lumbardh"/>
    <s v="1009952019"/>
    <s v=""/>
    <s v="4/02"/>
    <x v="4"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4"/>
    <s v="Prishtina - Jug"/>
    <s v="DPR-0"/>
    <n v="675"/>
    <s v="Fatmir Bislimi"/>
    <s v="Sefedin Vitija-Çagllavicë"/>
    <s v="1235127799"/>
    <s v=" "/>
    <s v="4/02"/>
    <x v="4"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6"/>
    <s v="Klina"/>
    <s v="DPE-9083944"/>
    <n v="674"/>
    <s v="Kushtrim Smail Gashi"/>
    <s v="Gremnik-Kline"/>
    <s v="1003878780"/>
    <s v="0"/>
    <s v="4/02"/>
    <x v="4"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4"/>
    <s v="Drenas"/>
    <s v="DPR-90209992"/>
    <n v="673"/>
    <s v="Izet  Ramadani"/>
    <s v="Korretic e Ulte,Rr,Bejt Rexhepi,Lagjja Ramadani"/>
    <s v="1015702571"/>
    <s v=" "/>
    <s v="4/02"/>
    <x v="4"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1"/>
    <s v="Suharekë"/>
    <m/>
    <n v="672"/>
    <s v="Besnik Rrahman Kuqi"/>
    <s v="Reshtan"/>
    <s v="1001361020"/>
    <s v=""/>
    <s v="7/02"/>
    <x v="5"/>
    <n v="42.358007000000001"/>
    <n v="20.798065000000001"/>
    <s v="2026-06-23T14:35:27.8149127"/>
    <s v="2026-06-23T14:35:27.8149127"/>
    <m/>
    <s v="049186747"/>
    <m/>
    <b v="0"/>
    <s v="ec90e595-bfc1-4941-37b7-08de88d10ac0"/>
    <s v="[]"/>
    <s v="[]"/>
  </r>
  <r>
    <s v="New Connection"/>
    <n v="5"/>
    <x v="6"/>
    <s v="Istog"/>
    <s v="DPE-9083965"/>
    <n v="671"/>
    <s v="Ilaz  Arif  Pepaj"/>
    <s v="Lubozhdë - Istog "/>
    <s v="1013376782"/>
    <s v=""/>
    <s v="4/02"/>
    <x v="4"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5"/>
    <s v="Lipjan"/>
    <s v="DFE-0"/>
    <n v="670"/>
    <s v="Rinor  Hajriz Hajrizi"/>
    <s v="Hallaq i Vogël"/>
    <s v="1173136290"/>
    <s v=""/>
    <s v="4/02"/>
    <x v="4"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5"/>
    <s v="Lipjan"/>
    <s v="DFE-0"/>
    <n v="669"/>
    <s v="Rinor  Hajriz Hajrizi"/>
    <s v="Hallaq i Vogël"/>
    <s v="1173136290"/>
    <s v=""/>
    <s v="4/02"/>
    <x v="4"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5"/>
    <s v="Lipjan"/>
    <s v="DFE-0"/>
    <n v="668"/>
    <s v="Rinor  Hajriz Hajrizi"/>
    <s v="Hallaq i Vogël"/>
    <s v="1173136290"/>
    <s v=""/>
    <s v="4/02"/>
    <x v="4"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6"/>
    <s v="Deçan"/>
    <s v="DPE-0"/>
    <n v="667"/>
    <s v="Armend  Shpend Hasaj"/>
    <s v="Kodrali"/>
    <s v="1009025754"/>
    <s v=""/>
    <s v="4/02"/>
    <x v="4"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6"/>
    <s v="Istog"/>
    <s v="DPE-0"/>
    <n v="666"/>
    <s v="Desimirka Milivoje Dokic"/>
    <s v="Rr&quot;Arif Hysenaj&quot;, Dragolevc - Istog "/>
    <s v="1252903722"/>
    <s v="136"/>
    <s v="4/02"/>
    <x v="4"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1"/>
    <s v="Suharekë"/>
    <m/>
    <n v="665"/>
    <s v="Habibe Mehmet Buzhala"/>
    <s v="Leshan"/>
    <s v="1016363479"/>
    <s v=""/>
    <s v="4/02"/>
    <x v="3"/>
    <n v="42.332303000000003"/>
    <n v="20.778102000000001"/>
    <s v="2026-06-23T14:27:42.859489"/>
    <s v="2026-06-23T14:27:42.859489"/>
    <m/>
    <s v="049499794"/>
    <m/>
    <b v="0"/>
    <s v="7d9d4689-a417-4ea3-6e66-08de915b8750"/>
    <s v="[]"/>
    <s v="[]"/>
  </r>
  <r>
    <s v="New Connection"/>
    <n v="4"/>
    <x v="0"/>
    <s v="Mitrovicë - Qendër"/>
    <s v="DMI-9077818"/>
    <n v="664"/>
    <s v="Driton Mexhit Smajli"/>
    <s v="Rr.Nexhat Shabani Kqiq i Vogel"/>
    <s v="1175723958"/>
    <s v="4"/>
    <s v="4/02"/>
    <x v="4"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5"/>
    <s v="Ferizaj - Qendër"/>
    <m/>
    <n v="663"/>
    <s v="Sedat  Ibish  Sallahu"/>
    <s v="Magj. Ferizaj - Prishtinë"/>
    <s v="1170230902"/>
    <s v=""/>
    <s v="7/02"/>
    <x v="6"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4"/>
    <s v="Drenas"/>
    <s v="DPR-0"/>
    <n v="662"/>
    <s v="Agron  Ibriqi"/>
    <s v="Komoran,Rr,Ajet Dini"/>
    <s v="1248231692"/>
    <s v="Nr.14"/>
    <s v="4/02"/>
    <x v="4"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1"/>
    <s v="Suharekë"/>
    <m/>
    <n v="661"/>
    <s v="Ledion Fatmir Sopa"/>
    <s v="Bukosh"/>
    <s v="1175338663"/>
    <s v=""/>
    <s v="4/02"/>
    <x v="5"/>
    <n v="42.336196000000001"/>
    <n v="20.890094999999999"/>
    <s v="2026-06-23T14:23:23.3899969"/>
    <s v="2026-06-23T14:23:23.3899969"/>
    <m/>
    <s v="049424134"/>
    <m/>
    <b v="0"/>
    <s v="ec90e595-bfc1-4941-37b7-08de88d10ac0"/>
    <s v="[]"/>
    <s v="[]"/>
  </r>
  <r>
    <s v="New Connection"/>
    <n v="1"/>
    <x v="5"/>
    <s v="Lipjan"/>
    <s v="DFE-0"/>
    <n v="660"/>
    <s v="Shyqeri Mustafë Retkoceri"/>
    <s v="Llugaxhi"/>
    <s v="2010713067"/>
    <s v=""/>
    <s v="4/02"/>
    <x v="4"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6"/>
    <s v="Istog"/>
    <s v="DPE-0"/>
    <n v="659"/>
    <s v="Mihrije Qazim Myrtaj "/>
    <s v="Rr.&quot;Burimit&quot; - Istog "/>
    <s v="1003594668"/>
    <s v="26"/>
    <s v="4/02"/>
    <x v="4"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1"/>
    <s v="Suharekë"/>
    <m/>
    <n v="658"/>
    <s v="Bajram Rasim Canaj"/>
    <s v="Greikoc"/>
    <s v="1030561739"/>
    <s v=""/>
    <s v="4/02"/>
    <x v="5"/>
    <n v="42.283583999999998"/>
    <n v="20.826217"/>
    <s v="2026-06-23T14:18:28.4755291"/>
    <s v="2026-06-23T14:18:28.4755291"/>
    <m/>
    <s v="044678995"/>
    <m/>
    <b v="0"/>
    <s v="ec90e595-bfc1-4941-37b7-08de88d10ac0"/>
    <s v="[]"/>
    <s v="[]"/>
  </r>
  <r>
    <s v="New Connection"/>
    <n v="5"/>
    <x v="6"/>
    <s v="Klina"/>
    <s v="DPE-0"/>
    <n v="657"/>
    <s v="Mivtar Rame Noshaj"/>
    <s v="Rudicë-Kline"/>
    <s v="1233608838"/>
    <s v="0"/>
    <s v="4/02"/>
    <x v="8"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3"/>
    <s v="Malishevë"/>
    <s v="DGJ-0"/>
    <n v="656"/>
    <s v="Arsim Hazir Bibaj"/>
    <s v="554 Viljam Voker"/>
    <s v="1500287752"/>
    <s v=""/>
    <s v="4/02"/>
    <x v="4"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6"/>
    <s v="Istog"/>
    <s v="DPE-0"/>
    <n v="655"/>
    <s v="Safet  Osman Çukaj"/>
    <s v="Rr. &quot;7 Marsi&quot;, Gurakoc - Istog"/>
    <s v="1231788391"/>
    <s v=""/>
    <s v="4/02"/>
    <x v="4"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4"/>
    <s v="Drenas"/>
    <s v="DPR-0"/>
    <n v="654"/>
    <s v="Ferat  Sejdiu"/>
    <s v="Korretic e Poshtme "/>
    <s v="1173872140"/>
    <s v=" "/>
    <s v="4/02"/>
    <x v="4"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4"/>
    <s v="Prishtina - Veri"/>
    <s v="DPR-90210100"/>
    <n v="653"/>
    <s v="Alban Zymeri"/>
    <s v="Abedin Rexha-Kolovicë"/>
    <s v="1010693183"/>
    <s v="61"/>
    <s v="4/02"/>
    <x v="4"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5"/>
    <s v="Lipjan"/>
    <s v="DFE-9089774"/>
    <n v="652"/>
    <s v="Maliq Xhemajl Muji"/>
    <s v="Sllovi"/>
    <s v="1015174672"/>
    <s v=""/>
    <s v="4/02"/>
    <x v="4"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1"/>
    <s v="Suharekë"/>
    <s v="DPZ-0"/>
    <n v="651"/>
    <s v="Hamdi Nuhi Hoxha"/>
    <s v="Bllace Bislim Zekolli"/>
    <s v="1016294108"/>
    <s v=""/>
    <s v="4/02"/>
    <x v="4"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6"/>
    <s v="Deçan"/>
    <s v="DPE-0"/>
    <n v="650"/>
    <s v="Ibër Hasan Haklaj"/>
    <s v="Isniq"/>
    <s v="1030304116"/>
    <s v=""/>
    <s v="4/02"/>
    <x v="4"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6"/>
    <s v="Klina"/>
    <s v="DPE-9083996"/>
    <n v="649"/>
    <s v="Fadil Ismet Gashi"/>
    <s v="Sferkë-Kline"/>
    <s v="1009692726"/>
    <s v="0"/>
    <s v="4/02"/>
    <x v="4"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4"/>
    <s v="Drenas"/>
    <m/>
    <n v="648"/>
    <s v="Sadri  Elshani"/>
    <s v="Qikatov e Re"/>
    <s v="1500808264"/>
    <s v=" "/>
    <s v="4/02"/>
    <x v="5"/>
    <n v="42.630434000000001"/>
    <n v="20.882470999999999"/>
    <s v="2026-06-23T14:01:33.245423"/>
    <s v="2026-06-23T14:01:33.245423"/>
    <m/>
    <s v="044-664-073"/>
    <m/>
    <b v="0"/>
    <s v="ec90e595-bfc1-4941-37b7-08de88d10ac0"/>
    <s v="[]"/>
    <s v="[]"/>
  </r>
  <r>
    <s v="New Connection"/>
    <n v="5"/>
    <x v="6"/>
    <s v="Istog"/>
    <s v="DPE-0"/>
    <n v="647"/>
    <s v="Kadri Nezir  Haliti"/>
    <s v="Tomoc - Istog "/>
    <s v="1002254189"/>
    <s v=""/>
    <s v="4/02"/>
    <x v="4"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1"/>
    <s v="Prizreni - Qendër"/>
    <s v="DPZ-9094043"/>
    <n v="646"/>
    <s v="Faton  Naser Kryeziu"/>
    <s v="431 Besim Shala"/>
    <s v="1002844032"/>
    <s v=""/>
    <s v="4/02"/>
    <x v="4"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1"/>
    <s v="Suharekë"/>
    <m/>
    <n v="645"/>
    <s v="Alban Sadik Kryeziu"/>
    <s v="Neperbisht Jazi"/>
    <s v="1016369515"/>
    <s v=""/>
    <s v="4/02"/>
    <x v="5"/>
    <n v="42.369632000000003"/>
    <n v="20.826903999999999"/>
    <s v="2026-06-23T13:53:18.7301763"/>
    <s v="2026-06-23T13:53:18.7301763"/>
    <m/>
    <s v="044140218"/>
    <m/>
    <b v="0"/>
    <s v="ec90e595-bfc1-4941-37b7-08de88d10ac0"/>
    <s v="[]"/>
    <s v="[]"/>
  </r>
  <r>
    <s v="New Connection"/>
    <n v="7"/>
    <x v="1"/>
    <s v="Prizreni - Qendër"/>
    <s v="DPZ-9094044"/>
    <n v="644"/>
    <s v="Fatlum Naser Kryezi"/>
    <s v="431 Besim Shala"/>
    <s v="1173299105"/>
    <s v=""/>
    <s v="4/02"/>
    <x v="4"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6"/>
    <s v="Istog"/>
    <s v="DPE-0"/>
    <n v="643"/>
    <s v="Valon Idriz Isufaj"/>
    <s v="Rr.Bregu, Kovrag- Istog "/>
    <s v="1030316351"/>
    <s v=""/>
    <s v="4/02"/>
    <x v="4"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4"/>
    <s v="Drenas"/>
    <s v="DPR-90210604"/>
    <n v="642"/>
    <s v="Redon  Binaku"/>
    <s v="Gllobar,Rr,Shaban Polluzha"/>
    <s v="1241971461"/>
    <s v=" "/>
    <s v="4/02"/>
    <x v="4"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6"/>
    <s v="Deçan"/>
    <s v="DPE-0"/>
    <n v="641"/>
    <s v="Arton Rrustem Zejnaj"/>
    <s v="Irzniq"/>
    <s v="1171924355"/>
    <s v=""/>
    <s v="4/02"/>
    <x v="4"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6"/>
    <s v="Istog"/>
    <s v="DPE-0"/>
    <n v="640"/>
    <s v="Hylë Halil Blakaj"/>
    <s v="Rexhë Murati - Istog "/>
    <s v="2173559367"/>
    <s v=""/>
    <s v="7/02"/>
    <x v="4"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4"/>
    <s v="Drenas"/>
    <s v="DPR-90209927"/>
    <n v="639"/>
    <s v="Avdush Jakup  Hoti"/>
    <s v="Korretic e Eperme,Rr,Bedri Curri"/>
    <s v="1002124242"/>
    <s v=" "/>
    <s v="4/02"/>
    <x v="4"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6"/>
    <s v="Deçan"/>
    <s v="DPE-0"/>
    <n v="638"/>
    <s v="Naim Brahim Maloku"/>
    <s v="Dubrav"/>
    <s v="1004332675"/>
    <s v=""/>
    <s v="4/02"/>
    <x v="3"/>
    <n v="42.492716999999999"/>
    <n v="20.360530000000001"/>
    <s v="2026-06-23T13:40:06.4104521"/>
    <s v="2026-06-23T13:40:06.4104521"/>
    <m/>
    <s v="045350049"/>
    <m/>
    <b v="0"/>
    <s v="7d9d4689-a417-4ea3-6e66-08de915b8750"/>
    <s v="[]"/>
    <s v="[]"/>
  </r>
  <r>
    <s v="New Connection"/>
    <n v="4"/>
    <x v="0"/>
    <s v="Vushtrri"/>
    <s v="DMI-9077651"/>
    <n v="637"/>
    <s v="Ilirjana Gashnjani"/>
    <s v="Rr.Bekim Berisha Abeja - Begaj, Vushtrri"/>
    <s v="1232009639"/>
    <s v=""/>
    <s v="4/02"/>
    <x v="4"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2"/>
    <s v="Gjilani - Qendër"/>
    <s v="DGL-0"/>
    <n v="636"/>
    <s v="Enver Shaban Hyseni"/>
    <s v="Xheladin Kurbaliu"/>
    <s v="1012044506"/>
    <s v=""/>
    <s v="4/02"/>
    <x v="4"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1"/>
    <s v="Suharekë"/>
    <m/>
    <n v="635"/>
    <s v="Xhemshir  Misin Qerkinaj"/>
    <s v="Livadhet e buta"/>
    <s v="1003544229"/>
    <s v=""/>
    <s v="4/02"/>
    <x v="5"/>
    <n v="42.329112000000002"/>
    <n v="20.873211999999999"/>
    <s v="2026-06-23T13:37:16.0182391"/>
    <s v="2026-06-23T13:37:16.0182391"/>
    <m/>
    <s v="044338304"/>
    <m/>
    <b v="0"/>
    <s v="ec90e595-bfc1-4941-37b7-08de88d10ac0"/>
    <s v="[]"/>
    <s v="[]"/>
  </r>
  <r>
    <s v="New Connection"/>
    <n v="6"/>
    <x v="4"/>
    <s v="Fushë Kosovë"/>
    <s v="DPR-0"/>
    <n v="634"/>
    <s v="Ajet  Fehmi Fazliu"/>
    <s v="Fushë Kosovë,Rr,Naim Syla"/>
    <s v="1174349165"/>
    <s v=" "/>
    <s v="4/02"/>
    <x v="4"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5"/>
    <s v="Ferizaj - Qendër"/>
    <s v="DFE-0"/>
    <n v="633"/>
    <s v="Astrit Skender  Musa"/>
    <s v="Varosh, Rr. Qazim Musa"/>
    <s v="1243426002"/>
    <s v=""/>
    <s v="4/02"/>
    <x v="4"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6"/>
    <s v="Istog"/>
    <s v="DPE-0"/>
    <n v="632"/>
    <s v="Avdi  Brahim Shabanaj"/>
    <s v="Kashicë - Istog "/>
    <s v="1007153704"/>
    <s v=""/>
    <s v="4/02"/>
    <x v="4"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6"/>
    <s v="Deçan"/>
    <s v="DPE-9083967"/>
    <n v="631"/>
    <s v="Gani Hazir Çelaj"/>
    <s v="Strellc i Ulët"/>
    <s v="1008764235"/>
    <s v=""/>
    <s v="4/02"/>
    <x v="4"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1"/>
    <s v="Suharekë"/>
    <m/>
    <n v="630"/>
    <s v="Muhamet Fevzi Bytyqi"/>
    <s v="Breshanc"/>
    <s v="1007648118"/>
    <s v=""/>
    <s v="4/02"/>
    <x v="2"/>
    <n v="42.410671999999998"/>
    <n v="20.777678999999999"/>
    <s v="2026-06-23T13:22:27.4791989"/>
    <s v="2026-06-23T13:22:27.4791989"/>
    <m/>
    <s v="048119588"/>
    <m/>
    <b v="0"/>
    <s v="c90e9596-f024-4090-37b4-08de88d10ac0"/>
    <s v="[]"/>
    <s v="[]"/>
  </r>
  <r>
    <s v="New Connection"/>
    <n v="5"/>
    <x v="6"/>
    <s v="Istog"/>
    <s v="DPE-0"/>
    <n v="629"/>
    <s v="Driton Ibish Blakaj"/>
    <s v="Prekallë - Istog "/>
    <s v="1002253964"/>
    <s v=""/>
    <s v="4/02"/>
    <x v="4"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6"/>
    <s v="Deçan"/>
    <s v="DPE-0"/>
    <n v="628"/>
    <s v="Gëzim Qazim Kuçi"/>
    <s v="Luan Haradinaj"/>
    <s v="1030304418"/>
    <s v=""/>
    <s v="4/02"/>
    <x v="4"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4"/>
    <s v="Drenas"/>
    <s v="DPR-90209926"/>
    <n v="627"/>
    <s v="Avdush Jakup  Hoti"/>
    <s v="Korretic e Eperme,Rr,Bedri Curri "/>
    <s v="1002124242"/>
    <s v=" "/>
    <s v="4/02"/>
    <x v="4"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1"/>
    <s v="Suharekë"/>
    <s v="DPZ-9094064"/>
    <n v="626"/>
    <s v="Zek Kadri Berisha"/>
    <s v="Endrit Kavaja"/>
    <s v="1001461474"/>
    <s v=""/>
    <s v="4/02"/>
    <x v="4"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6"/>
    <s v="Istog"/>
    <s v="DPE-0"/>
    <n v="625"/>
    <s v="Haki Imer Ademaj"/>
    <s v="Kërrninë - Istog "/>
    <s v="1235150804"/>
    <s v=""/>
    <s v="4/02"/>
    <x v="8"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6"/>
    <s v="Deçan"/>
    <s v="DPE-0"/>
    <n v="624"/>
    <s v="Abedin Qazim Kuçi"/>
    <s v="Luan Haradinaj"/>
    <s v="1030305040"/>
    <s v=""/>
    <s v="4/02"/>
    <x v="4"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4"/>
    <s v="Drenas"/>
    <s v="DPR-90210035"/>
    <n v="623"/>
    <s v="Jeton  Thaqi "/>
    <s v="Llapushnik "/>
    <s v="1500846158"/>
    <s v=" "/>
    <s v="4/02"/>
    <x v="4"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5"/>
    <s v="Shtime"/>
    <m/>
    <n v="622"/>
    <s v="Ali Ahmet Mejzinolli"/>
    <s v="Shalë"/>
    <s v="1015753923"/>
    <s v=""/>
    <s v="4/02"/>
    <x v="5"/>
    <n v="42.503245"/>
    <n v="20.916108000000001"/>
    <s v="2026-06-23T12:51:49.7151236"/>
    <s v="2026-06-23T12:51:49.7151236"/>
    <m/>
    <s v="044-291-285"/>
    <s v="045-662-299"/>
    <b v="0"/>
    <s v="ec90e595-bfc1-4941-37b7-08de88d10ac0"/>
    <s v="[]"/>
    <s v="[]"/>
  </r>
  <r>
    <s v="New Connection"/>
    <n v="2"/>
    <x v="3"/>
    <s v="Malishevë"/>
    <s v="DGJ-9063884"/>
    <n v="621"/>
    <s v="Sabit Selim Gajraku"/>
    <s v="Gajrak rruga Idriz Gajraku"/>
    <s v="1016101300"/>
    <s v=""/>
    <s v="4/02"/>
    <x v="4"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5"/>
    <s v="Kaçanik"/>
    <s v="DFE-9089563"/>
    <n v="620"/>
    <s v="Hajrulla Izair Kalisi"/>
    <s v="Seçishtë"/>
    <s v="1005340302"/>
    <s v=""/>
    <s v="4/02"/>
    <x v="4"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3"/>
    <s v="Malishevë"/>
    <m/>
    <n v="619"/>
    <s v="Afrim Muharrem Sahiti"/>
    <s v="Panorc"/>
    <s v="1008128541"/>
    <s v=""/>
    <s v="4/02"/>
    <x v="3"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3"/>
    <s v="Malishevë"/>
    <m/>
    <n v="618"/>
    <s v="Meriton Ismet Buzhala"/>
    <s v="Banjë"/>
    <s v="1500067191"/>
    <s v=""/>
    <s v="4/02"/>
    <x v="3"/>
    <n v="42.783673999999998"/>
    <n v="21.001094999999999"/>
    <s v="2026-06-23T12:31:17.3745865"/>
    <s v="2026-06-23T12:31:17.3745865"/>
    <m/>
    <s v="044229576"/>
    <m/>
    <b v="0"/>
    <s v="7d9d4689-a417-4ea3-6e66-08de915b8750"/>
    <s v="[]"/>
    <s v="[]"/>
  </r>
  <r>
    <s v="New Connection"/>
    <n v="2"/>
    <x v="3"/>
    <s v="Malishevë"/>
    <s v="DGJ-9063766"/>
    <n v="617"/>
    <s v="Urim Ismet Mazreku"/>
    <s v="606 Pavarësia"/>
    <s v="1500065890"/>
    <s v=""/>
    <s v="4/02"/>
    <x v="4"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3"/>
    <s v="Malishevë"/>
    <s v="DGJ-9063762"/>
    <n v="616"/>
    <s v="Hamza Beqir Krasniqi"/>
    <s v="Astrazup"/>
    <s v="1500068767"/>
    <s v=""/>
    <s v="7/02"/>
    <x v="4"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4"/>
    <s v="Podujevë"/>
    <m/>
    <n v="615"/>
    <s v="Azem  Salihu"/>
    <s v="Haxhi Sadria "/>
    <s v="1175387346"/>
    <s v="N/A"/>
    <s v="4/02"/>
    <x v="5"/>
    <n v="42.900623000000003"/>
    <n v="21.195307"/>
    <s v="2026-06-23T12:08:44.2134116"/>
    <s v="2026-06-23T12:08:44.2134116"/>
    <m/>
    <s v="044-300-995 045-487-180"/>
    <m/>
    <b v="0"/>
    <s v="ec90e595-bfc1-4941-37b7-08de88d10ac0"/>
    <s v="[]"/>
    <s v="[]"/>
  </r>
  <r>
    <s v="New Connection"/>
    <n v="2"/>
    <x v="3"/>
    <s v="Malishevë"/>
    <s v="DGJ-9063775"/>
    <n v="614"/>
    <s v="Refki Xhemajl Hoti"/>
    <s v="Carallukë"/>
    <s v="1030102661"/>
    <s v=""/>
    <s v="4/02"/>
    <x v="4"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5"/>
    <s v="Lipjan"/>
    <s v="DFE-9089778"/>
    <n v="613"/>
    <s v="Fatmir  Isuf Zogaj"/>
    <s v="Bejtush Gërbeshi"/>
    <s v="1003075288"/>
    <s v=""/>
    <s v="4/02"/>
    <x v="4"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2"/>
    <s v="Kamenicë"/>
    <m/>
    <n v="612"/>
    <s v="Radoslav Bozhidar Markovic"/>
    <s v="Skënderbeu"/>
    <s v="1501280387"/>
    <s v=""/>
    <s v="4/02"/>
    <x v="2"/>
    <n v="42.583058999999999"/>
    <n v="21.573798"/>
    <s v="2026-06-23T11:53:19.3110503"/>
    <s v="2026-06-23T11:53:19.3110503"/>
    <m/>
    <s v="0644848135"/>
    <m/>
    <b v="0"/>
    <s v="c90e9596-f024-4090-37b4-08de88d10ac0"/>
    <s v="[]"/>
    <s v="[]"/>
  </r>
  <r>
    <s v="New Connection"/>
    <n v="1"/>
    <x v="5"/>
    <s v="Shtërpce"/>
    <s v="DFE-9089577"/>
    <n v="611"/>
    <s v="Borko Slavisa Jovanovic"/>
    <s v="Gotovusa"/>
    <s v="1230567596"/>
    <s v=""/>
    <s v="4/02"/>
    <x v="4"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3"/>
    <s v="Malishevë"/>
    <s v="DGJ-0"/>
    <n v="610"/>
    <s v="Shaban Muharrem Kastrati"/>
    <s v="Turjakë"/>
    <s v="1170355870"/>
    <s v=""/>
    <s v="4/02"/>
    <x v="4"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5"/>
    <s v="Lipjan"/>
    <s v="DFE-9089544"/>
    <n v="609"/>
    <s v="Igor Petar Çepkenovic"/>
    <s v="Sadik Shala"/>
    <s v="1175651159"/>
    <s v=""/>
    <s v="4/02"/>
    <x v="4"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5"/>
    <s v="Kaçanik"/>
    <s v="DFE-0"/>
    <n v="608"/>
    <s v="Selajdin Sali Gashi"/>
    <s v="Begracë"/>
    <s v="2003404377"/>
    <s v=""/>
    <s v="4/02"/>
    <x v="4"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4"/>
    <s v="Drenas"/>
    <s v="DPR-90210036"/>
    <n v="607"/>
    <s v="Riad Gjinovci"/>
    <s v="Drenas,Rr,Bajram Berisha"/>
    <s v="1175596174"/>
    <s v="Nr.26"/>
    <s v="4/02"/>
    <x v="4"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6"/>
    <s v="Klina"/>
    <s v="DPE-0"/>
    <n v="606"/>
    <s v="Jak Gjergj Lleshaj"/>
    <s v="Zllakuqan-Kline"/>
    <s v="1005788281"/>
    <s v="0"/>
    <s v="4/02"/>
    <x v="4"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3"/>
    <s v="Malishevë"/>
    <m/>
    <n v="605"/>
    <s v="Adem Ukë Pantina"/>
    <s v="Stapanicë"/>
    <s v="A  3806117"/>
    <s v="34"/>
    <s v="4/02"/>
    <x v="3"/>
    <n v="42.475012"/>
    <n v="20.759502999999999"/>
    <s v="2026-06-23T11:45:04.2809858"/>
    <s v="2026-06-23T11:45:04.2809858"/>
    <m/>
    <s v="044239619"/>
    <m/>
    <b v="0"/>
    <s v="7d9d4689-a417-4ea3-6e66-08de915b8750"/>
    <s v="[]"/>
    <s v="[]"/>
  </r>
  <r>
    <s v="New Connection"/>
    <n v="1"/>
    <x v="5"/>
    <s v="Lipjan"/>
    <s v="DFE-9089546"/>
    <n v="604"/>
    <s v="Zymer  Brahim Bytyqi"/>
    <s v="Fushtic e Epërme"/>
    <s v="1014206651"/>
    <s v=""/>
    <s v="7/02"/>
    <x v="4"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5"/>
    <s v="Shtërpce"/>
    <s v="DFE-9089780"/>
    <n v="603"/>
    <s v="Skender  Rasim Damoni"/>
    <s v="Vikendice"/>
    <s v="1001104116"/>
    <s v="N/A"/>
    <s v="4/02"/>
    <x v="4"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3"/>
    <s v="Malishevë"/>
    <m/>
    <n v="602"/>
    <s v="Syla Sejdi Krasniqi"/>
    <s v="Drenoc"/>
    <s v="1030626610"/>
    <s v=""/>
    <s v="4/02"/>
    <x v="3"/>
    <n v="42.472985999999999"/>
    <n v="20.752637"/>
    <s v="2026-06-23T11:38:09.463768"/>
    <s v="2026-06-23T11:38:09.463768"/>
    <m/>
    <s v="044204879"/>
    <m/>
    <b v="0"/>
    <s v="7d9d4689-a417-4ea3-6e66-08de915b8750"/>
    <s v="[]"/>
    <s v="[]"/>
  </r>
  <r>
    <s v="New Connection"/>
    <n v="6"/>
    <x v="4"/>
    <s v="Drenas"/>
    <s v="DPR-0"/>
    <n v="601"/>
    <s v="Arlind Brahaj"/>
    <s v="Krajkov,Rr,Hafir Shala"/>
    <s v="1240510703"/>
    <s v="  "/>
    <s v="4/02"/>
    <x v="4"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6"/>
    <s v="Deçan"/>
    <s v="DPE-0"/>
    <n v="600"/>
    <s v="Ardiana Isa Qorraj"/>
    <s v="Fatmir Nimanaj"/>
    <s v="1171114540"/>
    <s v=""/>
    <s v="7/02"/>
    <x v="4"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5"/>
    <s v="Shtërpce"/>
    <s v="DFE-9089566"/>
    <n v="599"/>
    <s v="Dejan Stale Djorgovic"/>
    <s v="Strpce"/>
    <s v="2500206007"/>
    <s v=""/>
    <s v="4/02"/>
    <x v="4"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3"/>
    <s v="Rahovec"/>
    <s v="DGJ-0"/>
    <n v="598"/>
    <s v="Ismet Avdyl Rexhepi"/>
    <s v="Vrajak"/>
    <s v="219468621"/>
    <s v=""/>
    <s v="4/02"/>
    <x v="8"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5"/>
    <s v="Lipjan"/>
    <s v="DFE-0"/>
    <n v="597"/>
    <s v="Fitim Fejzulla Mehmeti"/>
    <s v="Vrell e Gadimes"/>
    <s v="1173022758"/>
    <s v=""/>
    <s v="4/02"/>
    <x v="9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2"/>
    <s v="Kamenicë"/>
    <s v="DGL-0"/>
    <n v="596"/>
    <s v="Afrim Zuka Isufi"/>
    <s v=" Lagjja Malësia"/>
    <s v="1005732243"/>
    <s v=""/>
    <s v="4/02"/>
    <x v="2"/>
    <n v="42.587201999999998"/>
    <n v="21.572374"/>
    <s v="2026-06-23T11:25:57.6980439"/>
    <s v="2026-06-23T11:25:57.6980439"/>
    <m/>
    <s v="045219826"/>
    <m/>
    <b v="0"/>
    <s v="c90e9596-f024-4090-37b4-08de88d10ac0"/>
    <s v="[]"/>
    <s v="[]"/>
  </r>
  <r>
    <s v="New Connection"/>
    <n v="6"/>
    <x v="4"/>
    <s v="Podujevë"/>
    <m/>
    <n v="595"/>
    <s v="Mehmet  Latifi"/>
    <s v="Fsh.Koliq"/>
    <s v="1015783865"/>
    <s v=" "/>
    <s v="4/02"/>
    <x v="0"/>
    <n v="42.771915999999997"/>
    <n v="21.286655"/>
    <s v="2026-06-23T11:24:24.5022601"/>
    <s v="2026-06-23T11:24:24.5022601"/>
    <m/>
    <s v="045-656-861"/>
    <m/>
    <b v="0"/>
    <s v="9b3247fe-d5e7-4b36-37b3-08de88d10ac0"/>
    <s v="[]"/>
    <s v="[]"/>
  </r>
  <r>
    <s v="New Connection"/>
    <n v="1"/>
    <x v="5"/>
    <s v="Ferizaj - Qendër"/>
    <m/>
    <n v="594"/>
    <s v="Naim  Ismet Halil"/>
    <s v="Komogllavë"/>
    <s v="1172320623"/>
    <s v=""/>
    <s v="4/02"/>
    <x v="5"/>
    <n v="42.343105000000001"/>
    <n v="21.216754999999999"/>
    <s v="2026-06-23T11:18:25.41937"/>
    <s v="2026-06-23T11:18:25.41937"/>
    <m/>
    <s v="044 225 473"/>
    <m/>
    <b v="0"/>
    <s v="ec90e595-bfc1-4941-37b7-08de88d10ac0"/>
    <s v="[]"/>
    <s v="[]"/>
  </r>
  <r>
    <s v="New Connection"/>
    <n v="5"/>
    <x v="6"/>
    <s v="Istog"/>
    <s v="DPE-0"/>
    <n v="593"/>
    <s v="Jasmin Avdi Bajraj"/>
    <s v="Dobrushë - Istog "/>
    <s v="1232318372"/>
    <s v=""/>
    <s v="4/02"/>
    <x v="9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5"/>
    <s v="Shtërpce"/>
    <m/>
    <n v="592"/>
    <s v="Gligor Vojislav Stojkovic"/>
    <s v="Gotovusa"/>
    <s v="1174211902"/>
    <s v=""/>
    <s v="4/02"/>
    <x v="3"/>
    <n v="42.248793999999997"/>
    <n v="21.071611000000001"/>
    <s v="2026-06-23T11:16:12.1238386"/>
    <s v="2026-06-23T11:16:12.1238386"/>
    <m/>
    <s v="045 635 095 "/>
    <m/>
    <b v="0"/>
    <s v="7d9d4689-a417-4ea3-6e66-08de915b8750"/>
    <s v="[]"/>
    <s v="[]"/>
  </r>
  <r>
    <s v="New Connection"/>
    <n v="1"/>
    <x v="5"/>
    <s v="Lipjan"/>
    <s v="DFE-9089569"/>
    <n v="591"/>
    <s v="Zejnepe Agim Sllamniku Sopa"/>
    <s v="Sadik Shala"/>
    <s v="1010302265"/>
    <s v=""/>
    <s v="4/02"/>
    <x v="4"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1"/>
    <s v="Dragash"/>
    <s v="DPZ-0"/>
    <n v="590"/>
    <s v="Mentor Rami Mejzini"/>
    <s v="Kosavë"/>
    <s v="1030706354"/>
    <s v=""/>
    <s v="4/02"/>
    <x v="9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6"/>
    <s v="Deçan"/>
    <m/>
    <n v="589"/>
    <s v="Sinaver  Brahim Kilaj"/>
    <s v="Beleg"/>
    <s v="2002396567"/>
    <s v=""/>
    <s v="4/02"/>
    <x v="5"/>
    <n v="42.534196999999999"/>
    <n v="20.319573999999999"/>
    <s v="2026-06-23T11:08:19.5724135"/>
    <s v="2026-06-23T11:08:19.5724135"/>
    <m/>
    <s v="044236431"/>
    <m/>
    <b v="0"/>
    <s v="ec90e595-bfc1-4941-37b7-08de88d10ac0"/>
    <s v="[]"/>
    <s v="[]"/>
  </r>
  <r>
    <s v="New Connection"/>
    <n v="3"/>
    <x v="2"/>
    <s v="Gjilani - Qendër"/>
    <m/>
    <n v="588"/>
    <s v="Sanije Shefket Jerliu"/>
    <s v="Vëllezerit Frashëri"/>
    <s v="1170992420"/>
    <s v=""/>
    <s v="4/02"/>
    <x v="2"/>
    <n v="42.469526999999999"/>
    <n v="21.468323000000002"/>
    <s v="2026-06-23T11:07:27.6757048"/>
    <s v="2026-06-23T11:07:27.6757048"/>
    <m/>
    <s v="044555954"/>
    <m/>
    <b v="0"/>
    <s v="c90e9596-f024-4090-37b4-08de88d10ac0"/>
    <s v="[]"/>
    <s v="[]"/>
  </r>
  <r>
    <s v="New Connection"/>
    <n v="2"/>
    <x v="3"/>
    <s v="Malishevë"/>
    <s v="DGJ-9063764"/>
    <n v="587"/>
    <s v="Bujar Hamit Buzhala"/>
    <s v="LLozicë   rruga Berati"/>
    <s v="870819-2037"/>
    <s v="73"/>
    <s v="4/02"/>
    <x v="4"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1"/>
    <s v="Dragash"/>
    <s v="DPZ-0"/>
    <n v="586"/>
    <s v="Musa  Memis Sejdi"/>
    <s v="Leshtan"/>
    <s v="10078003557"/>
    <s v=""/>
    <s v="4/02"/>
    <x v="4"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0"/>
    <s v="Mitrovicë - Qendër"/>
    <s v="DMI-9077809"/>
    <n v="585"/>
    <s v="Valjon Agim Bahtiri"/>
    <s v="Rr.Shaban Bahtiri-Gushavce"/>
    <s v="1242626687"/>
    <s v="90"/>
    <s v="4/02"/>
    <x v="4"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4"/>
    <s v="Prishtina - Qendër"/>
    <s v="DPR-0"/>
    <n v="584"/>
    <s v="Daut Saljihu"/>
    <s v="Bulevardi Bill Clinton"/>
    <s v="2912495933"/>
    <s v=" "/>
    <s v="7/02"/>
    <x v="4"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5"/>
    <s v="Ferizaj - Qendër"/>
    <s v="DFE-0"/>
    <n v="583"/>
    <s v="Arsim Xhemajl Hajrullahu"/>
    <s v="Dardani"/>
    <s v="1171403363"/>
    <s v=""/>
    <s v="4/02"/>
    <x v="8"/>
    <n v="42.378366999999997"/>
    <n v="21.291941999999999"/>
    <s v="2026-06-23T10:52:28.3300759"/>
    <s v="2026-06-23T10:52:28.3300759"/>
    <m/>
    <s v="045 368 680"/>
    <m/>
    <b v="0"/>
    <s v="3738b3aa-6093-4e5e-8126-08de93d51634"/>
    <s v="[]"/>
    <s v="[]"/>
  </r>
  <r>
    <s v="New Connection"/>
    <n v="3"/>
    <x v="2"/>
    <s v="Kamenicë"/>
    <s v="DGL-0"/>
    <n v="582"/>
    <s v="Rahim Xhafer Imeri"/>
    <s v=" Lagjja Çamëria"/>
    <s v="1012334750"/>
    <s v=""/>
    <s v="4/02"/>
    <x v="8"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6"/>
    <s v="Klina"/>
    <s v="DPE-9083947"/>
    <n v="581"/>
    <s v="Gjok Mark Tomaj"/>
    <s v="Mirush Daka-Kline"/>
    <s v="1173158145"/>
    <s v="0"/>
    <s v="4/02"/>
    <x v="4"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4"/>
    <s v="Prishtina - Jug"/>
    <s v="DPR-0"/>
    <n v="580"/>
    <s v="Fatmire  Bilalli"/>
    <s v="Ilirida-Çagllavicë"/>
    <s v="1003884879"/>
    <s v=" "/>
    <s v="4/02"/>
    <x v="4"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5"/>
    <s v="Shtime"/>
    <s v="DFE-0"/>
    <n v="579"/>
    <s v="Ramiz Emin Bytyqi"/>
    <s v="Fushtic e Epërme"/>
    <s v="1013993722"/>
    <s v=""/>
    <s v="4/02"/>
    <x v="4"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5"/>
    <s v="Shtime"/>
    <s v="DFE-0"/>
    <n v="578"/>
    <s v="Ramiz Emin Bytyqi"/>
    <s v="Fushtic e Epërme"/>
    <s v="1013993722"/>
    <s v=""/>
    <s v="4/02"/>
    <x v="4"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3"/>
    <s v="Malishevë"/>
    <m/>
    <n v="577"/>
    <s v="Driton Asllan Nuhaj"/>
    <s v="Stapanicë"/>
    <s v="1174871783"/>
    <s v=""/>
    <s v="4/02"/>
    <x v="0"/>
    <n v="42.479064000000001"/>
    <n v="20.767742999999999"/>
    <s v="2026-06-23T10:39:19.9516479"/>
    <s v="2026-06-23T10:39:19.9516479"/>
    <m/>
    <s v="044756469"/>
    <m/>
    <b v="0"/>
    <s v="9b3247fe-d5e7-4b36-37b3-08de88d10ac0"/>
    <s v="[]"/>
    <s v="[]"/>
  </r>
  <r>
    <s v="New Connection"/>
    <n v="2"/>
    <x v="3"/>
    <s v="Malishevë"/>
    <m/>
    <n v="576"/>
    <s v="Driton Asllan Nuhaj"/>
    <s v="Stapanicë"/>
    <s v="1174871783"/>
    <s v=""/>
    <s v="4/02"/>
    <x v="3"/>
    <n v="42.479064000000001"/>
    <n v="20.767742999999999"/>
    <s v="2026-06-23T10:39:19.9506479"/>
    <s v="2026-06-23T10:39:19.9506479"/>
    <m/>
    <s v="044756469"/>
    <m/>
    <b v="0"/>
    <s v="7d9d4689-a417-4ea3-6e66-08de915b8750"/>
    <s v="[]"/>
    <s v="[]"/>
  </r>
  <r>
    <s v="New Connection"/>
    <n v="3"/>
    <x v="2"/>
    <s v="Kamenicë"/>
    <s v="DGL-0"/>
    <n v="575"/>
    <s v="Besnik Ramiz Kryeziu"/>
    <s v="Petroc"/>
    <s v="1242601218"/>
    <s v=""/>
    <s v="4/02"/>
    <x v="2"/>
    <n v="42.484799000000002"/>
    <n v="21.584026000000001"/>
    <s v="2026-06-23T10:39:16.6941349"/>
    <s v="2026-06-23T10:39:16.6941349"/>
    <m/>
    <s v="044411067"/>
    <m/>
    <b v="0"/>
    <s v="c90e9596-f024-4090-37b4-08de88d10ac0"/>
    <s v="[]"/>
    <s v="[]"/>
  </r>
  <r>
    <s v="New Connection"/>
    <n v="5"/>
    <x v="6"/>
    <s v="Istog"/>
    <s v="DPE-0"/>
    <n v="574"/>
    <s v="Avdyl Zeqir Arifaj"/>
    <s v="Laxhia e shqiponjave - Istog "/>
    <s v="1172819644"/>
    <s v=""/>
    <s v="4/02"/>
    <x v="4"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6"/>
    <s v="Deçan"/>
    <s v="DPE-9084000"/>
    <n v="573"/>
    <s v="Arben  Rexhep Miroci"/>
    <s v="Junik"/>
    <s v="1030305341"/>
    <s v=""/>
    <s v="4/02"/>
    <x v="4"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4"/>
    <s v="Drenas"/>
    <s v="DPR-90210598"/>
    <n v="572"/>
    <s v="Kushtrim  Rrustem Qallapeku"/>
    <s v="Drenas-Te sheshi"/>
    <s v="1242796124"/>
    <s v=" "/>
    <s v="7/02"/>
    <x v="4"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1"/>
    <s v="Prizreni - Qendër"/>
    <s v="DPZ-0"/>
    <n v="571"/>
    <s v="Altin  Asllan Cakaj"/>
    <s v="dedaj"/>
    <s v="1243999797"/>
    <s v=""/>
    <s v="4/02"/>
    <x v="4"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6"/>
    <s v="Istog"/>
    <s v="DPE-0"/>
    <n v="570"/>
    <s v="Shaban Haxhi Ferizaj"/>
    <s v="Zhakovë - Istog "/>
    <s v="1003471841"/>
    <s v=""/>
    <s v="4/02"/>
    <x v="4"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5"/>
    <s v="Ferizaj - Qendër"/>
    <s v="DFE-0"/>
    <n v="569"/>
    <s v="Agim Ibrahim Xhela"/>
    <s v="Dubravë"/>
    <s v="1001328537"/>
    <s v=""/>
    <s v="4/02"/>
    <x v="7"/>
    <n v="42.353020999999998"/>
    <n v="21.138650999999999"/>
    <s v="2026-06-23T10:20:36.5184756"/>
    <s v="2026-06-23T10:20:36.5184756"/>
    <m/>
    <s v="044 559 159"/>
    <m/>
    <b v="0"/>
    <s v="fecaf7e5-4c97-4b38-37b6-08de88d10ac0"/>
    <s v="[]"/>
    <s v="[]"/>
  </r>
  <r>
    <s v="New Connection"/>
    <n v="1"/>
    <x v="5"/>
    <s v="Lipjan"/>
    <s v="DFE-0"/>
    <n v="568"/>
    <s v="Bujar Shaban  Vuniqi"/>
    <s v="Vërshec"/>
    <s v="1030710262"/>
    <s v=""/>
    <s v="4/02"/>
    <x v="8"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6"/>
    <s v="Istog"/>
    <s v="DPE-9083993"/>
    <n v="567"/>
    <s v="Rifat Ibrahim Kabashi"/>
    <s v="Rr.Niman Kabashi - Gurakoc - Istog "/>
    <s v="1003249103"/>
    <s v="2"/>
    <s v="4/02"/>
    <x v="4"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4"/>
    <s v="Drenas"/>
    <s v="DPR-0"/>
    <n v="566"/>
    <s v="Flamur  Ramadan  Bytyqi"/>
    <s v="Damanek,Rr,Hysni Jetullahu"/>
    <s v="1174847092"/>
    <s v=" "/>
    <s v="4/02"/>
    <x v="4"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5"/>
    <s v="Shtime"/>
    <s v="DFE-0"/>
    <n v="565"/>
    <s v="Blerim  Selim Ismajli"/>
    <s v="Mollopolc"/>
    <s v="1010862546"/>
    <s v=""/>
    <s v="4/02"/>
    <x v="7"/>
    <n v="42.401542999999997"/>
    <n v="21.053284999999999"/>
    <s v="2026-06-23T10:13:31.0521631"/>
    <s v="2026-06-23T10:13:31.0521631"/>
    <m/>
    <s v="045-567-041"/>
    <m/>
    <b v="0"/>
    <s v="fecaf7e5-4c97-4b38-37b6-08de88d10ac0"/>
    <s v="[]"/>
    <s v="[]"/>
  </r>
  <r>
    <s v="New Connection"/>
    <n v="1"/>
    <x v="5"/>
    <s v="Lipjan"/>
    <s v="DFE-9089555"/>
    <n v="564"/>
    <s v="Selami  Qazim Llugiqi"/>
    <s v="Dobraj e Madhe"/>
    <s v="1010666046"/>
    <s v=""/>
    <s v="4/02"/>
    <x v="4"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2"/>
    <s v="Kamenicë"/>
    <s v="DGL-0"/>
    <n v="563"/>
    <s v="Shaban Nezir Isufi"/>
    <s v="Koretin"/>
    <s v="2005735087"/>
    <s v=""/>
    <s v="4/02"/>
    <x v="4"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1"/>
    <s v="Prizreni - Qendër"/>
    <s v="DPZ-0"/>
    <n v="562"/>
    <s v="Ilir Rahim Memaj"/>
    <s v="Lutogllavë"/>
    <s v="1500091157"/>
    <s v=""/>
    <s v="4/02"/>
    <x v="4"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6"/>
    <s v="Klina"/>
    <s v="DPE-0"/>
    <n v="561"/>
    <s v="Idriz Bekë Hoti"/>
    <s v="Dollove-Kline"/>
    <s v="1030942619"/>
    <s v="0"/>
    <s v="4/02"/>
    <x v="4"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6"/>
    <s v="Istog"/>
    <s v="DPE-0"/>
    <n v="560"/>
    <s v="Ulina Gani Maxharri"/>
    <s v="Studenicë - Istog "/>
    <s v="1172017521"/>
    <s v="45"/>
    <s v="4/02"/>
    <x v="4"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5"/>
    <s v="Lipjan"/>
    <s v="DFE-0"/>
    <n v="559"/>
    <s v="Afrim  Elmi  Gashi"/>
    <s v="28 Nëntori"/>
    <s v="1015197834"/>
    <s v=""/>
    <s v="4/02"/>
    <x v="4"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2"/>
    <s v="Kamenicë"/>
    <m/>
    <n v="558"/>
    <s v="Nazim Jahir Spahiu"/>
    <s v="Lagjja Malësia"/>
    <s v="1173046355"/>
    <s v=""/>
    <s v="4/02"/>
    <x v="2"/>
    <n v="42.592269000000002"/>
    <n v="21.573629"/>
    <s v="2026-06-23T10:01:36.4756647"/>
    <s v="2026-06-23T10:01:36.4756647"/>
    <m/>
    <s v="044892771"/>
    <m/>
    <b v="0"/>
    <s v="c90e9596-f024-4090-37b4-08de88d10ac0"/>
    <s v="[]"/>
    <s v="[]"/>
  </r>
  <r>
    <s v="New Connection"/>
    <n v="6"/>
    <x v="4"/>
    <s v="Drenas"/>
    <s v="DPR-90209936"/>
    <n v="557"/>
    <s v="Altin  Shala "/>
    <s v="Qikatov e re,Rr,Ragip Halilaj"/>
    <s v="1248112642"/>
    <s v="Nr.264"/>
    <s v="4/02"/>
    <x v="4"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5"/>
    <s v="Lipjan"/>
    <s v="DFE-0"/>
    <n v="556"/>
    <s v="Jonuz  Xhemshir Zeqiri"/>
    <s v="Varigoc"/>
    <s v="1011484693"/>
    <s v=""/>
    <s v="4/02"/>
    <x v="4"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4"/>
    <s v="Drenas"/>
    <s v="DPR-0"/>
    <n v="555"/>
    <s v="Edison  Bytyqi"/>
    <s v="Arllat,Lagjja Bytyqve,Rr,Mehdi Sylejman Bytyqi"/>
    <s v="1231838771"/>
    <s v=" "/>
    <s v="4/02"/>
    <x v="9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1"/>
    <s v="Prizreni - Qendër"/>
    <s v="DPZ-0"/>
    <n v="554"/>
    <s v="Avdi Hajriz Berisha"/>
    <s v="192 Tefik Çanga"/>
    <s v="1005699912"/>
    <s v=""/>
    <s v="4/02"/>
    <x v="4"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0"/>
    <s v="Vushtrri"/>
    <s v="DMI-0"/>
    <n v="553"/>
    <s v="Arben  Mikullovci"/>
    <s v="Rr. Bislim Kamer Imeri ( Stacioni i trenit)"/>
    <s v="1170250776"/>
    <s v=""/>
    <s v="7/02"/>
    <x v="4"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4"/>
    <s v="Drenas"/>
    <s v="DPR-0"/>
    <n v="552"/>
    <s v="Hajzer Agush  Bucolli"/>
    <s v="Poklek i vjeter,Rr,Skender Mustafa"/>
    <s v="1010463803"/>
    <s v=" "/>
    <s v="4/02"/>
    <x v="4"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6"/>
    <s v="Klina"/>
    <s v="DPE-0"/>
    <n v="551"/>
    <s v="Liridon Frrok Perlaska"/>
    <s v="Zllakuqan-Kline"/>
    <s v="1241095009"/>
    <s v="0"/>
    <s v="7/02"/>
    <x v="4"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5"/>
    <s v="Shtime"/>
    <s v="DFE-0"/>
    <n v="550"/>
    <s v="Sadije Nezir Krasniqi"/>
    <s v="Koshare"/>
    <s v="1012207766"/>
    <s v=""/>
    <s v="7/02"/>
    <x v="4"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1"/>
    <s v="Prizreni - Qendër"/>
    <s v="DPZ-9094120"/>
    <n v="549"/>
    <s v="Sami Zenel Rakaj"/>
    <s v="Vermice"/>
    <s v="1007176763"/>
    <s v=""/>
    <s v="4/02"/>
    <x v="4"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3"/>
    <s v="Malishevë"/>
    <s v="DGJ-9063533"/>
    <n v="548"/>
    <s v="Mursel Bajram Gashi"/>
    <s v="Plloqicë"/>
    <s v="1009319138"/>
    <s v=""/>
    <s v="4/02"/>
    <x v="4"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2"/>
    <s v="Kamenicë"/>
    <m/>
    <n v="547"/>
    <s v="Isah Xhemail Spahiu"/>
    <s v="Sodllar"/>
    <s v="1231192502"/>
    <s v=""/>
    <s v="4/02"/>
    <x v="4"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5"/>
    <s v="Ferizaj - Qendër"/>
    <s v="DFE-9089554"/>
    <n v="546"/>
    <s v="Adnan Qerim  Shumolli"/>
    <s v="Nerodime e Ulët"/>
    <s v="1176356983"/>
    <s v=""/>
    <s v="4/02"/>
    <x v="4"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3"/>
    <s v="Malishevë"/>
    <s v="DGJ-9063768"/>
    <n v="545"/>
    <s v="Valon Imer Zulfaj"/>
    <s v="Senik"/>
    <s v="1230627211"/>
    <s v=""/>
    <s v="4/02"/>
    <x v="4"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2"/>
    <s v="Kamenicë"/>
    <m/>
    <n v="544"/>
    <s v="Dragomir Bosko Duncic"/>
    <s v="Kolloleq"/>
    <s v="1172441382"/>
    <s v=""/>
    <s v="4/02"/>
    <x v="2"/>
    <n v="42.584026999999999"/>
    <n v="21.639614999999999"/>
    <s v="2026-06-23T08:59:00.9544653"/>
    <s v="2026-06-23T08:59:00.9544653"/>
    <m/>
    <s v="044357806"/>
    <m/>
    <b v="0"/>
    <s v="c90e9596-f024-4090-37b4-08de88d10ac0"/>
    <s v="[]"/>
    <s v="[]"/>
  </r>
  <r>
    <s v="New Connection"/>
    <n v="1"/>
    <x v="5"/>
    <s v="Ferizaj - Qendër"/>
    <m/>
    <n v="543"/>
    <s v="Gëzim  Emin Halili"/>
    <s v="Nerodime e Epërme"/>
    <s v="2001383607"/>
    <s v=""/>
    <s v="7/02"/>
    <x v="6"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3"/>
    <s v="Malishevë"/>
    <s v="DGJ-0"/>
    <n v="542"/>
    <s v="Osman Nezir Gashi"/>
    <s v="608 Hamdi Berisha"/>
    <s v="1002815164"/>
    <s v=""/>
    <s v="4/02"/>
    <x v="4"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1"/>
    <s v="Prizreni - Qendër"/>
    <m/>
    <n v="541"/>
    <s v="Selmir  Sait Jusufi"/>
    <s v="Lubizhdë"/>
    <s v="1002625845"/>
    <s v=""/>
    <s v="4/02"/>
    <x v="5"/>
    <n v="42.227978999999998"/>
    <n v="20.758239"/>
    <s v="2026-06-23T08:34:17.7714367"/>
    <s v="2026-06-23T08:34:17.7714367"/>
    <m/>
    <s v="044561406"/>
    <m/>
    <b v="0"/>
    <s v="ec90e595-bfc1-4941-37b7-08de88d10ac0"/>
    <s v="[]"/>
    <s v="[]"/>
  </r>
  <r>
    <s v="New Connection"/>
    <n v="2"/>
    <x v="3"/>
    <s v="Malishevë"/>
    <s v="DGJ-0"/>
    <n v="540"/>
    <s v="Bahtjar Hasan Kryeziu"/>
    <s v="Pagarushë"/>
    <s v="1002973843"/>
    <s v=""/>
    <s v="4/02"/>
    <x v="4"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1"/>
    <s v="Prizreni - Qendër"/>
    <m/>
    <n v="539"/>
    <s v="Nezir Vesel Xhaferi"/>
    <s v="Lubizhde"/>
    <s v="1016483563"/>
    <s v=""/>
    <s v="4/02"/>
    <x v="2"/>
    <n v="42.222893999999997"/>
    <n v="20.739013"/>
    <s v="2026-06-23T08:29:06.6449363"/>
    <s v="2026-06-23T08:29:06.6449363"/>
    <m/>
    <s v="044142162"/>
    <m/>
    <b v="0"/>
    <s v="c90e9596-f024-4090-37b4-08de88d10ac0"/>
    <s v="[]"/>
    <s v="[]"/>
  </r>
  <r>
    <s v="New Connection"/>
    <n v="7"/>
    <x v="1"/>
    <s v="Prizreni - Qendër"/>
    <m/>
    <n v="538"/>
    <s v="Muhamet Sadik Avrami"/>
    <s v="103 Jusuf Gërvalla"/>
    <s v="1030369749"/>
    <s v=""/>
    <s v="4/02"/>
    <x v="5"/>
    <n v="42.214758000000003"/>
    <n v="20.725280000000001"/>
    <s v="2026-06-23T08:19:16.8374209"/>
    <s v="2026-06-23T08:19:16.8374209"/>
    <m/>
    <s v="045224412"/>
    <m/>
    <b v="0"/>
    <s v="ec90e595-bfc1-4941-37b7-08de88d10ac0"/>
    <s v="[]"/>
    <s v="[]"/>
  </r>
  <r>
    <s v="New Connection"/>
    <n v="7"/>
    <x v="1"/>
    <s v="Prizreni - Qendër"/>
    <m/>
    <n v="537"/>
    <s v="Myzafer Bajram  Koqi"/>
    <s v="417 Xhevat Berisha"/>
    <s v="1030461050"/>
    <s v=""/>
    <s v="4/02"/>
    <x v="5"/>
    <n v="42.220815999999999"/>
    <n v="20.741330000000001"/>
    <s v="2026-06-23T08:11:00.3899129"/>
    <s v="2026-06-23T08:11:00.3899129"/>
    <m/>
    <s v="044306208"/>
    <m/>
    <b v="0"/>
    <s v="ec90e595-bfc1-4941-37b7-08de88d10ac0"/>
    <s v="[]"/>
    <s v="[]"/>
  </r>
  <r>
    <s v="New Connection"/>
    <n v="7"/>
    <x v="1"/>
    <s v="Prizreni - Qendër"/>
    <m/>
    <n v="536"/>
    <s v="Ismet Shaqir Shala"/>
    <s v="Atmagjë"/>
    <s v="1007547605"/>
    <s v=""/>
    <s v="4/02"/>
    <x v="2"/>
    <n v="42.225945000000003"/>
    <n v="20.740386999999998"/>
    <s v="2026-06-23T08:00:09.4816438"/>
    <s v="2026-06-23T08:00:09.4816438"/>
    <m/>
    <s v="044191637"/>
    <m/>
    <b v="0"/>
    <s v="c90e9596-f024-4090-37b4-08de88d10ac0"/>
    <s v="[]"/>
    <s v="[]"/>
  </r>
  <r>
    <s v="New Connection"/>
    <n v="7"/>
    <x v="1"/>
    <s v="Prizreni - Qendër"/>
    <m/>
    <n v="535"/>
    <s v="aRLIND Ilir Duraku"/>
    <s v="Krushe e Madhe"/>
    <s v="1233944358"/>
    <s v=""/>
    <s v="7/02"/>
    <x v="2"/>
    <n v="42.205604000000001"/>
    <n v="20.740386999999998"/>
    <s v="2026-06-22T16:44:13.9396785"/>
    <s v="2026-06-22T16:44:13.9396785"/>
    <m/>
    <s v="043522555"/>
    <m/>
    <b v="0"/>
    <s v="c90e9596-f024-4090-37b4-08de88d10ac0"/>
    <s v="[]"/>
    <s v="[]"/>
  </r>
  <r>
    <s v="New Connection"/>
    <n v="7"/>
    <x v="1"/>
    <s v="Prizreni - Qendër"/>
    <s v="DPZ-0"/>
    <n v="534"/>
    <s v="Mervete Xheladin Bytyqi"/>
    <s v="Beteja e Pashtriikut"/>
    <s v="1006800935"/>
    <s v=""/>
    <s v="4/02"/>
    <x v="4"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1"/>
    <s v="Prizreni - Qendër"/>
    <m/>
    <n v="533"/>
    <s v="Skender Sinan Brahaj"/>
    <s v="Gjonaj"/>
    <s v="10024510158"/>
    <s v=""/>
    <s v="4/02"/>
    <x v="5"/>
    <n v="42.219842999999997"/>
    <n v="20.728027000000001"/>
    <s v="2026-06-22T16:35:40.8107825"/>
    <s v="2026-06-22T16:35:40.8107825"/>
    <m/>
    <s v="049233677"/>
    <m/>
    <b v="0"/>
    <s v="ec90e595-bfc1-4941-37b7-08de88d10ac0"/>
    <s v="[]"/>
    <s v="[]"/>
  </r>
  <r>
    <s v="New Connection"/>
    <n v="7"/>
    <x v="1"/>
    <s v="Prizreni - Qendër"/>
    <s v="DPZ-0"/>
    <n v="532"/>
    <s v="Besnik Ajni Fetahu"/>
    <s v="Lubizhdë"/>
    <s v="1173299407"/>
    <s v=""/>
    <s v="4/02"/>
    <x v="2"/>
    <n v="42.21069"/>
    <n v="20.736267000000002"/>
    <s v="2026-06-22T16:34:17.417258"/>
    <s v="2026-06-22T16:34:17.417258"/>
    <m/>
    <s v="049119633"/>
    <m/>
    <b v="0"/>
    <s v="c90e9596-f024-4090-37b4-08de88d10ac0"/>
    <s v="[]"/>
    <s v="[]"/>
  </r>
  <r>
    <s v="New Connection"/>
    <n v="7"/>
    <x v="1"/>
    <s v="Prizreni - Qendër"/>
    <m/>
    <n v="531"/>
    <s v="Celal Durmish Mazrek"/>
    <s v="Mamushë"/>
    <s v="1031070968"/>
    <s v=""/>
    <s v="4/02"/>
    <x v="5"/>
    <n v="42.220860999999999"/>
    <n v="20.756865999999999"/>
    <s v="2026-06-22T16:30:16.3238117"/>
    <s v="2026-06-22T16:30:16.3238117"/>
    <m/>
    <s v="044487472"/>
    <m/>
    <b v="0"/>
    <s v="ec90e595-bfc1-4941-37b7-08de88d10ac0"/>
    <s v="[]"/>
    <s v="[]"/>
  </r>
  <r>
    <s v="New Connection"/>
    <n v="7"/>
    <x v="1"/>
    <s v="Prizreni - Qendër"/>
    <m/>
    <n v="530"/>
    <s v="Ismet  Nuhi Morina"/>
    <s v="Kushnin"/>
    <s v="1172135532"/>
    <s v=""/>
    <s v="4/02"/>
    <x v="2"/>
    <n v="42.235097000000003"/>
    <n v="20.75"/>
    <s v="2026-06-22T16:24:51.7620674"/>
    <s v="2026-06-22T16:24:51.7620674"/>
    <m/>
    <s v="044870382"/>
    <m/>
    <b v="0"/>
    <s v="c90e9596-f024-4090-37b4-08de88d10ac0"/>
    <s v="[]"/>
    <s v="[]"/>
  </r>
  <r>
    <s v="New Connection"/>
    <n v="2"/>
    <x v="3"/>
    <s v="Malishevë"/>
    <s v="DGJ-9063772"/>
    <n v="529"/>
    <s v="Daut Mustaf Paçarizi"/>
    <s v="Dragobil"/>
    <s v="1016104341"/>
    <s v=""/>
    <s v="7/02"/>
    <x v="4"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2"/>
    <s v="Gjilani - Qendër"/>
    <s v="DGL-0"/>
    <n v="528"/>
    <s v="Antigona Hisni Avdullahi"/>
    <s v="Arbëri"/>
    <s v="1247409773"/>
    <s v=""/>
    <s v="4/02"/>
    <x v="2"/>
    <n v="42.443474999999999"/>
    <n v="21.472092"/>
    <s v="2026-06-22T16:17:55.264926"/>
    <s v="2026-06-22T16:17:55.264926"/>
    <m/>
    <s v="043817258"/>
    <m/>
    <b v="0"/>
    <s v="c90e9596-f024-4090-37b4-08de88d10ac0"/>
    <s v="[]"/>
    <s v="[]"/>
  </r>
  <r>
    <s v="New Connection"/>
    <n v="7"/>
    <x v="1"/>
    <s v="Prizreni - Qendër"/>
    <m/>
    <n v="527"/>
    <s v="Hekuran Fadil Morina"/>
    <s v="Kushnin"/>
    <s v="1241744074"/>
    <s v=""/>
    <s v="4/02"/>
    <x v="2"/>
    <n v="42.215775000000001"/>
    <n v="20.747253000000001"/>
    <s v="2026-06-22T16:15:25.2899099"/>
    <s v="2026-06-22T16:15:25.2899099"/>
    <m/>
    <s v="044612177"/>
    <m/>
    <b v="0"/>
    <s v="c90e9596-f024-4090-37b4-08de88d10ac0"/>
    <s v="[]"/>
    <s v="[]"/>
  </r>
  <r>
    <s v="New Connection"/>
    <n v="6"/>
    <x v="4"/>
    <s v="Drenas"/>
    <m/>
    <n v="526"/>
    <s v="Salih Dvorani"/>
    <s v="Tërstenik,Rr,Shefqet Bazaj"/>
    <s v="1030327639"/>
    <s v=" "/>
    <s v="4/02"/>
    <x v="3"/>
    <n v="42.665640000000003"/>
    <n v="20.833956000000001"/>
    <s v="2026-06-22T16:12:47.0371772"/>
    <s v="2026-06-22T16:12:47.0371772"/>
    <m/>
    <s v="049-261-146"/>
    <m/>
    <b v="0"/>
    <s v="7d9d4689-a417-4ea3-6e66-08de915b8750"/>
    <s v="[]"/>
    <s v="[]"/>
  </r>
  <r>
    <s v="New Connection"/>
    <n v="5"/>
    <x v="6"/>
    <s v="Klina"/>
    <s v="DPE-9084082"/>
    <n v="525"/>
    <s v="Milot Ramiz Berisha"/>
    <s v="Trestenik"/>
    <s v="1002913522"/>
    <s v=""/>
    <s v="4/02"/>
    <x v="4"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1"/>
    <s v="Dragash"/>
    <m/>
    <n v="524"/>
    <s v="Ramadan Osman Amada"/>
    <s v="Brod"/>
    <s v="1000762691"/>
    <s v=""/>
    <s v="4/02"/>
    <x v="2"/>
    <n v="42.064048"/>
    <n v="20.668976000000001"/>
    <s v="2026-06-22T16:10:56.2892609"/>
    <s v="2026-06-22T16:10:56.2892609"/>
    <m/>
    <s v="044676721"/>
    <m/>
    <b v="0"/>
    <s v="c90e9596-f024-4090-37b4-08de88d10ac0"/>
    <s v="[]"/>
    <s v="[]"/>
  </r>
  <r>
    <s v="New Connection"/>
    <n v="1"/>
    <x v="5"/>
    <s v="Ferizaj - Qendër"/>
    <s v="DFE-9089562"/>
    <n v="523"/>
    <s v="Ekrem Hoxha"/>
    <s v="Bibaj"/>
    <s v="1011520479"/>
    <s v=""/>
    <s v="7/02"/>
    <x v="4"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0"/>
    <s v="Vushtrri"/>
    <s v="DMI-0"/>
    <n v="522"/>
    <s v="Sami Maxhuni"/>
    <s v="Maxhunaj"/>
    <s v="1004760685"/>
    <s v=""/>
    <s v="7/02"/>
    <x v="4"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2"/>
    <s v="Gjilani - Qendër"/>
    <m/>
    <n v="521"/>
    <s v="Nazim  Isa Krasniqi"/>
    <s v="Kodra e Përlepnicës"/>
    <s v="1172940745"/>
    <s v=""/>
    <s v="4/02"/>
    <x v="2"/>
    <n v="42.509549"/>
    <n v="21.518955999999999"/>
    <s v="2026-06-22T16:06:47.6598863"/>
    <s v="2026-06-22T16:06:47.6598863"/>
    <m/>
    <s v="044575516"/>
    <m/>
    <b v="0"/>
    <s v="c90e9596-f024-4090-37b4-08de88d10ac0"/>
    <s v="[]"/>
    <s v="[]"/>
  </r>
  <r>
    <s v="New Connection"/>
    <n v="7"/>
    <x v="1"/>
    <s v="Prizreni - Qendër"/>
    <m/>
    <n v="520"/>
    <s v="Bashkim  Rrahman Ukaj"/>
    <s v="222 Rruste Kabashi"/>
    <s v="1500466240"/>
    <s v=""/>
    <s v="7/02"/>
    <x v="5"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1"/>
    <s v="Suharekë"/>
    <s v="DPZ-0"/>
    <n v="519"/>
    <s v="Burim Haki Berisha"/>
    <s v="Gjinoc"/>
    <s v="1016332417"/>
    <s v=""/>
    <s v="4/02"/>
    <x v="9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1"/>
    <s v="Prizreni - Qendër"/>
    <s v="DPZ-0"/>
    <n v="518"/>
    <s v="Burim  Haki Berisha"/>
    <s v="Prevallë"/>
    <s v="1016332417"/>
    <s v=""/>
    <s v="4/02"/>
    <x v="4"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0"/>
    <s v="Vushtrri"/>
    <s v="DMI-0"/>
    <n v="517"/>
    <s v="Adem  Zariqi"/>
    <s v="Studime"/>
    <s v="1021310405"/>
    <s v=""/>
    <s v="7/02"/>
    <x v="4"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1"/>
    <s v="Prizreni - Qendër"/>
    <m/>
    <n v="516"/>
    <s v="Bislim Sheip Berisha"/>
    <s v="Xhevat Berisha"/>
    <s v="1007676847"/>
    <s v=""/>
    <s v="4/02"/>
    <x v="5"/>
    <n v="42.238146999999998"/>
    <n v="20.721160999999999"/>
    <s v="2026-06-22T15:54:44.5833469"/>
    <s v="2026-06-22T15:54:44.5833469"/>
    <m/>
    <s v="044157283"/>
    <m/>
    <b v="0"/>
    <s v="ec90e595-bfc1-4941-37b7-08de88d10ac0"/>
    <s v="[]"/>
    <s v="[]"/>
  </r>
  <r>
    <s v="New Connection"/>
    <n v="7"/>
    <x v="1"/>
    <s v="Prizreni - Qendër"/>
    <s v="DPZ-0"/>
    <n v="515"/>
    <s v="Uran Dasrim Mustafa"/>
    <s v="419 Karvanet"/>
    <s v="1176536264"/>
    <s v="N/A"/>
    <s v="4/02"/>
    <x v="4"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5"/>
    <s v="Ferizaj - Qendër"/>
    <s v="DFE-0"/>
    <n v="514"/>
    <s v="Valon Faruk Ajdari"/>
    <s v="Burrnik"/>
    <s v="1173193633"/>
    <s v=""/>
    <s v="4/02"/>
    <x v="4"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0"/>
    <s v="Vushtrri"/>
    <s v="DMI-9077825"/>
    <n v="513"/>
    <s v="Naim Gela"/>
    <s v="Rr.Gjergj Kastrioti Skenderbeu"/>
    <s v="1004803678"/>
    <s v="Nr.110"/>
    <s v="7/02"/>
    <x v="4"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6"/>
    <s v="Deçan"/>
    <s v="DPE-0"/>
    <n v="512"/>
    <s v="Bekim Hysen Hadergjonaj"/>
    <s v="Haki Povataj"/>
    <s v="1500933751"/>
    <s v=""/>
    <s v="4/02"/>
    <x v="4"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1"/>
    <s v="Prizreni - Qendër"/>
    <s v="DPZ-9093698"/>
    <n v="511"/>
    <s v="Ramiz  Berzat Smailji"/>
    <s v="Mushnikovë"/>
    <s v="1173564810"/>
    <s v=""/>
    <s v="4/02"/>
    <x v="4"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1"/>
    <s v="Prizreni - Qendër"/>
    <s v="DPZ-9094069"/>
    <n v="510"/>
    <s v="Arbër Haki Stajkoc"/>
    <s v="Stajkoc"/>
    <s v="1230778554"/>
    <s v=""/>
    <s v="4/02"/>
    <x v="4"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4"/>
    <s v="Drenas"/>
    <s v="DPR-0"/>
    <n v="509"/>
    <s v="Bukurie Kurrumeli"/>
    <s v="Drenas,Rr,Fatime Hetemi"/>
    <s v="2014302827"/>
    <s v=" "/>
    <s v="4/02"/>
    <x v="4"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0"/>
    <s v="Vushtrri"/>
    <m/>
    <n v="508"/>
    <s v="Nasuf Strana"/>
    <s v="Shilovice"/>
    <s v="2172620607"/>
    <s v=""/>
    <s v="4/02"/>
    <x v="3"/>
    <n v="42.889637999999998"/>
    <n v="20.991273"/>
    <s v="2026-06-22T15:40:00.0027263"/>
    <s v="2026-06-22T15:40:00.0027263"/>
    <m/>
    <s v="044-740-666"/>
    <m/>
    <b v="0"/>
    <s v="7d9d4689-a417-4ea3-6e66-08de915b8750"/>
    <s v="[]"/>
    <s v="[]"/>
  </r>
  <r>
    <s v="New Connection"/>
    <n v="7"/>
    <x v="1"/>
    <s v="Prizreni - Qendër"/>
    <m/>
    <n v="507"/>
    <s v="Dionisa Vorfaj"/>
    <s v="56 Çesk Zadeja"/>
    <s v="1244591953"/>
    <s v=""/>
    <s v="4/02"/>
    <x v="5"/>
    <n v="42.221877999999997"/>
    <n v="20.743133"/>
    <s v="2026-06-22T15:38:33.0873851"/>
    <s v="2026-06-22T15:38:33.0873851"/>
    <m/>
    <s v="043976405"/>
    <m/>
    <b v="0"/>
    <s v="ec90e595-bfc1-4941-37b7-08de88d10ac0"/>
    <s v="[]"/>
    <s v="[]"/>
  </r>
  <r>
    <s v="New Connection"/>
    <n v="7"/>
    <x v="1"/>
    <s v="Prizreni - Qendër"/>
    <m/>
    <n v="506"/>
    <s v="Akil Berat Gashi"/>
    <s v="Atmagjë"/>
    <s v="1173094996"/>
    <s v=""/>
    <s v="4/02"/>
    <x v="3"/>
    <n v="42.223911000000001"/>
    <n v="20.726654"/>
    <s v="2026-06-22T15:35:26.7538276"/>
    <s v="2026-06-22T15:35:26.7538276"/>
    <m/>
    <s v="049540619"/>
    <m/>
    <b v="0"/>
    <s v="7d9d4689-a417-4ea3-6e66-08de915b8750"/>
    <s v="[]"/>
    <s v="[]"/>
  </r>
  <r>
    <s v="New Connection"/>
    <n v="7"/>
    <x v="1"/>
    <s v="Prizreni - Qendër"/>
    <m/>
    <n v="505"/>
    <s v="Sahide Reshyt Deçaj"/>
    <s v="Krajk"/>
    <s v="1016675276"/>
    <s v=""/>
    <s v="4/02"/>
    <x v="2"/>
    <n v="42.207638000000003"/>
    <n v="20.725280000000001"/>
    <s v="2026-06-22T15:31:55.5783279"/>
    <s v="2026-06-22T15:31:55.5783279"/>
    <m/>
    <s v="044608643"/>
    <m/>
    <b v="0"/>
    <s v="c90e9596-f024-4090-37b4-08de88d10ac0"/>
    <s v="[]"/>
    <s v="[]"/>
  </r>
  <r>
    <s v="New Connection"/>
    <n v="4"/>
    <x v="0"/>
    <s v="Vushtrri"/>
    <s v="DMI-9077647"/>
    <n v="504"/>
    <s v="Arton  Ademi"/>
    <s v="Rr.Hoxhe Brezhnica"/>
    <s v="1173763677"/>
    <s v="Nr.18"/>
    <s v="4/02"/>
    <x v="4"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1"/>
    <s v="Prizreni - Qendër"/>
    <s v="DPZ-0"/>
    <n v="503"/>
    <s v="Astrit  Rexhë Gegollaj"/>
    <s v="Lubizhdë e Hasit "/>
    <s v="1242972127"/>
    <s v=""/>
    <s v="4/02"/>
    <x v="4"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6"/>
    <s v="Klina"/>
    <s v="DPE-0"/>
    <n v="502"/>
    <s v="Bahrije Gani Sinani"/>
    <s v="Dresnik-Kline"/>
    <s v="1008303947"/>
    <s v="0"/>
    <s v="4/02"/>
    <x v="4"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4"/>
    <s v="Prishtina - Jug"/>
    <s v="DPR-90210038"/>
    <n v="501"/>
    <s v="Korab Breznica"/>
    <s v="Rr. Odhise Grillo, Çagllavicë"/>
    <s v="1170864766"/>
    <s v=" "/>
    <s v="4/02"/>
    <x v="4"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4"/>
    <s v="Drenas"/>
    <s v="DPR-0"/>
    <n v="500"/>
    <s v="Qazim  Rama "/>
    <s v="Sankoc,Rr,Imer Rama "/>
    <s v="1014202648"/>
    <s v=" "/>
    <s v="4/02"/>
    <x v="9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1"/>
    <s v="Prizreni - Qendër"/>
    <m/>
    <n v="499"/>
    <s v="Hidajet Xhavit Qovanaj"/>
    <s v="Petrovë"/>
    <s v="1030415201"/>
    <s v=""/>
    <s v="7/02"/>
    <x v="5"/>
    <n v="42.217809000000003"/>
    <n v="20.743133"/>
    <s v="2026-06-22T15:23:24.6838556"/>
    <s v="2026-06-22T15:23:24.6838556"/>
    <m/>
    <s v="044129697"/>
    <m/>
    <b v="0"/>
    <s v="ec90e595-bfc1-4941-37b7-08de88d10ac0"/>
    <s v="[]"/>
    <s v="[]"/>
  </r>
  <r>
    <s v="New Connection"/>
    <n v="7"/>
    <x v="1"/>
    <s v="Dragash"/>
    <m/>
    <n v="498"/>
    <s v="Ilmija Izet Sulta"/>
    <s v="Restelicë"/>
    <s v="1007806996"/>
    <s v=""/>
    <s v="4/02"/>
    <x v="5"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0"/>
    <s v="Vushtrri"/>
    <s v="DMI-0"/>
    <n v="497"/>
    <s v="Elhaid  Krasniqi"/>
    <s v="Rr.Lumni Surdulli"/>
    <s v="1173688616"/>
    <s v=""/>
    <s v="4/02"/>
    <x v="4"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3"/>
    <s v="Malishevë"/>
    <s v="DGJ-0"/>
    <n v="496"/>
    <s v="Urim Ismet Mazreku"/>
    <s v="606 Pavarësia"/>
    <s v="1500065890"/>
    <s v=""/>
    <s v="7/02"/>
    <x v="4"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3"/>
    <s v="Malishevë"/>
    <s v="DGJ-9063767"/>
    <n v="495"/>
    <s v="Urim Ismet Mazreku"/>
    <s v="606 Pavarësia"/>
    <s v="1500065890"/>
    <s v=""/>
    <s v="7/02"/>
    <x v="4"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1"/>
    <s v="Prizreni - Qendër"/>
    <s v="DPZ-0"/>
    <n v="494"/>
    <s v="Rasim  Idriz Kastrati"/>
    <s v="Ismail Qemajlki"/>
    <s v="1003142610"/>
    <s v=""/>
    <s v="4/02"/>
    <x v="4"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2"/>
    <s v="Viti"/>
    <s v="DGL-0"/>
    <n v="493"/>
    <s v="Enver Mejdi Sulejmani"/>
    <s v="Gjylekar"/>
    <s v="1500156950"/>
    <s v=""/>
    <s v="4/02"/>
    <x v="4"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6"/>
    <s v="Deçan"/>
    <m/>
    <n v="492"/>
    <s v="Mema Idriz Elezaj"/>
    <s v="Strellc i Ulët"/>
    <s v="1235035029"/>
    <s v=""/>
    <s v="4/02"/>
    <x v="0"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2"/>
    <s v="Gjilani - Qendër"/>
    <s v="DGL-9067357"/>
    <n v="491"/>
    <s v="Leutrim Abdulla Tahiri"/>
    <s v="Malishevë"/>
    <s v="1232464310"/>
    <s v=""/>
    <s v="7/02"/>
    <x v="4"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3"/>
    <s v="Rahovec"/>
    <s v="DGJ-0"/>
    <n v="490"/>
    <s v="Halil Osman Himaj"/>
    <s v="Gexhë"/>
    <s v="1002739816"/>
    <s v=""/>
    <s v="4/02"/>
    <x v="4"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1"/>
    <s v="Prizreni - Qendër"/>
    <m/>
    <n v="489"/>
    <s v="Valbone Sami Lugali"/>
    <s v="Ismail Kryeziu"/>
    <s v="1006817285"/>
    <s v=""/>
    <s v="4/02"/>
    <x v="5"/>
    <n v="42.228996000000002"/>
    <n v="20.759613000000002"/>
    <s v="2026-06-22T15:00:17.6204162"/>
    <s v="2026-06-22T15:00:17.6204162"/>
    <m/>
    <s v="044401980"/>
    <m/>
    <b v="0"/>
    <s v="ec90e595-bfc1-4941-37b7-08de88d10ac0"/>
    <s v="[]"/>
    <s v="[]"/>
  </r>
  <r>
    <s v="New Connection"/>
    <n v="4"/>
    <x v="0"/>
    <s v="Vushtrri"/>
    <m/>
    <n v="488"/>
    <s v="Enver  Latifi"/>
    <s v="Bozhlan"/>
    <s v="1500528172"/>
    <s v=""/>
    <s v="4/02"/>
    <x v="5"/>
    <n v="42.913130000000002"/>
    <n v="21.012263999999998"/>
    <s v="2026-06-22T14:56:14.0181048"/>
    <s v="2026-06-22T14:56:14.0181048"/>
    <m/>
    <s v="044-680-887"/>
    <m/>
    <b v="0"/>
    <s v="ec90e595-bfc1-4941-37b7-08de88d10ac0"/>
    <s v="[]"/>
    <s v="[]"/>
  </r>
  <r>
    <s v="New Connection"/>
    <n v="3"/>
    <x v="2"/>
    <s v="Viti"/>
    <s v="DGL-9067568"/>
    <n v="487"/>
    <s v="Butrint Enver Syla"/>
    <s v="Mogillë"/>
    <s v="1170802582"/>
    <s v=""/>
    <s v="4/02"/>
    <x v="4"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2"/>
    <s v="Gjilani - Qendër"/>
    <m/>
    <n v="486"/>
    <s v="Leutrim Abdulla Tahiri"/>
    <s v="Malishevë"/>
    <s v="123246310"/>
    <s v=""/>
    <s v="4/02"/>
    <x v="2"/>
    <n v="42.449942999999998"/>
    <n v="21.507695999999999"/>
    <s v="2026-06-22T14:48:12.0178475"/>
    <s v="2026-06-22T14:48:12.0178475"/>
    <m/>
    <s v="045531181"/>
    <m/>
    <b v="0"/>
    <s v="c90e9596-f024-4090-37b4-08de88d10ac0"/>
    <s v="[]"/>
    <s v="[]"/>
  </r>
  <r>
    <s v="New Connection"/>
    <n v="7"/>
    <x v="1"/>
    <s v="Suharekë"/>
    <s v="DPZ-0"/>
    <n v="485"/>
    <s v="Merite Avdulla Hysenaj"/>
    <s v="Rushit Aliaj"/>
    <s v="1008166923"/>
    <s v="3"/>
    <s v="4/02"/>
    <x v="4"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2"/>
    <s v="Viti"/>
    <s v="DGL-0"/>
    <n v="484"/>
    <s v="Agron Adem Metushi"/>
    <s v="Rr. Sherif Frangu"/>
    <s v="1013334559"/>
    <s v=""/>
    <s v="4/02"/>
    <x v="8"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0"/>
    <s v="Vushtrri"/>
    <s v="DMI-0"/>
    <n v="483"/>
    <s v="Zeqir Hyseni"/>
    <s v="Skrome"/>
    <s v="1015638644"/>
    <s v=""/>
    <s v="4/02"/>
    <x v="4"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6"/>
    <s v="Istog"/>
    <s v="DPE-9083957"/>
    <n v="482"/>
    <s v="Emran Milazim Fazlija"/>
    <s v="Llukafc i thatë - Istog "/>
    <s v="1241142635"/>
    <s v=""/>
    <s v="4/02"/>
    <x v="4"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6"/>
    <s v="Klina"/>
    <s v="DPE-9083954"/>
    <n v="481"/>
    <s v="Lush Kolë Tomaj"/>
    <s v="Mirush Daka-Kline"/>
    <s v="1009041202"/>
    <s v="0"/>
    <s v="4/02"/>
    <x v="4"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2"/>
    <s v="Gjilani - Qendër"/>
    <m/>
    <n v="480"/>
    <s v="Laun Ruzhdi Jakupi"/>
    <s v="F.Sh Lipovicë"/>
    <s v="1248413081"/>
    <s v=""/>
    <s v="4/02"/>
    <x v="2"/>
    <n v="42.380029"/>
    <n v="21.544018999999999"/>
    <s v="2026-06-22T14:40:50.5865869"/>
    <s v="2026-06-22T14:40:50.5865869"/>
    <m/>
    <s v="048510588"/>
    <m/>
    <b v="0"/>
    <s v="c90e9596-f024-4090-37b4-08de88d10ac0"/>
    <s v="[]"/>
    <s v="[]"/>
  </r>
  <r>
    <s v="New Connection"/>
    <n v="2"/>
    <x v="3"/>
    <s v="Rahovec"/>
    <s v="DGJ-0"/>
    <n v="479"/>
    <s v="Vlora Ahmet Bytyqi"/>
    <s v="Dejnë"/>
    <s v="1008181299"/>
    <s v=""/>
    <s v="4/02"/>
    <x v="4"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4"/>
    <s v="Drenas"/>
    <m/>
    <n v="478"/>
    <s v="Veli Hoti"/>
    <s v="Drenas,Rr,Jasharve"/>
    <s v="2014113447"/>
    <s v=" "/>
    <s v="4/02"/>
    <x v="5"/>
    <n v="42.625363"/>
    <n v="20.886413000000001"/>
    <s v="2026-06-22T14:38:43.6356626"/>
    <s v="2026-06-22T14:38:43.6356626"/>
    <m/>
    <s v="044-305-261"/>
    <m/>
    <b v="0"/>
    <s v="ec90e595-bfc1-4941-37b7-08de88d10ac0"/>
    <s v="[]"/>
    <s v="[]"/>
  </r>
  <r>
    <s v="New Connection"/>
    <n v="3"/>
    <x v="2"/>
    <s v="Gjilani - Qendër"/>
    <s v="DGL-9067569"/>
    <n v="477"/>
    <s v="Fidan Skender Zymberi"/>
    <s v="Arbëri"/>
    <s v="1174368976"/>
    <s v=""/>
    <s v="4/02"/>
    <x v="4"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4"/>
    <s v="Podujevë"/>
    <m/>
    <n v="476"/>
    <s v="Fatlinda Grajçevci"/>
    <s v="Rr.Zeqir Ademi-Fsh.Koliq-Obiliq"/>
    <s v="1173208509_x0009__x0009_"/>
    <s v=" "/>
    <s v="4/02"/>
    <x v="0"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5"/>
    <s v="Ferizaj - Qendër"/>
    <s v="DFE-0"/>
    <n v="475"/>
    <s v="Lires  Besim  Kosumi"/>
    <s v="Burrnik"/>
    <s v="1243215605"/>
    <s v=""/>
    <s v="4/02"/>
    <x v="4"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3"/>
    <s v="Rahovec"/>
    <s v="DGJ-9063595"/>
    <n v="474"/>
    <s v="Ismajl Selmancena"/>
    <s v="UÇK-ës"/>
    <s v="1002748700"/>
    <s v=""/>
    <s v="7/02"/>
    <x v="4"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2"/>
    <s v="Viti"/>
    <s v="DGL-0"/>
    <n v="473"/>
    <s v="Naip Femi Rexhepi"/>
    <s v="Mogillë"/>
    <s v="1013251955"/>
    <s v=""/>
    <s v="4/02"/>
    <x v="2"/>
    <n v="42.341318000000001"/>
    <n v="21.395371000000001"/>
    <s v="2026-06-22T14:26:48.9673378"/>
    <s v="2026-06-22T14:26:48.9673378"/>
    <m/>
    <s v="044322722   044227963"/>
    <m/>
    <b v="0"/>
    <s v="c90e9596-f024-4090-37b4-08de88d10ac0"/>
    <s v="[]"/>
    <s v="[]"/>
  </r>
  <r>
    <s v="New Connection"/>
    <n v="4"/>
    <x v="0"/>
    <s v="Vushtrri"/>
    <s v="DMI-0"/>
    <n v="472"/>
    <s v="Besim Kalludra"/>
    <s v="Pantine"/>
    <s v="1004135047"/>
    <s v=""/>
    <s v="4/02"/>
    <x v="4"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2"/>
    <s v="Gjilani - Qendër"/>
    <m/>
    <n v="471"/>
    <s v="Jeton Musli Ukshini"/>
    <s v="Gjilan Rr.Xhemajl Mustafa"/>
    <s v="1170490386"/>
    <s v="1"/>
    <s v="7/02"/>
    <x v="5"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1"/>
    <s v="Prizreni - Qendër"/>
    <m/>
    <n v="470"/>
    <s v="Arben  Bislim Rexhaj"/>
    <s v="Korishë"/>
    <s v="1500094385"/>
    <s v=""/>
    <s v="4/02"/>
    <x v="2"/>
    <n v="42.269658"/>
    <n v="20.776091999999998"/>
    <s v="2026-06-22T14:19:22.035937"/>
    <s v="2026-06-22T14:19:22.035937"/>
    <m/>
    <s v="049-455456"/>
    <m/>
    <b v="0"/>
    <s v="c90e9596-f024-4090-37b4-08de88d10ac0"/>
    <s v="[]"/>
    <s v="[]"/>
  </r>
  <r>
    <s v="New Connection"/>
    <n v="3"/>
    <x v="2"/>
    <s v="Viti"/>
    <m/>
    <n v="469"/>
    <s v="Sejdi Beqir Beqiri"/>
    <s v="Vërban"/>
    <s v="1012561888"/>
    <s v=""/>
    <s v="4/02"/>
    <x v="3"/>
    <n v="42.313316"/>
    <n v="21.281559000000001"/>
    <s v="2026-06-22T14:19:21.0719415"/>
    <s v="2026-06-22T14:19:21.0719415"/>
    <m/>
    <s v="044406576"/>
    <m/>
    <b v="0"/>
    <s v="7d9d4689-a417-4ea3-6e66-08de915b8750"/>
    <s v="[]"/>
    <s v="[]"/>
  </r>
  <r>
    <s v="New Connection"/>
    <n v="4"/>
    <x v="0"/>
    <s v="Vushtrri"/>
    <s v="DMI-0"/>
    <n v="468"/>
    <s v="Meriton Hasani"/>
    <s v="Rr.Sekine Maxhuni"/>
    <s v="1243998693"/>
    <s v=""/>
    <s v="4/02"/>
    <x v="4"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5"/>
    <s v="Ferizaj - Qendër"/>
    <m/>
    <n v="467"/>
    <s v="Valon Faruk  Ajdari"/>
    <s v="Burrnik"/>
    <s v="1173193633"/>
    <s v=""/>
    <s v="4/02"/>
    <x v="4"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2"/>
    <s v="Viti"/>
    <m/>
    <n v="466"/>
    <s v="Bahri Kadri Ademi"/>
    <s v="Debëlldeh"/>
    <s v="1170063163"/>
    <s v=""/>
    <s v="4/02"/>
    <x v="2"/>
    <n v="42.257438"/>
    <n v="21.401378999999999"/>
    <s v="2026-06-22T14:13:37.8949803"/>
    <s v="2026-06-22T14:13:37.8949803"/>
    <m/>
    <s v="044636271"/>
    <m/>
    <b v="0"/>
    <s v="c90e9596-f024-4090-37b4-08de88d10ac0"/>
    <s v="[]"/>
    <s v="[]"/>
  </r>
  <r>
    <s v="New Connection"/>
    <n v="7"/>
    <x v="1"/>
    <s v="Prizreni - Qendër"/>
    <m/>
    <n v="465"/>
    <s v="Artan  Fatmir  Shala"/>
    <s v="Mbreti Pleurat"/>
    <s v="1173567100"/>
    <s v=""/>
    <s v="4/02"/>
    <x v="3"/>
    <n v="42.211436999999997"/>
    <n v="20.718306999999999"/>
    <s v="2026-06-22T14:08:48.0466836"/>
    <s v="2026-06-22T14:08:48.0466836"/>
    <m/>
    <s v="044403392"/>
    <m/>
    <b v="0"/>
    <s v="7d9d4689-a417-4ea3-6e66-08de915b8750"/>
    <s v="[]"/>
    <s v="[]"/>
  </r>
  <r>
    <s v="New Connection"/>
    <n v="3"/>
    <x v="2"/>
    <s v="Viti"/>
    <s v="DGL-9067736"/>
    <n v="464"/>
    <s v="Florim Fadil Rrahimi"/>
    <s v="Ramnishtë"/>
    <s v="1173311938"/>
    <s v=""/>
    <s v="4/02"/>
    <x v="4"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3"/>
    <s v="Rahovec"/>
    <s v="DGJ-9063604"/>
    <n v="463"/>
    <s v="Krenar Nazim  Dina"/>
    <s v="Celinë"/>
    <s v="1172439213"/>
    <s v=""/>
    <s v="4/02"/>
    <x v="4"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6"/>
    <s v="Istog"/>
    <s v="DPE-0"/>
    <n v="462"/>
    <s v="Andras  Pali"/>
    <s v="Rruga e Burimit Istog"/>
    <s v="BS7147126"/>
    <s v=""/>
    <s v="7/02"/>
    <x v="4"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1"/>
    <s v="Prizreni - Qendër"/>
    <s v="DPZ-9093760"/>
    <n v="461"/>
    <s v="Murat Hamdi Kelmeni"/>
    <s v="35 Skender Latifi"/>
    <s v="1500111336"/>
    <s v="Pn"/>
    <s v="7/02"/>
    <x v="4"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5"/>
    <s v="Kaçanik"/>
    <s v="DFE-9089659"/>
    <n v="460"/>
    <s v="Lutfi Ramadan Sallahi"/>
    <s v="Biqec"/>
    <s v="1030790134"/>
    <s v=""/>
    <s v="4/02"/>
    <x v="4"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2"/>
    <s v="Viti"/>
    <s v="DGL-0"/>
    <n v="459"/>
    <s v="Burhan Zadin Bilalli"/>
    <s v="Rruga e Preshevës"/>
    <s v="1230752393"/>
    <s v=""/>
    <s v="4/02"/>
    <x v="4"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6"/>
    <s v="Peja - Qendër"/>
    <s v="DPE-9084007"/>
    <n v="458"/>
    <s v="Andras  Pali"/>
    <s v="Agim binak Celaj Peje"/>
    <s v="BS7147126"/>
    <s v="2"/>
    <s v="7/02"/>
    <x v="4"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2"/>
    <s v="Kamenicë"/>
    <m/>
    <n v="457"/>
    <s v="Isah Xhemail Spahiu"/>
    <s v="F.sh Sedllar"/>
    <s v="1231192502"/>
    <s v=""/>
    <s v="4/02"/>
    <x v="4"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6"/>
    <s v="Peja - Qendër"/>
    <s v="DPE-9084006"/>
    <n v="456"/>
    <s v="Andras  Pali"/>
    <s v="Agim Binaku Celaj "/>
    <s v="BS7147126"/>
    <s v=""/>
    <s v="7/02"/>
    <x v="4"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2"/>
    <s v="Gjilani - Qendër"/>
    <s v="DGL-0"/>
    <n v="455"/>
    <s v="Munish Rabit Elezi"/>
    <s v="Fsh.Zhegër"/>
    <s v="1242254526"/>
    <s v=""/>
    <s v="4/02"/>
    <x v="6"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0"/>
    <s v="Vushtrri"/>
    <s v="DMI-9077650"/>
    <n v="454"/>
    <s v="Ardian Selimi"/>
    <s v="Rr. Bajram Brahim Bunjaku - Vernice"/>
    <s v="1231151806"/>
    <s v="Nr.21/2"/>
    <s v="4/02"/>
    <x v="4"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6"/>
    <s v="Istog"/>
    <s v="DPE-0"/>
    <n v="453"/>
    <s v="Andras Pali"/>
    <s v="Lidhja e Prizrenti Istog"/>
    <s v="BS7147126"/>
    <s v=""/>
    <s v="7/02"/>
    <x v="4"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5"/>
    <s v="Ferizaj - Qendër"/>
    <m/>
    <n v="452"/>
    <s v="Xhavit  Remzi Toçilla"/>
    <s v="Bostonit"/>
    <s v="1170711218"/>
    <s v=""/>
    <s v="7/02"/>
    <x v="6"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2"/>
    <s v="Viti"/>
    <s v="DGL-0"/>
    <n v="451"/>
    <s v="Butrint  Enver Syla"/>
    <s v="Mogillë"/>
    <s v="1170802582"/>
    <s v=""/>
    <s v="4/02"/>
    <x v="2"/>
    <n v="42.341276000000001"/>
    <n v="21.395714000000002"/>
    <s v="2026-06-22T13:28:13.6731589"/>
    <s v="2026-06-22T13:28:13.6731589"/>
    <m/>
    <s v="049891539"/>
    <m/>
    <b v="0"/>
    <s v="c90e9596-f024-4090-37b4-08de88d10ac0"/>
    <s v="[]"/>
    <s v="[]"/>
  </r>
  <r>
    <s v="New Connection"/>
    <n v="3"/>
    <x v="2"/>
    <s v="Gjilani - Qendër"/>
    <s v="DGL-0"/>
    <n v="450"/>
    <s v="Ismet Halim Bajrami"/>
    <s v="F.Sh Llashticë"/>
    <s v="1230155034"/>
    <s v=""/>
    <s v="4/02"/>
    <x v="2"/>
    <n v="42.386901999999999"/>
    <n v="21.500074000000001"/>
    <s v="2026-06-22T13:26:19.6177454"/>
    <s v="2026-06-22T13:26:19.6177454"/>
    <m/>
    <s v="044133134"/>
    <m/>
    <b v="0"/>
    <s v="c90e9596-f024-4090-37b4-08de88d10ac0"/>
    <s v="[]"/>
    <s v="[]"/>
  </r>
  <r>
    <s v="New Connection"/>
    <n v="5"/>
    <x v="6"/>
    <s v="Deçan"/>
    <s v="DPE-9083953"/>
    <n v="449"/>
    <s v="Agim Qaush Maloku"/>
    <s v="Junik"/>
    <s v="1171572394"/>
    <s v=""/>
    <s v="4/02"/>
    <x v="4"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6"/>
    <s v="Peja - Qendër"/>
    <s v="DPE-9084286"/>
    <n v="448"/>
    <s v="Elez Malë Nikçi"/>
    <s v="Kunores-Shtupeq i Madhë"/>
    <s v="1001061506"/>
    <s v=""/>
    <s v="4/02"/>
    <x v="4"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0"/>
    <s v="Vushtrri"/>
    <s v="DMI-0"/>
    <n v="447"/>
    <s v="Blerim Hajdini"/>
    <s v="RR.Ismajl Qemajli "/>
    <s v="1004358216"/>
    <s v="Nr.229"/>
    <s v="4/02"/>
    <x v="4"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1"/>
    <s v="Dragash"/>
    <m/>
    <n v="446"/>
    <s v="Luan Ridvan Beqiri"/>
    <s v="Zaplluxhë"/>
    <s v="1030863255"/>
    <s v=""/>
    <s v="4/02"/>
    <x v="2"/>
    <n v="42.080357999999997"/>
    <n v="20.623657000000001"/>
    <s v="2026-06-22T13:12:08.9964843"/>
    <s v="2026-06-22T13:12:08.9964843"/>
    <m/>
    <s v="049580697"/>
    <m/>
    <b v="0"/>
    <s v="c90e9596-f024-4090-37b4-08de88d10ac0"/>
    <s v="[]"/>
    <s v="[]"/>
  </r>
  <r>
    <s v="New Connection"/>
    <n v="3"/>
    <x v="2"/>
    <s v="Gjilani - Qendër"/>
    <s v="DGL-9067743"/>
    <n v="445"/>
    <s v="Jon Xhelal Abazi"/>
    <s v="Rr.Medllin Ollbrajt"/>
    <s v="1234113824"/>
    <s v=""/>
    <s v="4/02"/>
    <x v="4"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1"/>
    <s v="Prizreni - Qendër"/>
    <s v="DPZ-0"/>
    <n v="444"/>
    <s v="Andras  Pali"/>
    <s v="Rr.Ilir Konushvci Lubizhde Prizren"/>
    <s v="BS7147126"/>
    <s v=""/>
    <s v="7/02"/>
    <x v="4"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6"/>
    <s v="Deçan"/>
    <s v="DPE-9083950"/>
    <n v="443"/>
    <s v="Adem Jakup Sutaj"/>
    <s v="LLukë e Epërme"/>
    <s v="1234368296"/>
    <s v=""/>
    <s v="4/02"/>
    <x v="4"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1"/>
    <s v="Prizreni - Qendër"/>
    <m/>
    <n v="442"/>
    <s v="Gjemajl Hatim Morina"/>
    <s v="Kushnin"/>
    <s v="1172140226"/>
    <s v=""/>
    <s v="4/02"/>
    <x v="4"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2"/>
    <s v="Viti"/>
    <m/>
    <n v="441"/>
    <s v="Besim  Jashar Islami"/>
    <s v="Rruga e Tiranës"/>
    <s v="1005799038"/>
    <s v=""/>
    <s v="4/02"/>
    <x v="2"/>
    <n v="42.321019999999997"/>
    <n v="21.350977"/>
    <s v="2026-06-22T13:03:42.8099765"/>
    <s v="2026-06-22T13:03:42.8099765"/>
    <m/>
    <s v="044579730"/>
    <m/>
    <b v="0"/>
    <s v="c90e9596-f024-4090-37b4-08de88d10ac0"/>
    <s v="[]"/>
    <s v="[]"/>
  </r>
  <r>
    <s v="New Connection"/>
    <n v="7"/>
    <x v="1"/>
    <s v="Dragash"/>
    <s v="DPZ-9094035"/>
    <n v="440"/>
    <s v="Nagip  Djulbehar Ismailoviç"/>
    <s v="Kerstec"/>
    <s v="1174791968"/>
    <s v=""/>
    <s v="4/02"/>
    <x v="4"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1"/>
    <s v="Prizreni - Qendër"/>
    <s v="DPZ-0"/>
    <n v="439"/>
    <s v="Fadil Isni Kadrija"/>
    <s v="Petrovë"/>
    <s v="1007907431"/>
    <s v=""/>
    <s v="4/02"/>
    <x v="4"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6"/>
    <s v="Deçan"/>
    <s v="DPE-9083997"/>
    <n v="438"/>
    <s v="Jehona Sadik Hakaj"/>
    <s v="Isniq"/>
    <s v="2172309847"/>
    <s v=""/>
    <s v="4/02"/>
    <x v="4"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2"/>
    <s v="Gjilani - Qendër"/>
    <s v="DGL-0"/>
    <n v="437"/>
    <s v="Fitim Fatmir Aliu"/>
    <s v="Rr.Mulla Idrizi"/>
    <s v="1231184437"/>
    <s v=""/>
    <s v="7/02"/>
    <x v="4"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1"/>
    <s v="Prizreni - Qendër"/>
    <m/>
    <n v="436"/>
    <s v="Ismajl Rrustem Kabashaj"/>
    <s v="Kabash i Hasit"/>
    <s v="1243798651"/>
    <s v=""/>
    <s v="4/02"/>
    <x v="5"/>
    <n v="42.272770000000001"/>
    <n v="20.556709000000001"/>
    <s v="2026-06-22T12:01:15.9280726"/>
    <s v="2026-06-22T12:01:15.9280726"/>
    <m/>
    <s v="044641425"/>
    <m/>
    <b v="0"/>
    <s v="ec90e595-bfc1-4941-37b7-08de88d10ac0"/>
    <s v="[]"/>
    <s v="[]"/>
  </r>
  <r>
    <s v="New Connection"/>
    <n v="1"/>
    <x v="5"/>
    <s v="Kaçanik"/>
    <s v="DFE-9089661"/>
    <n v="435"/>
    <s v="Festim Nejazi Hoxha"/>
    <s v="Ismajl Raka"/>
    <s v="1232068598"/>
    <s v=""/>
    <s v="4/02"/>
    <x v="4"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1"/>
    <s v="Prizreni - Qendër"/>
    <m/>
    <n v="434"/>
    <s v="Mergim Vllaznim Fanaj"/>
    <s v="Elbasani"/>
    <s v="1243730631"/>
    <s v=""/>
    <s v="4/02"/>
    <x v="5"/>
    <n v="42.217809000000003"/>
    <n v="20.767852000000001"/>
    <s v="2026-06-22T11:54:16.8376433"/>
    <s v="2026-06-22T11:54:16.8376433"/>
    <m/>
    <s v="044539757"/>
    <m/>
    <b v="0"/>
    <s v="ec90e595-bfc1-4941-37b7-08de88d10ac0"/>
    <s v="[]"/>
    <s v="[]"/>
  </r>
  <r>
    <s v="New Connection"/>
    <n v="6"/>
    <x v="4"/>
    <s v="Drenas"/>
    <s v="DPR-90210029"/>
    <n v="433"/>
    <s v="Shukrije Dani"/>
    <s v="Poklek"/>
    <s v="2014361017"/>
    <s v=" "/>
    <s v="4/02"/>
    <x v="4"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2"/>
    <s v="Gjilani - Qendër"/>
    <s v="DGL-9067715"/>
    <n v="432"/>
    <s v="Ismajl Sali Januzi"/>
    <s v="Makresh i Epërm"/>
    <s v="1012074669"/>
    <s v=""/>
    <s v="4/02"/>
    <x v="4"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1"/>
    <s v="Dragash"/>
    <m/>
    <n v="431"/>
    <s v="Ragip Murat Saciri"/>
    <s v="Baçkë "/>
    <s v="1030863824"/>
    <s v=""/>
    <s v="4/02"/>
    <x v="3"/>
    <n v="42.059969000000002"/>
    <n v="20.671721999999999"/>
    <s v="2026-06-22T11:47:42.4400769"/>
    <s v="2026-06-22T11:47:42.4400769"/>
    <m/>
    <s v="049810779"/>
    <m/>
    <b v="0"/>
    <s v="7d9d4689-a417-4ea3-6e66-08de915b8750"/>
    <s v="[]"/>
    <s v="[]"/>
  </r>
  <r>
    <s v="New Connection"/>
    <n v="6"/>
    <x v="4"/>
    <s v="Prishtina - Jug"/>
    <s v="DPR-90209871"/>
    <n v="430"/>
    <s v="Artan Shala"/>
    <s v="Rr.Morava, Veternik"/>
    <s v="1256590529"/>
    <s v=" "/>
    <s v="4/02"/>
    <x v="4"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4"/>
    <s v="Drenas"/>
    <s v="DPR-90210104"/>
    <n v="429"/>
    <s v="Genc Cakaj"/>
    <s v="Komoran,Rr,Bajram Cakaj"/>
    <s v="1176436278"/>
    <s v="  "/>
    <s v="4/02"/>
    <x v="4"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0"/>
    <s v="Mitrovicë - Qendër"/>
    <m/>
    <n v="428"/>
    <s v="Hajrullah Selman Dibrani"/>
    <s v="Rr.Xhafer Deva"/>
    <s v="1006362008"/>
    <s v=""/>
    <s v="7/02"/>
    <x v="4"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2"/>
    <s v="Viti"/>
    <m/>
    <n v="427"/>
    <s v="Sokol Muharrem Bajrami"/>
    <s v="Beguncë"/>
    <s v="1175204977"/>
    <s v=""/>
    <s v="4/02"/>
    <x v="2"/>
    <n v="42.297732000000003"/>
    <n v="21.391421999999999"/>
    <s v="2026-06-22T11:40:07.2395687"/>
    <s v="2026-06-22T11:40:07.2395687"/>
    <m/>
    <s v="049292794"/>
    <m/>
    <b v="0"/>
    <s v="c90e9596-f024-4090-37b4-08de88d10ac0"/>
    <s v="[]"/>
    <s v="[]"/>
  </r>
  <r>
    <s v="New Connection"/>
    <n v="4"/>
    <x v="0"/>
    <s v="Mitrovicë - Qendër"/>
    <s v="DMI-0"/>
    <n v="426"/>
    <s v="Arsim  Ismet Kuçanaj"/>
    <s v="Rr.Ukshin Kovaqica"/>
    <s v="1005836715"/>
    <s v=""/>
    <s v="4/02"/>
    <x v="4"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0"/>
    <s v="Mitrovicë - Qendër"/>
    <s v="DMI-0"/>
    <n v="425"/>
    <s v="Valon Rama"/>
    <s v="Parku Industrial"/>
    <s v="1230264496"/>
    <s v=""/>
    <s v="7/02"/>
    <x v="4"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2"/>
    <s v="Viti"/>
    <m/>
    <n v="424"/>
    <s v="Elion  Driton Zeqiri"/>
    <s v="Goshicë"/>
    <s v="1242799123"/>
    <s v=""/>
    <s v="4/02"/>
    <x v="4"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4"/>
    <s v="Drenas"/>
    <m/>
    <n v="423"/>
    <s v="Jetish  Obrija"/>
    <s v="Verboc"/>
    <s v="1231410526"/>
    <s v=" "/>
    <s v="4/02"/>
    <x v="4"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0"/>
    <s v="Mitrovicë - Qendër"/>
    <s v="DMI-0"/>
    <n v="422"/>
    <s v="Asllan  Vitaku"/>
    <s v="Terminali Doganor Trepça"/>
    <s v="1006275563"/>
    <s v=""/>
    <s v="7/02"/>
    <x v="4"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1"/>
    <s v="Prizreni - Qendër"/>
    <m/>
    <n v="421"/>
    <s v="Reiz Ramadan Hamza"/>
    <s v="Kërstec"/>
    <s v="2500822727"/>
    <s v=""/>
    <s v="4/02"/>
    <x v="4"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2"/>
    <s v="Viti"/>
    <s v="DGL-9067704"/>
    <n v="420"/>
    <s v="Deli  Islam  Mehmeti"/>
    <s v="Stubëll e Poshtme"/>
    <s v="1012181813"/>
    <s v=""/>
    <s v="4/02"/>
    <x v="4"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0"/>
    <s v="Mitrovicë - Qendër"/>
    <s v="DMI-0"/>
    <n v="419"/>
    <s v="Krenare Pirana Kiseri"/>
    <s v="Terminali Doganor Trepça"/>
    <s v="1173237029"/>
    <s v=""/>
    <s v="7/02"/>
    <x v="4"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5"/>
    <s v="Kaçanik"/>
    <s v="DFE-0"/>
    <n v="418"/>
    <s v="Habibe Qazim Baftiu"/>
    <s v="Dubravë"/>
    <s v="1005976509"/>
    <s v=""/>
    <s v="4/02"/>
    <x v="8"/>
    <n v="42.253535999999997"/>
    <n v="21.189070999999998"/>
    <s v="2026-06-22T11:22:58.2877327"/>
    <s v="2026-06-22T11:22:58.2877327"/>
    <m/>
    <s v="044-573-097"/>
    <m/>
    <b v="0"/>
    <s v="3738b3aa-6093-4e5e-8126-08de93d51634"/>
    <s v="[]"/>
    <s v="[]"/>
  </r>
  <r>
    <s v="New Connection"/>
    <n v="3"/>
    <x v="2"/>
    <s v="Viti"/>
    <s v="DGL-9067719"/>
    <n v="417"/>
    <s v="Engj Prenk Stepani"/>
    <s v="Stubëll e Epërme"/>
    <s v="1174595204"/>
    <s v=""/>
    <s v="4/02"/>
    <x v="4"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2"/>
    <s v="Viti"/>
    <s v="DGL-0"/>
    <n v="416"/>
    <s v="Engj Prenk Stepani"/>
    <s v="Stubëll e Epërme"/>
    <s v="1174595204"/>
    <s v=""/>
    <s v="4/02"/>
    <x v="4"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4"/>
    <s v="Prishtina - Jug"/>
    <s v="DPR-90210044"/>
    <n v="415"/>
    <s v="Arioneta _x0009__x0009__x0009__x0009_ Ramadani_x0009_"/>
    <s v="Arben Ukshini-Hajvali"/>
    <s v="1012007970_x0009__x0009_"/>
    <s v="59"/>
    <s v="4/02"/>
    <x v="4"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1"/>
    <s v="Prizreni - Qendër"/>
    <s v="DPZ-9093759"/>
    <n v="414"/>
    <s v="Alaudin Zinel Kryeziu"/>
    <s v="Rugova"/>
    <s v="1231296456"/>
    <s v="24"/>
    <s v="4/02"/>
    <x v="4"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2"/>
    <s v="Viti"/>
    <s v="DGL-9067735"/>
    <n v="413"/>
    <s v="Miran Heset Nura"/>
    <s v="Lubishtë"/>
    <s v="1231050244"/>
    <s v=""/>
    <s v="4/02"/>
    <x v="4"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0"/>
    <s v="Mitrovicë - Qendër"/>
    <s v="DMI-0"/>
    <n v="412"/>
    <s v="Sami Fazli Nuli"/>
    <s v="Rr.Fadil Deliqi"/>
    <s v="1004902242"/>
    <s v=""/>
    <s v="4/02"/>
    <x v="4"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1"/>
    <s v="Dragash"/>
    <s v="DPZ-9094046"/>
    <n v="411"/>
    <s v="Rehid Randum  Hamza"/>
    <s v="Kërstec"/>
    <s v="1500822739"/>
    <s v=""/>
    <s v="4/02"/>
    <x v="4"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0"/>
    <s v="Mitrovicë - Qendër"/>
    <s v="DMI-9077807"/>
    <n v="410"/>
    <s v="Durajet Ismajli"/>
    <s v="Lagja e re Frasher"/>
    <s v="1243318978"/>
    <s v=""/>
    <s v="7/02"/>
    <x v="4"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0"/>
    <s v="Mitrovicë - Qendër"/>
    <s v="DMI-0"/>
    <n v="409"/>
    <s v="Milazim Rrustem  Kajtazi"/>
    <s v="Rr.Deshmoret e Kombit"/>
    <s v="2170083167"/>
    <s v=""/>
    <s v="7/02"/>
    <x v="4"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0"/>
    <s v="Mitrovicë - Qendër"/>
    <m/>
    <n v="408"/>
    <s v="Salih Halim Tahiri"/>
    <s v="Fshati Stanterg"/>
    <s v="1021318520"/>
    <s v=""/>
    <s v="4/02"/>
    <x v="5"/>
    <n v="42.931516000000002"/>
    <n v="20.912488"/>
    <s v="2026-06-22T11:00:51.5428395"/>
    <s v="2026-06-22T11:00:51.5428395"/>
    <m/>
    <s v="044-330-753"/>
    <m/>
    <b v="0"/>
    <s v="ec90e595-bfc1-4941-37b7-08de88d10ac0"/>
    <s v="[]"/>
    <s v="[]"/>
  </r>
  <r>
    <s v="New Connection"/>
    <n v="4"/>
    <x v="0"/>
    <s v="Mitrovicë - Qendër"/>
    <s v="DMI-0"/>
    <n v="407"/>
    <s v="Fatmire Jusufi"/>
    <s v="Terminali Doganor Trepqa"/>
    <s v="1230074891"/>
    <s v=""/>
    <s v="7/02"/>
    <x v="4"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0"/>
    <s v="Mitrovicë - Qendër"/>
    <s v="DMI-9077813"/>
    <n v="406"/>
    <s v="Liridona Jahë Doni"/>
    <s v="Rr.Sami Gashi"/>
    <s v="1015447156"/>
    <s v=""/>
    <s v="4/02"/>
    <x v="4"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0"/>
    <s v="Mitrovicë - Qendër"/>
    <s v="DMI-0"/>
    <n v="405"/>
    <s v="Elvis Isufi"/>
    <s v="Terminali Doganor Trepqa"/>
    <s v="1173475060"/>
    <s v=""/>
    <s v="7/02"/>
    <x v="4"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2"/>
    <s v="Viti"/>
    <m/>
    <n v="404"/>
    <s v="Eljber Nazim Syla"/>
    <s v="Mogillë"/>
    <s v="1030455165"/>
    <s v=""/>
    <s v="4/02"/>
    <x v="5"/>
    <n v="42.340316999999999"/>
    <n v="21.395541999999999"/>
    <s v="2026-06-22T10:47:09.5730771"/>
    <s v="2026-06-22T10:47:09.5730771"/>
    <m/>
    <s v="044323637"/>
    <m/>
    <b v="0"/>
    <s v="ec90e595-bfc1-4941-37b7-08de88d10ac0"/>
    <s v="[]"/>
    <s v="[]"/>
  </r>
  <r>
    <s v="New Connection"/>
    <n v="4"/>
    <x v="0"/>
    <s v="Mitrovicë - Qendër"/>
    <s v="DMI-0"/>
    <n v="403"/>
    <s v="Puntori Samir Mehmet Rrahimi"/>
    <s v="Fshati Frasher - Mitrovicë"/>
    <s v="1232891749"/>
    <s v=""/>
    <s v="7/02"/>
    <x v="4"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1"/>
    <s v="Prizreni - Qendër"/>
    <m/>
    <n v="402"/>
    <s v="Selmira Amet Abdiji"/>
    <s v="Mushnikovë"/>
    <s v="1006156459"/>
    <s v=""/>
    <s v="4/02"/>
    <x v="5"/>
    <n v="42.242213999999997"/>
    <n v="20.773346"/>
    <s v="2026-06-22T10:42:40.4188754"/>
    <s v="2026-06-22T10:42:40.4188754"/>
    <m/>
    <s v="049201878"/>
    <m/>
    <b v="0"/>
    <s v="ec90e595-bfc1-4941-37b7-08de88d10ac0"/>
    <s v="[]"/>
    <s v="[]"/>
  </r>
  <r>
    <s v="New Connection"/>
    <n v="7"/>
    <x v="1"/>
    <s v="Prizreni - Qendër"/>
    <s v="DPZ-0"/>
    <n v="401"/>
    <s v="Arun  Murat Pandzi"/>
    <s v="Pouske"/>
    <s v="2173564557"/>
    <s v=""/>
    <s v="4/02"/>
    <x v="2"/>
    <n v="42.194412999999997"/>
    <n v="20.717040999999998"/>
    <s v="2026-06-22T10:41:40.8621779"/>
    <s v="2026-06-22T10:41:40.8621779"/>
    <m/>
    <s v="049674154"/>
    <m/>
    <b v="0"/>
    <s v="c90e9596-f024-4090-37b4-08de88d10ac0"/>
    <s v="[]"/>
    <s v="[]"/>
  </r>
  <r>
    <s v="New Connection"/>
    <n v="1"/>
    <x v="5"/>
    <s v="Ferizaj - Qendër"/>
    <s v="DFE-0"/>
    <n v="400"/>
    <s v="Femir Avdush Hetemi"/>
    <s v="Dubravë"/>
    <s v="1240115944"/>
    <s v=""/>
    <s v="4/02"/>
    <x v="4"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0"/>
    <s v="Vushtrri"/>
    <m/>
    <n v="399"/>
    <s v="Smajl  Qerkin Sadiku"/>
    <s v="Rashan"/>
    <s v="1005352157"/>
    <s v=""/>
    <s v="4/02"/>
    <x v="4"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2"/>
    <s v="Gjilani - Qendër"/>
    <m/>
    <n v="398"/>
    <s v="Senjur Elmas Sylejmani"/>
    <s v="Gllama-Qarkore"/>
    <s v="1240295535"/>
    <s v=""/>
    <s v="4/02"/>
    <x v="0"/>
    <n v="42.471496000000002"/>
    <n v="21.450133999999998"/>
    <s v="2026-06-22T10:39:59.3345618"/>
    <s v="2026-06-22T10:39:59.3345618"/>
    <m/>
    <s v="045549394"/>
    <m/>
    <b v="0"/>
    <s v="9b3247fe-d5e7-4b36-37b3-08de88d10ac0"/>
    <s v="[]"/>
    <s v="[]"/>
  </r>
  <r>
    <s v="New Connection"/>
    <n v="4"/>
    <x v="0"/>
    <s v="Mitrovicë - Qendër"/>
    <s v="DMI-0"/>
    <n v="397"/>
    <s v="Fahrije  Fazli Peci"/>
    <s v="Rr.Hodo Sokoli"/>
    <s v="1020854240"/>
    <s v=""/>
    <s v="4/02"/>
    <x v="4"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0"/>
    <s v="Mitrovicë - Qendër"/>
    <s v="DMI-0"/>
    <n v="396"/>
    <s v="Bajram Rifat  Shabani"/>
    <s v="Rr.Gazmend Baliu"/>
    <s v="1007258743"/>
    <s v=" 173"/>
    <s v="4/02"/>
    <x v="4"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5"/>
    <s v="Ferizaj - Qendër"/>
    <s v="DFE-9089643"/>
    <n v="395"/>
    <s v="Arian Zeqir Zharnjani"/>
    <s v="Zahir Neziri"/>
    <s v="1231657742"/>
    <s v=""/>
    <s v="4/02"/>
    <x v="4"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0"/>
    <s v="Mitrovicë - Qendër"/>
    <s v="DMI-9077816"/>
    <n v="394"/>
    <s v="Mustaf Ramë Osmani"/>
    <s v="Zhabar i Poshtem - Mitrovicë"/>
    <s v="1171141962"/>
    <s v=""/>
    <s v="4/02"/>
    <x v="4"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0"/>
    <s v="Vushtrri"/>
    <s v="DMI-0"/>
    <n v="393"/>
    <s v="Bajram Hasani"/>
    <s v="Rr.Sekine Maxhuni"/>
    <s v="1000699159"/>
    <s v=""/>
    <s v="4/02"/>
    <x v="4"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0"/>
    <s v="Skenderaj"/>
    <s v="DMI-9077649"/>
    <n v="392"/>
    <s v="Hasime Kamer Gashi"/>
    <s v="Rr.Dibron Beqa Terrnavc"/>
    <s v="2005247007"/>
    <s v=""/>
    <s v="4/02"/>
    <x v="4"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2"/>
    <s v="Gjilani - Qendër"/>
    <s v="DGL-9067673"/>
    <n v="391"/>
    <s v="Suzana  Sherif  Damati"/>
    <s v="Makresh i Epërm "/>
    <s v="1004907180"/>
    <s v=""/>
    <s v="4/02"/>
    <x v="4"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4"/>
    <s v="Drenas"/>
    <s v="DPR-90210103"/>
    <n v="390"/>
    <s v="Ekrem  Asllan  Hoxha"/>
    <s v="Drenas,Rr,Jasharve"/>
    <s v="1015706461"/>
    <s v="Nr.19"/>
    <s v="4/02"/>
    <x v="4"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1"/>
    <s v="Prizreni - Qendër"/>
    <s v="DPZ-0"/>
    <n v="388"/>
    <s v="Ferit  Irfan Azizoviç"/>
    <s v="Llokvicë"/>
    <s v="1007908101"/>
    <s v=""/>
    <s v="4/02"/>
    <x v="4"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1"/>
    <s v="Prizreni - Qendër"/>
    <m/>
    <n v="387"/>
    <s v="Dardane Adem Paçarizi"/>
    <s v="Jusuf Balaj"/>
    <s v="1232164405"/>
    <s v=""/>
    <s v="4/02"/>
    <x v="4"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6"/>
    <s v="Deçan"/>
    <s v="DPE-9084057"/>
    <n v="386"/>
    <s v="Dukagjin Selmon Ukhagjaj"/>
    <s v="Carabreg i Ulët"/>
    <s v="1254791071"/>
    <s v=""/>
    <s v="4/02"/>
    <x v="4"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5"/>
    <s v="Ferizaj - Qendër"/>
    <m/>
    <n v="385"/>
    <s v="Besart Feriz Lohaj"/>
    <s v="Mirash"/>
    <s v="1247797985"/>
    <s v=""/>
    <s v="7/02"/>
    <x v="6"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6"/>
    <s v="Peja - Qendër"/>
    <s v="DPE-0"/>
    <n v="384"/>
    <s v="Shpresë Haxhi  Quhali"/>
    <s v="Begë Zhuji-Brestovik"/>
    <s v="1244350891"/>
    <s v=""/>
    <s v="4/02"/>
    <x v="4"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4"/>
    <s v="Drenas"/>
    <s v="DPR-90209933"/>
    <n v="383"/>
    <s v="Xhezahir  Isak  Hamza"/>
    <s v="Shtrubullovë,Rr,Hamit Hamza"/>
    <s v="1015706925"/>
    <s v=" "/>
    <s v="4/02"/>
    <x v="4"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5"/>
    <s v="Ferizaj - Qendër"/>
    <m/>
    <n v="382"/>
    <s v="Liridon Muharrem Maliqi"/>
    <s v="Softaj"/>
    <s v="1174319878"/>
    <s v=""/>
    <s v="7/02"/>
    <x v="6"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0"/>
    <s v="Vushtrri"/>
    <s v="DMI-9077891"/>
    <n v="380"/>
    <s v="Pajtim Fazliu"/>
    <s v="Maxhunaj"/>
    <s v="1174516029"/>
    <s v=""/>
    <s v="4/02"/>
    <x v="4"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5"/>
    <s v="Ferizaj - Qendër"/>
    <m/>
    <n v="379"/>
    <s v="Arxhend Adem Zejnullahu"/>
    <s v="Talinoc i Muhaxherëve"/>
    <s v="1175920907"/>
    <s v=""/>
    <s v="7/02"/>
    <x v="5"/>
    <n v="42.392662000000001"/>
    <n v="21.177264000000001"/>
    <s v="2026-06-22T09:32:40.9120747"/>
    <s v="2026-06-22T09:32:40.9120747"/>
    <m/>
    <s v="045 318 079"/>
    <m/>
    <b v="0"/>
    <s v="ec90e595-bfc1-4941-37b7-08de88d10ac0"/>
    <s v="[]"/>
    <s v="[]"/>
  </r>
  <r>
    <s v="New Connection"/>
    <n v="4"/>
    <x v="0"/>
    <s v="Mitrovicë - Qendër"/>
    <s v="DMI-9077895"/>
    <n v="378"/>
    <s v="Hajrullah  Kadri  Hajrullahu"/>
    <s v="Fshati Bajgorë  - Mitrovicë"/>
    <s v="1002316869"/>
    <s v=""/>
    <s v="4/02"/>
    <x v="4"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5"/>
    <s v="Ferizaj - Qendër"/>
    <s v="DFE-0"/>
    <n v="377"/>
    <s v="Albin Afrim Ymeri"/>
    <s v="Jezerc"/>
    <s v="1172290759"/>
    <s v=""/>
    <s v="4/02"/>
    <x v="4"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5"/>
    <s v="Kaçanik"/>
    <s v="DFE-9089556"/>
    <n v="376"/>
    <s v="Sadik Gani Cena"/>
    <s v="Doganaj"/>
    <s v="1005394615"/>
    <s v=""/>
    <s v="4/02"/>
    <x v="4"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2"/>
    <s v="Viti"/>
    <m/>
    <n v="375"/>
    <s v="Xhevxhet Bejtë Ferizi "/>
    <s v="Letnicë"/>
    <s v="1013253486"/>
    <s v=""/>
    <s v="4/02"/>
    <x v="2"/>
    <n v="42.291319999999999"/>
    <n v="21.451847000000001"/>
    <s v="2026-06-22T09:23:40.5913321"/>
    <s v="2026-06-22T09:23:40.5913321"/>
    <m/>
    <s v="044602930"/>
    <m/>
    <b v="0"/>
    <s v="c90e9596-f024-4090-37b4-08de88d10ac0"/>
    <s v="[]"/>
    <s v="[]"/>
  </r>
  <r>
    <s v="New Connection"/>
    <n v="1"/>
    <x v="5"/>
    <s v="Shtime"/>
    <m/>
    <n v="374"/>
    <s v="Qëndrim Sylejman Bajrami"/>
    <s v="E Prishtinës"/>
    <s v="1234502278"/>
    <s v=""/>
    <s v="7/02"/>
    <x v="6"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5"/>
    <s v="Shtime"/>
    <s v="DFE-0"/>
    <n v="373"/>
    <s v="Qëndrim Sylejman Bajrami"/>
    <s v="E Prishtinës"/>
    <s v="1234502278"/>
    <s v=""/>
    <s v="7/02"/>
    <x v="4"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5"/>
    <s v="Ferizaj - Qendër"/>
    <m/>
    <n v="372"/>
    <s v="Albin Raif  Mahalla"/>
    <s v="Ilirias"/>
    <s v="1243843843"/>
    <s v=""/>
    <s v="7/02"/>
    <x v="6"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6"/>
    <s v="Peja - Qendër"/>
    <s v="DPE-0"/>
    <n v="371"/>
    <s v="Jeton Rexhë Kelmendi"/>
    <s v="Ramë Kelmendi-Qyshk"/>
    <s v="1003701294"/>
    <s v="85"/>
    <s v="4/02"/>
    <x v="4"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2"/>
    <s v="Viti"/>
    <m/>
    <n v="370"/>
    <s v="Ismet  Nazmi  Rahmani"/>
    <s v="Kabash"/>
    <s v="J3304410022"/>
    <s v=""/>
    <s v="4/02"/>
    <x v="2"/>
    <n v="42.302954999999997"/>
    <n v="21.357298"/>
    <s v="2026-06-22T09:13:15.4404006"/>
    <s v="2026-06-22T09:13:15.4404006"/>
    <m/>
    <s v="044843676"/>
    <m/>
    <b v="0"/>
    <s v="c90e9596-f024-4090-37b4-08de88d10ac0"/>
    <s v="[]"/>
    <s v="[]"/>
  </r>
  <r>
    <s v="New Connection"/>
    <n v="1"/>
    <x v="5"/>
    <s v="Ferizaj - Qendër"/>
    <s v="DFE-9089645"/>
    <n v="369"/>
    <s v="Isuf Isuf Muhaxheri"/>
    <s v="Dramjak"/>
    <s v="1500566538"/>
    <s v=""/>
    <s v="4/02"/>
    <x v="4"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6"/>
    <s v="Peja - Qendër"/>
    <s v="DPE-9083963"/>
    <n v="368"/>
    <s v="Shaban Ibish Nikqi"/>
    <s v="Shtupeq I Madhë"/>
    <s v="1001103551"/>
    <s v="242"/>
    <s v="4/02"/>
    <x v="4"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5"/>
    <s v="Ferizaj - Qendër"/>
    <s v="DFE-0"/>
    <n v="367"/>
    <s v="Lumni Shaip Sopa"/>
    <s v="Zejnulla Zejna"/>
    <s v="1005586816"/>
    <s v=""/>
    <s v="4/02"/>
    <x v="4"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5"/>
    <s v="Ferizaj - Qendër"/>
    <s v="DFE-0"/>
    <n v="366"/>
    <s v="Zenel Sami Berisha"/>
    <s v="Greme-Spahi"/>
    <s v="1004573923"/>
    <s v=""/>
    <s v="7/02"/>
    <x v="7"/>
    <n v="42.328885999999997"/>
    <n v="21.157522"/>
    <s v="2026-06-22T09:03:48.1508942"/>
    <s v="2026-06-22T09:03:48.1508942"/>
    <m/>
    <s v="044 296 707"/>
    <m/>
    <b v="0"/>
    <s v="fecaf7e5-4c97-4b38-37b6-08de88d10ac0"/>
    <s v="[]"/>
    <s v="[]"/>
  </r>
  <r>
    <s v="New Connection"/>
    <n v="1"/>
    <x v="5"/>
    <s v="Ferizaj - Qendër"/>
    <s v="DFE-0"/>
    <n v="365"/>
    <s v="Taulant Zenuni"/>
    <s v="Muhoc"/>
    <s v="1171195540"/>
    <s v=""/>
    <s v="4/02"/>
    <x v="4"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0"/>
    <s v="Mitrovicë - Qendër"/>
    <s v="DMI-9077892"/>
    <n v="364"/>
    <s v="Avni Mujë Xhafa"/>
    <s v="Bare"/>
    <s v="1174441568"/>
    <s v=""/>
    <s v="4/02"/>
    <x v="4"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2"/>
    <s v="Viti"/>
    <s v="DGL-9067577"/>
    <n v="363"/>
    <s v="Avni Xhemajl Zymberi "/>
    <s v="Tërpezë"/>
    <s v="1012294952"/>
    <s v=""/>
    <s v="4/02"/>
    <x v="4"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5"/>
    <s v="Ferizaj - Qendër"/>
    <s v="DFE-0"/>
    <n v="362"/>
    <s v="Arton  Hajriz Bucaliu"/>
    <s v="Zejnulla Zejna"/>
    <s v="1174393580"/>
    <s v=""/>
    <s v="4/02"/>
    <x v="4"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4"/>
    <s v="Drenas"/>
    <s v="DPR-90209923"/>
    <n v="361"/>
    <s v="Zenel Isuf Karaqica"/>
    <s v="Drenas,Rr,Fatime Hetemi"/>
    <s v="1014303673"/>
    <s v="  "/>
    <s v="4/02"/>
    <x v="4"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4"/>
    <s v="Prishtina - Qendër"/>
    <m/>
    <n v="360"/>
    <s v="Valon Aliu"/>
    <s v="Ymer Berisha-Velani"/>
    <s v="1175311633"/>
    <s v=""/>
    <s v="4/02"/>
    <x v="3"/>
    <n v="42.666094999999999"/>
    <n v="21.169972999999999"/>
    <s v="2026-06-20T16:32:06.1487062"/>
    <s v="2026-06-20T16:32:06.1487062"/>
    <m/>
    <s v="044-917-167 044-569-464"/>
    <m/>
    <b v="0"/>
    <s v="7d9d4689-a417-4ea3-6e66-08de915b8750"/>
    <s v="[]"/>
    <s v="[]"/>
  </r>
  <r>
    <s v="New Connection"/>
    <n v="6"/>
    <x v="4"/>
    <s v="Obiliq"/>
    <s v="DPR-0"/>
    <n v="359"/>
    <s v="Ismet  Selimi"/>
    <s v="Sanxhaku i Nishit-Trudë"/>
    <s v="2014520417"/>
    <s v=""/>
    <s v="4/02"/>
    <x v="4"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5"/>
    <s v="Ferizaj - Qendër"/>
    <s v="DFE-0"/>
    <n v="358"/>
    <s v="Taulant Asllan Zenuni"/>
    <s v="Muhoc"/>
    <s v="1171195540"/>
    <s v=""/>
    <s v="4/02"/>
    <x v="8"/>
    <n v="42.398451999999999"/>
    <n v="21.154434999999999"/>
    <s v="2026-06-20T16:15:33.0644329"/>
    <s v="2026-06-20T16:15:33.0644329"/>
    <m/>
    <s v="044 486 060"/>
    <s v="046 144 552"/>
    <b v="0"/>
    <s v="3738b3aa-6093-4e5e-8126-08de93d51634"/>
    <s v="[]"/>
    <s v="[]"/>
  </r>
  <r>
    <s v="New Connection"/>
    <n v="1"/>
    <x v="5"/>
    <s v="Ferizaj - Qendër"/>
    <s v="DFE-9089634"/>
    <n v="357"/>
    <s v="Avni Mustafë Bajrami"/>
    <s v="Bibaj"/>
    <s v="1171032845"/>
    <s v=""/>
    <s v="4/02"/>
    <x v="4"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4"/>
    <s v="Prishtina - Jug"/>
    <s v="DPR-90209780"/>
    <n v="356"/>
    <s v="Etrit Xhonbalaj"/>
    <s v="Rr.Mbreti Gent"/>
    <s v="1000661291"/>
    <s v=""/>
    <s v="4/02"/>
    <x v="4"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5"/>
    <s v="Ferizaj - Qendër"/>
    <s v="DFE-9089389"/>
    <n v="355"/>
    <s v="Avdi Rizah Nuhaj"/>
    <s v="Balaj"/>
    <s v="1005591666"/>
    <s v=""/>
    <s v="4/02"/>
    <x v="4"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5"/>
    <s v="Ferizaj - Qendër"/>
    <m/>
    <n v="354"/>
    <s v="Zenel Shefqet Ramizi"/>
    <s v="Manastircë"/>
    <s v="1005596463"/>
    <s v=""/>
    <s v="4/02"/>
    <x v="4"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5"/>
    <s v="Ferizaj - Qendër"/>
    <s v="DFE-0"/>
    <n v="353"/>
    <s v="Çlirim Imri Ahmeti"/>
    <s v="Saraishtë"/>
    <s v="1240370944"/>
    <s v=""/>
    <s v="4/02"/>
    <x v="7"/>
    <n v="42.398932000000002"/>
    <n v="21.135914"/>
    <s v="2026-06-20T15:52:16.4589286"/>
    <s v="2026-06-20T15:52:16.4589286"/>
    <m/>
    <s v="048 555 634"/>
    <m/>
    <b v="0"/>
    <s v="fecaf7e5-4c97-4b38-37b6-08de88d10ac0"/>
    <s v="[]"/>
    <s v="[]"/>
  </r>
  <r>
    <s v="New Connection"/>
    <n v="1"/>
    <x v="5"/>
    <s v="Ferizaj - Qendër"/>
    <s v="DFE-0"/>
    <n v="352"/>
    <s v="Çlirim Imri Ahmeti"/>
    <s v="Saraishtë"/>
    <s v="1240370944"/>
    <s v=""/>
    <s v="4/02"/>
    <x v="9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5"/>
    <s v="Ferizaj - Qendër"/>
    <s v="DFE-9089496"/>
    <n v="351"/>
    <s v="Armend  Enver  Shala"/>
    <s v="Dardani"/>
    <s v="1241151839"/>
    <s v=""/>
    <s v="4/02"/>
    <x v="4"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5"/>
    <s v="Ferizaj - Qendër"/>
    <s v="DFE-9089640"/>
    <n v="350"/>
    <s v="Hisni Shukri Alilaj"/>
    <s v="Hasan Çerkini"/>
    <s v="1030539482"/>
    <s v=""/>
    <s v="4/02"/>
    <x v="4"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6"/>
    <s v="Peja - Qendër"/>
    <s v="DPE-9083962"/>
    <n v="349"/>
    <s v="Brahim  Zenel Demiri"/>
    <s v="Vitomericë I"/>
    <s v="1173399827"/>
    <s v=""/>
    <s v="4/02"/>
    <x v="4"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5"/>
    <s v="Ferizaj - Qendër"/>
    <s v="DFE-0"/>
    <n v="348"/>
    <s v="Minir  Hamit Govori"/>
    <s v="Fshat i Vjetër"/>
    <s v="1500011986"/>
    <s v=""/>
    <s v="4/02"/>
    <x v="2"/>
    <n v="42.364114999999998"/>
    <n v="21.196546000000001"/>
    <s v="2026-06-20T15:30:46.1552917"/>
    <s v="2026-06-20T15:30:46.1552917"/>
    <m/>
    <s v="045 774 315"/>
    <m/>
    <b v="0"/>
    <s v="c90e9596-f024-4090-37b4-08de88d10ac0"/>
    <s v="[]"/>
    <s v="[]"/>
  </r>
  <r>
    <s v="New Connection"/>
    <n v="1"/>
    <x v="5"/>
    <s v="Ferizaj - Qendër"/>
    <s v="DFE-9089638"/>
    <n v="347"/>
    <s v="Lavdrim Shiqeri Ferizi"/>
    <s v="Naim Beka"/>
    <s v="1173617247"/>
    <s v=""/>
    <s v="4/02"/>
    <x v="4"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6"/>
    <s v="Peja - Qendër"/>
    <s v="DPE-9083961"/>
    <n v="346"/>
    <s v="Ramë Zenel Demiri"/>
    <s v="Vitomericë I"/>
    <s v="1006413273"/>
    <s v=""/>
    <s v="4/02"/>
    <x v="4"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5"/>
    <s v="Ferizaj - Qendër"/>
    <s v="DFE-0"/>
    <n v="345"/>
    <s v="Mehmet Muharrem Rexhepi"/>
    <s v="Sojevë"/>
    <s v="1500569332"/>
    <s v=""/>
    <s v="4/02"/>
    <x v="4"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6"/>
    <s v="Peja - Qendër"/>
    <s v="DPE-9083970"/>
    <n v="344"/>
    <s v="Rexhep Shpend Lajçi"/>
    <s v="Fatos Ademaj"/>
    <s v="1003660504"/>
    <s v=""/>
    <s v="4/02"/>
    <x v="4"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4"/>
    <s v="Prishtina - Qendër"/>
    <s v="DPR-90210600"/>
    <n v="343"/>
    <s v="Erzana  Fejzullahu Zeqiri"/>
    <s v="Rexhep Elmazi"/>
    <s v="1173244459"/>
    <s v=" "/>
    <s v="4/02"/>
    <x v="4"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5"/>
    <s v="Ferizaj - Qendër"/>
    <m/>
    <n v="342"/>
    <s v="Musli NJazi Bytyqi"/>
    <s v="Doganaj"/>
    <s v="1240192973"/>
    <s v=""/>
    <s v="4/02"/>
    <x v="6"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6"/>
    <s v="Peja - Qendër"/>
    <m/>
    <n v="341"/>
    <s v="Lumnije Rrustem Krasniq"/>
    <s v="Jabllanic e Leshanit"/>
    <s v="X8837895"/>
    <s v=""/>
    <s v="4/02"/>
    <x v="5"/>
    <n v="42.630138000000002"/>
    <n v="20.446028999999999"/>
    <s v="2026-06-20T15:12:55.0917169"/>
    <s v="2026-06-20T15:12:55.0917169"/>
    <m/>
    <s v="044199139"/>
    <m/>
    <b v="0"/>
    <s v="ec90e595-bfc1-4941-37b7-08de88d10ac0"/>
    <s v="[]"/>
    <s v="[]"/>
  </r>
  <r>
    <s v="New Connection"/>
    <n v="1"/>
    <x v="5"/>
    <s v="Ferizaj - Qendër"/>
    <s v="DFE-0"/>
    <n v="340"/>
    <s v="Faton Osman Hajdari"/>
    <s v="Rakaj"/>
    <s v="1001230570"/>
    <s v=""/>
    <s v="4/02"/>
    <x v="4"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6"/>
    <s v="Peja - Qendër"/>
    <s v="DPE-0"/>
    <n v="339"/>
    <s v="Vahide Avdi Smaka"/>
    <s v="Haxhaj-Rugovë"/>
    <s v="1018199170"/>
    <s v=""/>
    <s v="4/02"/>
    <x v="4"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6"/>
    <s v="Peja - Qendër"/>
    <s v="DPE-9084216"/>
    <n v="338"/>
    <s v="Adnan Sali Selimaj"/>
    <s v="Novosellë"/>
    <s v="1171661656"/>
    <s v=""/>
    <s v="4/02"/>
    <x v="4"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3"/>
    <s v="Gjakova - Qendër"/>
    <s v="DGJ-0"/>
    <n v="337"/>
    <s v="Skender  Osman Tahiraj "/>
    <s v="Martiret Rrypaj , Rrypaj"/>
    <s v="1002337556"/>
    <s v=""/>
    <s v="4/02"/>
    <x v="4"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5"/>
    <s v="Ferizaj - Qendër"/>
    <s v="DFE-0"/>
    <n v="336"/>
    <s v="Hasime Elfi Baliu"/>
    <s v="Jezerc"/>
    <s v="1500017186"/>
    <s v=""/>
    <s v="4/02"/>
    <x v="4"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6"/>
    <s v="Peja - Qendër"/>
    <s v="DPE-0"/>
    <n v="335"/>
    <s v="Eduard Beqir Vokshi"/>
    <s v="Kliçinë"/>
    <s v="1248663274"/>
    <s v=""/>
    <s v="4/02"/>
    <x v="9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3"/>
    <s v="Gjakova - Qendër"/>
    <m/>
    <n v="334"/>
    <s v="Jeton  Shemsedin Mazreku"/>
    <s v="Besim Kabashi, Opterushë"/>
    <s v="1172430909"/>
    <s v=""/>
    <s v="4/02"/>
    <x v="4"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3"/>
    <s v="Gjakova - Qendër"/>
    <m/>
    <n v="333"/>
    <s v="Edmond Haxhi Bajrami"/>
    <s v="Berjah"/>
    <s v="1245283225"/>
    <s v=""/>
    <s v="4/02"/>
    <x v="3"/>
    <n v="42.422125000000001"/>
    <n v="20.292301999999999"/>
    <s v="2026-06-20T14:47:02.339154"/>
    <s v="2026-06-20T14:47:02.339154"/>
    <m/>
    <s v="043-724-434"/>
    <m/>
    <b v="0"/>
    <s v="7d9d4689-a417-4ea3-6e66-08de915b8750"/>
    <s v="[]"/>
    <s v="[]"/>
  </r>
  <r>
    <s v="New Connection"/>
    <n v="5"/>
    <x v="6"/>
    <s v="Peja - Qendër"/>
    <m/>
    <n v="332"/>
    <s v="Enver Ramadan Kelmendi"/>
    <s v="Vitomericë"/>
    <s v="1176680756"/>
    <s v=""/>
    <s v="4/02"/>
    <x v="5"/>
    <n v="42.685983999999998"/>
    <n v="20.321946000000001"/>
    <s v="2026-06-20T14:45:54.8287807"/>
    <s v="2026-06-20T14:45:54.8287807"/>
    <m/>
    <s v="045211262"/>
    <m/>
    <b v="0"/>
    <s v="ec90e595-bfc1-4941-37b7-08de88d10ac0"/>
    <s v="[]"/>
    <s v="[]"/>
  </r>
  <r>
    <s v="New Connection"/>
    <n v="1"/>
    <x v="5"/>
    <s v="Lipjan"/>
    <s v="DFE-0"/>
    <n v="331"/>
    <s v="Hamit Ismajl Qiriqi"/>
    <s v="Magurë"/>
    <s v="1013100906"/>
    <s v=""/>
    <s v="4/02"/>
    <x v="4"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3"/>
    <s v="Rahovec"/>
    <s v="DGJ-9063876"/>
    <n v="330"/>
    <s v="Ideal  Sef Thaqi"/>
    <s v="Dobidol"/>
    <s v="1240680978"/>
    <s v=""/>
    <s v="4/02"/>
    <x v="4"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6"/>
    <s v="Peja - Qendër"/>
    <s v="DPE-9084209"/>
    <n v="329"/>
    <s v="Qazim Isni Krasniqi"/>
    <s v="Vitomericë"/>
    <s v="1234573701"/>
    <s v=""/>
    <s v="4/02"/>
    <x v="4"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3"/>
    <s v="Gjakova - Qendër"/>
    <m/>
    <n v="328"/>
    <s v="Ana  Rrasi"/>
    <s v="Kusar"/>
    <s v="2170003287"/>
    <s v=""/>
    <s v="4/02"/>
    <x v="5"/>
    <n v="42.328285000000001"/>
    <n v="20.442519000000001"/>
    <s v="2026-06-20T14:40:14.1879753"/>
    <s v="2026-06-20T14:40:14.1879753"/>
    <m/>
    <s v="044-828-721"/>
    <m/>
    <b v="0"/>
    <s v="ec90e595-bfc1-4941-37b7-08de88d10ac0"/>
    <s v="[]"/>
    <s v="[]"/>
  </r>
  <r>
    <s v="New Connection"/>
    <n v="1"/>
    <x v="5"/>
    <s v="Ferizaj - Qendër"/>
    <s v="DFE-9089393"/>
    <n v="327"/>
    <s v="Nuhi Brahim Avdyli"/>
    <s v="Pleshinë"/>
    <s v="1005950828"/>
    <s v=""/>
    <s v="4/02"/>
    <x v="4"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3"/>
    <s v="Gjakova - Qendër"/>
    <s v="DGJ-0"/>
    <n v="326"/>
    <s v="Pompa e Ujit - Agron Hadri "/>
    <s v="Skivjan"/>
    <s v="2030344947"/>
    <s v=""/>
    <s v="7/02"/>
    <x v="4"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6"/>
    <s v="Peja - Qendër"/>
    <s v="DPE-9084002"/>
    <n v="325"/>
    <s v="Benein Aziz Sharapolli"/>
    <s v="Nëna Terez"/>
    <s v="1003667673"/>
    <s v=""/>
    <s v="4/02"/>
    <x v="4"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6"/>
    <s v="Peja - Qendër"/>
    <s v="DPE-9084003"/>
    <n v="324"/>
    <s v="Benein Aziz Sharapolli"/>
    <s v="Nëna Terez"/>
    <s v="1003667673"/>
    <s v=""/>
    <s v="4/02"/>
    <x v="4"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5"/>
    <s v="Shtime"/>
    <s v="DFE-0"/>
    <n v="323"/>
    <s v="Tahir Isak Jakupi"/>
    <s v="William Walker"/>
    <s v="1004396304"/>
    <s v=""/>
    <s v="4/02"/>
    <x v="4"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5"/>
    <s v="Ferizaj - Qendër"/>
    <s v="DFE-0"/>
    <n v="322"/>
    <s v="Adnan Arif Sllamniku"/>
    <s v="Jezerc"/>
    <s v="1256661574"/>
    <s v=""/>
    <s v="4/02"/>
    <x v="7"/>
    <n v="42.358010999999998"/>
    <n v="20.993938"/>
    <s v="2026-06-20T14:27:22.3193651"/>
    <s v="2026-06-20T14:27:22.3193651"/>
    <m/>
    <s v="048 503 596"/>
    <m/>
    <b v="0"/>
    <s v="fecaf7e5-4c97-4b38-37b6-08de88d10ac0"/>
    <s v="[]"/>
    <s v="[]"/>
  </r>
  <r>
    <s v="New Connection"/>
    <n v="1"/>
    <x v="5"/>
    <s v="Kaçanik"/>
    <s v="DFE-0"/>
    <n v="321"/>
    <s v="Afrim Danush Qorri"/>
    <s v="Rekë"/>
    <s v="1232958398"/>
    <s v=""/>
    <s v="4/02"/>
    <x v="4"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3"/>
    <s v="Gjakova - Qendër"/>
    <m/>
    <n v="320"/>
    <s v="Demë  Dervishaj"/>
    <s v="Orize"/>
    <s v="1013368119"/>
    <s v=""/>
    <s v="7/02"/>
    <x v="3"/>
    <n v="42.377698000000002"/>
    <n v="20.457379"/>
    <s v="2026-06-20T14:22:16.183016"/>
    <s v="2026-06-20T14:22:16.183016"/>
    <m/>
    <s v="044-334-971"/>
    <m/>
    <b v="0"/>
    <s v="7d9d4689-a417-4ea3-6e66-08de915b8750"/>
    <s v="[]"/>
    <s v="[]"/>
  </r>
  <r>
    <s v="New Connection"/>
    <n v="1"/>
    <x v="5"/>
    <s v="Ferizaj - Qendër"/>
    <s v="DFE-0"/>
    <n v="319"/>
    <s v="Adnan  Arif Sllamniku"/>
    <s v="Rahohic-Fushë e Madhe"/>
    <s v="1256661574"/>
    <s v=""/>
    <s v="4/02"/>
    <x v="4"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3"/>
    <s v="Gjakova - Qendër"/>
    <s v="DGJ-0"/>
    <n v="318"/>
    <s v="Hasan  Haxhidauti"/>
    <s v="Rruga Tirana"/>
    <s v="1003343797"/>
    <s v=""/>
    <s v="7/02"/>
    <x v="4"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5"/>
    <s v="Ferizaj - Qendër"/>
    <s v="DFE-9089384"/>
    <n v="317"/>
    <s v="Hamdi Gani Shabani"/>
    <s v="Nerodime e Eperme"/>
    <s v="1170066908"/>
    <s v=""/>
    <s v="7/02"/>
    <x v="4"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6"/>
    <s v="Peja - Qendër"/>
    <s v="DPE-0"/>
    <n v="316"/>
    <s v="Bekim Ahmet Ramaj"/>
    <s v="Novosellë"/>
    <s v="1004082504"/>
    <s v=""/>
    <s v="4/02"/>
    <x v="4"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3"/>
    <s v="Gjakova - Qendër"/>
    <s v="DGJ-9063904"/>
    <n v="315"/>
    <s v="Halil  Smajl  Haxhija "/>
    <s v="Dobrosh"/>
    <s v="L933WHJJ8"/>
    <s v=""/>
    <s v="4/02"/>
    <x v="4"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5"/>
    <s v="Ferizaj - Qendër"/>
    <s v="DFE-0"/>
    <n v="314"/>
    <s v="Amerikan Naim Karaliju"/>
    <s v="Burrnik"/>
    <s v="1243918061"/>
    <s v=""/>
    <s v="4/02"/>
    <x v="4"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3"/>
    <s v="Gjakova - Qendër"/>
    <s v="DGJ-0"/>
    <n v="313"/>
    <s v="Jeton  Sadik  Jakupaj "/>
    <s v="Skivjan"/>
    <s v="1002673262"/>
    <s v=""/>
    <s v="4/02"/>
    <x v="4"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6"/>
    <s v="Peja - Qendër"/>
    <s v="DPE-9084059"/>
    <n v="312"/>
    <s v="Bekim Ahmet Ramaj"/>
    <s v="Novosellë"/>
    <s v="1004082504"/>
    <s v=""/>
    <s v="4/02"/>
    <x v="4"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5"/>
    <s v="Ferizaj - Qendër"/>
    <s v="DFE-0"/>
    <n v="311"/>
    <s v="Amerikan Naim Karaliju"/>
    <s v="Burrnik"/>
    <s v="1243918061"/>
    <s v=""/>
    <s v="4/02"/>
    <x v="4"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3"/>
    <s v="Gjakova - Qendër"/>
    <s v="DGJ-0"/>
    <n v="310"/>
    <s v="Shpejtim  Gunga"/>
    <s v="Ali Pashë Tepelena"/>
    <s v="1232941541"/>
    <s v=""/>
    <s v="4/02"/>
    <x v="4"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3"/>
    <s v="Gjakova - Qendër"/>
    <s v="DGJ-9063791"/>
    <n v="309"/>
    <s v="Hajdin Alija"/>
    <s v="Kodrali "/>
    <s v="1009133603"/>
    <s v="Nr - 204"/>
    <s v="4/02"/>
    <x v="4"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5"/>
    <s v="Kaçanik"/>
    <s v="DFE-0"/>
    <n v="308"/>
    <s v="Çlirim Berat Rexha"/>
    <s v="Ivajë"/>
    <s v="1172476666"/>
    <s v=""/>
    <s v="4/02"/>
    <x v="9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6"/>
    <s v="Istog"/>
    <s v="DPE-9083943"/>
    <n v="307"/>
    <s v="Durim Daut Elshani"/>
    <s v="Saradran"/>
    <s v="1235065319"/>
    <s v=""/>
    <s v="4/02"/>
    <x v="4"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6"/>
    <s v="Peja - Qendër"/>
    <s v="DPE-0"/>
    <n v="306"/>
    <s v="Fatos Isuf Elezaj"/>
    <s v="Radavc"/>
    <s v="1008988508"/>
    <s v=""/>
    <s v="4/02"/>
    <x v="9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5"/>
    <s v="Ferizaj - Qendër"/>
    <s v="DFE-0"/>
    <n v="305"/>
    <s v="Driton Fuad Mahmuti"/>
    <s v="Kosinë"/>
    <s v="1176585699"/>
    <s v=""/>
    <s v="4/02"/>
    <x v="4"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6"/>
    <s v="Peja - Qendër"/>
    <m/>
    <n v="304"/>
    <s v="Nderim Deme Berisha"/>
    <s v="Pavlan"/>
    <s v="1018191977"/>
    <s v=""/>
    <s v="4/02"/>
    <x v="5"/>
    <n v="42.655441000000003"/>
    <n v="20.358269"/>
    <s v="2026-06-20T13:49:48.7160324"/>
    <s v="2026-06-20T13:49:48.7160324"/>
    <m/>
    <s v="044669076"/>
    <m/>
    <b v="0"/>
    <s v="ec90e595-bfc1-4941-37b7-08de88d10ac0"/>
    <s v="[]"/>
    <s v="[]"/>
  </r>
  <r>
    <s v="New Connection"/>
    <n v="1"/>
    <x v="5"/>
    <s v="Ferizaj - Qendër"/>
    <m/>
    <n v="303"/>
    <s v="Fadil Zeqir Aliji"/>
    <s v="Vezir Jashari"/>
    <s v="1231047715"/>
    <s v=""/>
    <s v="4/02"/>
    <x v="3"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3"/>
    <s v="Gjakova - Qendër"/>
    <s v="DGJ-9063781"/>
    <n v="302"/>
    <s v="Dionis  Haxhibeqiri"/>
    <s v="Nënë Tereza"/>
    <s v="1174020201"/>
    <s v=""/>
    <s v="7/02"/>
    <x v="4"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4"/>
    <s v="Prishtina - Qendër"/>
    <s v="DPR-90210292"/>
    <n v="301"/>
    <s v="Ismet Selmani"/>
    <s v="Rr.Rrasa e Zogut-Taslixhe"/>
    <s v="1019569116"/>
    <s v="49"/>
    <s v="4/02"/>
    <x v="4"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6"/>
    <s v="Peja - Qendër"/>
    <s v="DPE-0"/>
    <n v="300"/>
    <s v="Premtim Demush Alimusaj"/>
    <s v="Levoshë"/>
    <s v="1500508295"/>
    <s v=""/>
    <s v="4/02"/>
    <x v="8"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5"/>
    <s v="Ferizaj - Qendër"/>
    <s v="DFE-0"/>
    <n v="299"/>
    <s v="Qëndrim Mehmet Sylejmani"/>
    <s v="Nekodim"/>
    <s v="1230359764"/>
    <s v=""/>
    <s v="4/02"/>
    <x v="4"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3"/>
    <s v="Gjakova - Qendër"/>
    <s v="DGJ-0"/>
    <n v="298"/>
    <s v="Isuf  Qevani - 2"/>
    <s v="Damjan"/>
    <s v="1013350350"/>
    <s v=""/>
    <s v="4/02"/>
    <x v="4"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6"/>
    <s v="Peja - Qendër"/>
    <s v="DPE-9083964"/>
    <n v="297"/>
    <s v="Granit  Nexhat Gashi"/>
    <s v="Avd.Mikel Marku"/>
    <s v="1172895910"/>
    <s v="12"/>
    <s v="4/02"/>
    <x v="4"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5"/>
    <s v="Kaçanik"/>
    <m/>
    <n v="296"/>
    <s v="Fehmi Mejdi Krasniqi"/>
    <s v="Kaçanik i Vjetër"/>
    <s v="2003279777"/>
    <s v=""/>
    <s v="4/02"/>
    <x v="6"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3"/>
    <s v="Gjakova - Qendër"/>
    <s v="DGJ-0"/>
    <n v="295"/>
    <s v="Haxhi  Kerri "/>
    <s v="Skivjan"/>
    <s v="1173714510"/>
    <s v=""/>
    <s v="4/02"/>
    <x v="4"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5"/>
    <s v="Lipjan"/>
    <s v="DFE-0"/>
    <n v="294"/>
    <s v="Hasan Topalli"/>
    <s v="Vrellë e Goleshit"/>
    <s v="1011316308"/>
    <s v=""/>
    <s v="4/02"/>
    <x v="4"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3"/>
    <s v="Gjakova - Qendër"/>
    <s v="DGJ-9063551"/>
    <n v="293"/>
    <s v="Egzon Radosta"/>
    <s v="Musa Zajmi"/>
    <s v="1231639191"/>
    <s v=""/>
    <s v="4/02"/>
    <x v="4"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3"/>
    <s v="Gjakova - Qendër"/>
    <s v="DGJ-9063586"/>
    <n v="292"/>
    <s v="Jeton Kurtaj "/>
    <s v="Pashko Vasa"/>
    <s v="1008768273"/>
    <s v=""/>
    <s v="7/02"/>
    <x v="4"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3"/>
    <s v="Gjakova - Qendër"/>
    <s v="DGJ-9063552"/>
    <n v="291"/>
    <s v="Anton Llesh Gjonaj"/>
    <s v="Plançor "/>
    <s v="1170702995"/>
    <s v=""/>
    <s v="4/02"/>
    <x v="4"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5"/>
    <s v="Ferizaj - Qendër"/>
    <s v="DFE-9089557"/>
    <n v="290"/>
    <s v="Lulzim Shaqir Jashari"/>
    <s v="Kosinë"/>
    <s v="1011631050"/>
    <s v=""/>
    <s v="4/02"/>
    <x v="4"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3"/>
    <s v="Gjakova - Qendër"/>
    <s v="DGJ-0"/>
    <n v="289"/>
    <s v="Ded  Prenaj"/>
    <s v="Nënë Tereza"/>
    <s v="1003346095"/>
    <s v=""/>
    <s v="7/02"/>
    <x v="4"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3"/>
    <s v="Gjakova - Qendër"/>
    <s v="DGJ-0"/>
    <n v="288"/>
    <s v="Ded  Prenaj"/>
    <s v="Nënë Tereza"/>
    <s v="1003346095"/>
    <s v=""/>
    <s v="7/02"/>
    <x v="4"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3"/>
    <s v="Gjakova - Qendër"/>
    <s v="DGJ-0"/>
    <n v="287"/>
    <s v="Ded  Prenaj"/>
    <s v="Nënë Tereza"/>
    <s v="1003346095"/>
    <s v=""/>
    <s v="7/02"/>
    <x v="4"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5"/>
    <s v="Ferizaj - Qendër"/>
    <s v="DFE-0"/>
    <n v="286"/>
    <s v="Bahri Ilaz Karaliti"/>
    <s v="Dardani"/>
    <s v="1006723850"/>
    <s v=""/>
    <s v="7/02"/>
    <x v="9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6"/>
    <s v="Peja - Qendër"/>
    <s v="DPE-9083949"/>
    <n v="285"/>
    <s v="Brahim  Januz Veseli"/>
    <s v="Vitomericë"/>
    <s v="1244889294"/>
    <s v=""/>
    <s v="4/02"/>
    <x v="4"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6"/>
    <s v="Peja - Qendër"/>
    <s v="DPE-9083948"/>
    <n v="284"/>
    <s v="Brahim  Januz Veseli"/>
    <s v="Vitomericë"/>
    <s v="1244889294"/>
    <s v=""/>
    <s v="4/02"/>
    <x v="4"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6"/>
    <s v="Peja - Qendër"/>
    <s v="DPE-9083956"/>
    <n v="283"/>
    <s v="Brahim  Januz Veseli"/>
    <s v="Vitomericë"/>
    <s v="1244889294"/>
    <s v=""/>
    <s v="4/02"/>
    <x v="4"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3"/>
    <s v="Gjakova - Qendër"/>
    <m/>
    <n v="282"/>
    <s v="Habib  Ismet  Berisha"/>
    <s v="Rogovë"/>
    <s v="1030480399"/>
    <s v=""/>
    <s v="4/02"/>
    <x v="5"/>
    <n v="42.330454000000003"/>
    <n v="20.576098000000002"/>
    <s v="2026-06-20T13:18:43.9016899"/>
    <s v="2026-06-20T13:18:43.9016899"/>
    <m/>
    <s v="048-329-966"/>
    <m/>
    <b v="0"/>
    <s v="ec90e595-bfc1-4941-37b7-08de88d10ac0"/>
    <s v="[]"/>
    <s v="[]"/>
  </r>
  <r>
    <s v="New Connection"/>
    <n v="1"/>
    <x v="5"/>
    <s v="Ferizaj - Qendër"/>
    <s v="DFE-9089495"/>
    <n v="281"/>
    <s v="Vllaznim Faik Xhaferi"/>
    <s v="Dardani"/>
    <s v="1500562605"/>
    <s v=""/>
    <s v="4/02"/>
    <x v="4"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3"/>
    <s v="Gjakova - Qendër"/>
    <s v="DGJ-0"/>
    <n v="280"/>
    <s v="Ramë  Toska"/>
    <s v="Ali Ibra"/>
    <s v="1171607368"/>
    <s v=""/>
    <s v="4/02"/>
    <x v="4"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6"/>
    <s v="Peja - Qendër"/>
    <m/>
    <n v="279"/>
    <s v="Ismajl Januz Brahaj"/>
    <s v="Vitomericë III"/>
    <s v="1242117995"/>
    <s v=""/>
    <s v="4/02"/>
    <x v="5"/>
    <n v="42.690731999999997"/>
    <n v="20.322289000000001"/>
    <s v="2026-06-20T13:15:02.4438646"/>
    <s v="2026-06-20T13:15:02.4438646"/>
    <m/>
    <s v="049780750"/>
    <s v="044327155"/>
    <b v="0"/>
    <s v="ec90e595-bfc1-4941-37b7-08de88d10ac0"/>
    <s v="[]"/>
    <s v="[]"/>
  </r>
  <r>
    <s v="New Connection"/>
    <n v="1"/>
    <x v="5"/>
    <s v="Ferizaj - Qendër"/>
    <m/>
    <n v="278"/>
    <s v="Vllaznim Aziz Haliti"/>
    <s v="Prelez i Jerlive"/>
    <s v="1230577923"/>
    <s v=""/>
    <s v="4/02"/>
    <x v="5"/>
    <n v="42.415019000000001"/>
    <n v="21.156385"/>
    <s v="2026-06-20T13:12:59.1670928"/>
    <s v="2026-06-20T13:12:59.1670928"/>
    <m/>
    <s v="049 124 924"/>
    <m/>
    <b v="0"/>
    <s v="ec90e595-bfc1-4941-37b7-08de88d10ac0"/>
    <s v="[]"/>
    <s v="[]"/>
  </r>
  <r>
    <s v="New Connection"/>
    <n v="2"/>
    <x v="3"/>
    <s v="Gjakova - Qendër"/>
    <s v="DGJ-9063585"/>
    <n v="277"/>
    <s v="Bajram  Hajdaraga"/>
    <s v="Qerim"/>
    <s v="1008717253"/>
    <s v=""/>
    <s v="4/02"/>
    <x v="4"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5"/>
    <s v="Ferizaj - Qendër"/>
    <s v="DFE-9089397"/>
    <n v="276"/>
    <s v="Mentor Brahim Braimi"/>
    <s v="Hajriz Muhadini"/>
    <s v="1231532176"/>
    <s v=""/>
    <s v="4/02"/>
    <x v="4"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6"/>
    <s v="Peja - Qendër"/>
    <m/>
    <n v="275"/>
    <s v="Muhamet Ali Zeqa"/>
    <s v="Treboviq"/>
    <s v="1002503804"/>
    <s v=""/>
    <s v="4/02"/>
    <x v="0"/>
    <n v="42.676439000000002"/>
    <n v="20.345019000000001"/>
    <s v="2026-06-20T13:09:39.3678021"/>
    <s v="2026-06-20T13:09:39.3678021"/>
    <m/>
    <s v="044800881"/>
    <m/>
    <b v="0"/>
    <s v="9b3247fe-d5e7-4b36-37b3-08de88d10ac0"/>
    <s v="[]"/>
    <s v="[]"/>
  </r>
  <r>
    <s v="New Connection"/>
    <n v="1"/>
    <x v="5"/>
    <s v="Ferizaj - Qendër"/>
    <m/>
    <n v="274"/>
    <s v="Fadil Haki Maloki"/>
    <s v="Pjetër Budi"/>
    <s v="1012164935"/>
    <s v=""/>
    <s v="4/02"/>
    <x v="5"/>
    <n v="42.365127000000001"/>
    <n v="21.142949999999999"/>
    <s v="2026-06-20T13:04:29.9153949"/>
    <s v="2026-06-20T13:04:29.9153949"/>
    <m/>
    <s v="044 324 359"/>
    <m/>
    <b v="0"/>
    <s v="ec90e595-bfc1-4941-37b7-08de88d10ac0"/>
    <s v="[]"/>
    <s v="[]"/>
  </r>
  <r>
    <s v="New Connection"/>
    <n v="5"/>
    <x v="6"/>
    <s v="Peja - Qendër"/>
    <s v="DPE-0"/>
    <n v="273"/>
    <s v="Riza Muharrem Morina"/>
    <s v="Enver Hadri"/>
    <s v="1009404461"/>
    <s v=""/>
    <s v="4/02"/>
    <x v="4"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5"/>
    <s v="Kaçanik"/>
    <s v="DFE-9089559"/>
    <n v="272"/>
    <s v="Fatmir Rexhep Jaha"/>
    <s v="Stagovë"/>
    <s v="1030807754"/>
    <s v=""/>
    <s v="4/02"/>
    <x v="4"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6"/>
    <s v="Peja - Qendër"/>
    <s v="DPE-0"/>
    <n v="271"/>
    <s v="Gjemajl Ramadan Sukaj"/>
    <s v="Novosellë"/>
    <s v="1231397562"/>
    <s v=""/>
    <s v="4/02"/>
    <x v="4"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3"/>
    <s v="Gjakova - Qendër"/>
    <s v="DGJ-0"/>
    <n v="270"/>
    <s v="Martin  Prenkaj"/>
    <s v="Moglicë"/>
    <s v="1002887009"/>
    <s v=""/>
    <s v="7/02"/>
    <x v="4"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6"/>
    <s v="Peja - Qendër"/>
    <m/>
    <n v="269"/>
    <s v="Adelina Aziz Loci"/>
    <s v="Mbreti Zog"/>
    <s v="1176279890"/>
    <s v=""/>
    <s v="4/02"/>
    <x v="0"/>
    <n v="42.656914"/>
    <n v="20.281517999999998"/>
    <s v="2026-06-20T11:57:29.4963669"/>
    <s v="2026-06-20T11:57:29.4963669"/>
    <m/>
    <s v="049714827"/>
    <m/>
    <b v="0"/>
    <s v="9b3247fe-d5e7-4b36-37b3-08de88d10ac0"/>
    <s v="[]"/>
    <s v="[]"/>
  </r>
  <r>
    <s v="New Connection"/>
    <n v="1"/>
    <x v="5"/>
    <s v="Shtime"/>
    <s v="DFE-9089560"/>
    <n v="268"/>
    <s v="Mehdi Qamil Deliu"/>
    <s v="William Walker"/>
    <s v="1015363491"/>
    <s v=""/>
    <s v="4/02"/>
    <x v="4"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3"/>
    <s v="Gjakova - Qendër"/>
    <s v="DGJ-0"/>
    <n v="267"/>
    <s v="Samile  Haxhaj"/>
    <s v="Dobrosh"/>
    <s v="1233262265"/>
    <s v=""/>
    <s v="4/02"/>
    <x v="4"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3"/>
    <s v="Gjakova - Qendër"/>
    <s v="DGJ-9063583"/>
    <n v="266"/>
    <s v="Nexhat  Taf  Shala"/>
    <s v="Cermjan"/>
    <s v="1003096943"/>
    <s v=""/>
    <s v="4/02"/>
    <x v="4"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5"/>
    <s v="Ferizaj - Qendër"/>
    <m/>
    <n v="265"/>
    <s v="Qëndrim Imri Rexhepi"/>
    <s v="Dardani"/>
    <s v="1231558876"/>
    <s v=""/>
    <s v="7/02"/>
    <x v="5"/>
    <n v="42.379064999999997"/>
    <n v="21.285076"/>
    <s v="2026-06-20T11:52:18.9682659"/>
    <s v="2026-06-20T11:52:18.9682659"/>
    <m/>
    <s v="049 539 617"/>
    <m/>
    <b v="0"/>
    <s v="ec90e595-bfc1-4941-37b7-08de88d10ac0"/>
    <s v="[]"/>
    <s v="[]"/>
  </r>
  <r>
    <s v="New Connection"/>
    <n v="2"/>
    <x v="3"/>
    <s v="Gjakova - Qendër"/>
    <s v="DGJ-0"/>
    <n v="264"/>
    <s v="Kamer  Milla"/>
    <s v="Nënë Tereza"/>
    <s v="1018249274"/>
    <s v=""/>
    <s v="7/02"/>
    <x v="3"/>
    <n v="42.381756000000003"/>
    <n v="20.421673999999999"/>
    <s v="2026-06-20T11:49:39.6831602"/>
    <s v="2026-06-20T11:49:39.6831602"/>
    <m/>
    <s v="044-819-959"/>
    <m/>
    <b v="0"/>
    <s v="7d9d4689-a417-4ea3-6e66-08de915b8750"/>
    <s v="[]"/>
    <s v="[]"/>
  </r>
  <r>
    <s v="New Connection"/>
    <n v="5"/>
    <x v="6"/>
    <s v="Peja - Qendër"/>
    <s v="DPE-9083959"/>
    <n v="263"/>
    <s v="Erblin Nisret Ademaj"/>
    <s v="Raushiq"/>
    <s v="1241488841"/>
    <s v=""/>
    <s v="4/02"/>
    <x v="4"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5"/>
    <s v="Kaçanik"/>
    <m/>
    <n v="262"/>
    <s v="Besfort Rakip Malsiu"/>
    <s v="Fusha e Pajtimit"/>
    <s v="1174881339"/>
    <s v=""/>
    <s v="4/02"/>
    <x v="4"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5"/>
    <s v="Ferizaj - Qendër"/>
    <s v="DFE-0"/>
    <n v="261"/>
    <s v="Naim Muharrem Rexhepi"/>
    <s v="Dardani"/>
    <s v="1230574479"/>
    <s v=""/>
    <s v="4/02"/>
    <x v="4"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6"/>
    <s v="Peja - Qendër"/>
    <s v="DPE-9084249"/>
    <n v="260"/>
    <s v="Fatime Dervish Lajiq"/>
    <s v="Pepiq-Rugovë"/>
    <s v="1003185326"/>
    <s v=""/>
    <s v="4/02"/>
    <x v="4"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5"/>
    <s v="Ferizaj - Qendër"/>
    <s v="DFE-0"/>
    <n v="259"/>
    <s v="Haki Shabani"/>
    <s v="Emin Duraku"/>
    <s v="1500567020"/>
    <s v=""/>
    <s v="4/02"/>
    <x v="4"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6"/>
    <s v="Peja - Qendër"/>
    <s v="DPE-0"/>
    <n v="258"/>
    <s v="Dardan Ali Nikqi"/>
    <s v="Pavlan"/>
    <s v="1230153538"/>
    <s v=""/>
    <s v="4/02"/>
    <x v="3"/>
    <n v="42.657668000000001"/>
    <n v="20.358332000000001"/>
    <s v="2026-06-20T11:36:37.3573686"/>
    <s v="2026-06-20T11:36:37.3573686"/>
    <m/>
    <s v="049262455"/>
    <m/>
    <b v="0"/>
    <s v="7d9d4689-a417-4ea3-6e66-08de915b8750"/>
    <s v="[]"/>
    <s v="[]"/>
  </r>
  <r>
    <s v="New Connection"/>
    <n v="1"/>
    <x v="5"/>
    <s v="Ferizaj - Qendër"/>
    <m/>
    <n v="257"/>
    <s v="Liridon Ismajl Ibrahimi"/>
    <s v="Dardani"/>
    <s v="1176113118"/>
    <s v=""/>
    <s v="4/02"/>
    <x v="3"/>
    <n v="42.378557999999998"/>
    <n v="21.289196"/>
    <s v="2026-06-20T11:33:34.1983645"/>
    <s v="2026-06-20T11:33:34.1983645"/>
    <m/>
    <s v="048 435 065"/>
    <m/>
    <b v="0"/>
    <s v="7d9d4689-a417-4ea3-6e66-08de915b8750"/>
    <s v="[]"/>
    <s v="[]"/>
  </r>
  <r>
    <s v="New Connection"/>
    <n v="1"/>
    <x v="5"/>
    <s v="Ferizaj - Qendër"/>
    <m/>
    <n v="256"/>
    <s v="Bekim Avdulla Krasniqi"/>
    <s v="Koshare"/>
    <s v="1012207774"/>
    <s v=""/>
    <s v="4/02"/>
    <x v="0"/>
    <n v="42.419122999999999"/>
    <n v="21.097003000000001"/>
    <s v="2026-06-20T11:30:04.3576971"/>
    <s v="2026-06-20T11:30:04.3576971"/>
    <m/>
    <s v="043 768 795"/>
    <m/>
    <b v="0"/>
    <s v="9b3247fe-d5e7-4b36-37b3-08de88d10ac0"/>
    <s v="[]"/>
    <s v="[]"/>
  </r>
  <r>
    <s v="New Connection"/>
    <n v="5"/>
    <x v="6"/>
    <s v="Peja - Qendër"/>
    <m/>
    <n v="255"/>
    <s v="Milot Ramiz Berisha"/>
    <s v="Trestenik"/>
    <s v="1002913522"/>
    <s v=""/>
    <s v="4/02"/>
    <x v="4"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5"/>
    <s v="Ferizaj - Qendër"/>
    <s v="DFE-9089792"/>
    <n v="254"/>
    <s v="Muhamer Feriz Ferizi"/>
    <s v="Greme"/>
    <s v="2006182987"/>
    <s v="044 242 185"/>
    <s v="4/02"/>
    <x v="4"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3"/>
    <s v="Gjakova - Qendër"/>
    <m/>
    <n v="253"/>
    <s v="Anton Ndrec Domgjoni"/>
    <s v="Kusar"/>
    <s v="1230330618"/>
    <s v=""/>
    <s v="4/02"/>
    <x v="5"/>
    <n v="42.327967999999998"/>
    <n v="20.444527000000001"/>
    <s v="2026-06-20T11:26:33.4650026"/>
    <s v="2026-06-20T11:26:33.4650026"/>
    <m/>
    <s v="049-616-368"/>
    <m/>
    <b v="0"/>
    <s v="ec90e595-bfc1-4941-37b7-08de88d10ac0"/>
    <s v="[]"/>
    <s v="[]"/>
  </r>
  <r>
    <s v="New Connection"/>
    <n v="2"/>
    <x v="3"/>
    <s v="Gjakova - Qendër"/>
    <s v="DGJ-9063584"/>
    <n v="252"/>
    <s v="Agim Shpejtim Mulaj"/>
    <s v="Plançor"/>
    <s v="1235137760"/>
    <s v=""/>
    <s v="4/02"/>
    <x v="4"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6"/>
    <s v="Peja - Qendër"/>
    <s v="DPE-0"/>
    <n v="251"/>
    <s v="Rrahim Ibrahim Bajramaj"/>
    <s v="Vitomericë"/>
    <s v="1252126194"/>
    <s v=""/>
    <s v="4/02"/>
    <x v="4"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5"/>
    <s v="Kaçanik"/>
    <m/>
    <n v="250"/>
    <s v="Ramadan Xhemil Xhini"/>
    <s v="Vatë"/>
    <s v="1004582752"/>
    <s v=""/>
    <s v="4/02"/>
    <x v="5"/>
    <n v="42.253590000000003"/>
    <n v="21.188756999999999"/>
    <s v="2026-06-20T11:22:12.0640751"/>
    <s v="2026-06-20T11:22:12.0640751"/>
    <m/>
    <s v="044 682 313"/>
    <m/>
    <b v="0"/>
    <s v="ec90e595-bfc1-4941-37b7-08de88d10ac0"/>
    <s v="[]"/>
    <s v="[]"/>
  </r>
  <r>
    <s v="New Connection"/>
    <n v="1"/>
    <x v="5"/>
    <s v="Ferizaj - Qendër"/>
    <s v="DFE-9089395"/>
    <n v="249"/>
    <s v="Agon Agim Nebiu"/>
    <s v="Sojevë"/>
    <s v="1231338035"/>
    <s v=""/>
    <s v="4/02"/>
    <x v="4"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3"/>
    <s v="Gjakova - Qendër"/>
    <s v="DGJ-9063592"/>
    <n v="248"/>
    <s v="Petrit  Dula - 2"/>
    <s v="Ponoshec"/>
    <s v="1005662881"/>
    <s v=""/>
    <s v="4/02"/>
    <x v="4"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5"/>
    <s v="Ferizaj - Qendër"/>
    <m/>
    <n v="247"/>
    <s v="Muhamer Feriz Ferizi"/>
    <s v="Greme"/>
    <s v="2006182987"/>
    <s v=""/>
    <s v="4/02"/>
    <x v="5"/>
    <n v="42.329844999999999"/>
    <n v="21.152553000000001"/>
    <s v="2026-06-20T11:15:16.9202976"/>
    <s v="2026-06-20T11:15:16.9202976"/>
    <m/>
    <s v="044 242 185"/>
    <m/>
    <b v="0"/>
    <s v="ec90e595-bfc1-4941-37b7-08de88d10ac0"/>
    <s v="[]"/>
    <s v="[]"/>
  </r>
  <r>
    <s v="New Connection"/>
    <n v="2"/>
    <x v="3"/>
    <s v="Rahovec"/>
    <s v="DGJ-0"/>
    <n v="246"/>
    <s v="Muharem Sinan  Ukaj"/>
    <s v="Radostë"/>
    <s v="1174955677"/>
    <s v=""/>
    <s v="4/02"/>
    <x v="4"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6"/>
    <s v="Peja - Qendër"/>
    <s v="DPE-9084062"/>
    <n v="245"/>
    <s v="Blendi Xhevat Bordoniqi"/>
    <s v="Bogë-Rugovë"/>
    <s v="1172913420"/>
    <s v=""/>
    <s v="4/02"/>
    <x v="4"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5"/>
    <s v="Ferizaj - Qendër"/>
    <s v="DFE-9089391"/>
    <n v="244"/>
    <s v="Burim Isak Aliu"/>
    <s v="Vëllezërit Gërvalla"/>
    <s v="1011786207"/>
    <s v=""/>
    <s v="4/02"/>
    <x v="4"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5"/>
    <s v="Ferizaj - Qendër"/>
    <s v="DFE-9089497"/>
    <n v="243"/>
    <s v="Ejup Ahmet Jashari"/>
    <s v="Doganaj"/>
    <s v="1030904261"/>
    <s v=""/>
    <s v="4/02"/>
    <x v="4"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6"/>
    <s v="Peja - Qendër"/>
    <s v="DPE-0"/>
    <n v="242"/>
    <s v="Feriz Halit Lukaj"/>
    <s v="Ahmet Rexhaj"/>
    <s v="1170400760"/>
    <s v=""/>
    <s v="4/02"/>
    <x v="4"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3"/>
    <s v="Rahovec"/>
    <s v="DGJ-0"/>
    <n v="241"/>
    <s v="Kushtrim  Nazmi Ukaj"/>
    <s v="Radostë "/>
    <s v="1234924229"/>
    <s v=""/>
    <s v="4/02"/>
    <x v="4"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3"/>
    <s v="Gjakova - Qendër"/>
    <s v="DGJ-9063558"/>
    <n v="240"/>
    <s v="Bestrim  Vula"/>
    <s v="Ismail Qemali"/>
    <s v="1173332862"/>
    <s v=""/>
    <s v="4/02"/>
    <x v="4"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6"/>
    <s v="Peja - Qendër"/>
    <s v="DPE-9083955"/>
    <n v="239"/>
    <s v="Fevzi Nexhmedin Fejzullahu"/>
    <s v="Halil Turku"/>
    <s v="1003684055"/>
    <s v="40"/>
    <s v="4/02"/>
    <x v="4"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5"/>
    <s v="Ferizaj - Qendër"/>
    <s v="DFE-9089392"/>
    <n v="238"/>
    <s v="Burim Isak Aliu"/>
    <s v="Vëllezërit Gërvala "/>
    <s v="1011786207"/>
    <s v=""/>
    <s v="4/02"/>
    <x v="4"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6"/>
    <s v="Peja - Qendër"/>
    <m/>
    <n v="237"/>
    <s v="Naser Halil Salihaj"/>
    <s v="Kuqishtë-Rugovë"/>
    <s v="1009406308"/>
    <s v=""/>
    <s v="4/02"/>
    <x v="5"/>
    <n v="42.693235000000001"/>
    <n v="20.074864999999999"/>
    <s v="2026-06-20T10:50:27.4333059"/>
    <s v="2026-06-20T10:50:27.4333059"/>
    <m/>
    <s v="048251059"/>
    <m/>
    <b v="0"/>
    <s v="ec90e595-bfc1-4941-37b7-08de88d10ac0"/>
    <s v="[]"/>
    <s v="[]"/>
  </r>
  <r>
    <s v="New Connection"/>
    <n v="1"/>
    <x v="5"/>
    <s v="Ferizaj - Qendër"/>
    <s v="DFE-0"/>
    <n v="236"/>
    <s v="Valmir Neziri"/>
    <s v="Doganaj"/>
    <s v="1174526377"/>
    <s v=""/>
    <s v="4/02"/>
    <x v="9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5"/>
    <s v="Ferizaj - Qendër"/>
    <s v="DFE-0"/>
    <n v="235"/>
    <s v="Muharrem Ramiz Emini"/>
    <s v="Kadri Abazi"/>
    <s v="1013758928"/>
    <s v=""/>
    <s v="4/02"/>
    <x v="4"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6"/>
    <s v="Peja - Qendër"/>
    <m/>
    <n v="234"/>
    <s v="Ardian Baki  Alija"/>
    <s v="Zahaq"/>
    <s v="1248527869"/>
    <s v=""/>
    <s v="4/02"/>
    <x v="0"/>
    <n v="42.656813"/>
    <n v="20.380754"/>
    <s v="2026-06-20T10:36:30.2882467"/>
    <s v="2026-06-20T10:36:30.2882467"/>
    <m/>
    <s v="049830008"/>
    <m/>
    <b v="0"/>
    <s v="9b3247fe-d5e7-4b36-37b3-08de88d10ac0"/>
    <s v="[]"/>
    <s v="[]"/>
  </r>
  <r>
    <s v="New Connection"/>
    <n v="1"/>
    <x v="5"/>
    <s v="Ferizaj - Qendër"/>
    <s v="DFE-0"/>
    <n v="233"/>
    <s v="Gani Hamdi Bislimi"/>
    <s v="Muhoc"/>
    <s v="1030669637"/>
    <s v=""/>
    <s v="4/02"/>
    <x v="4"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6"/>
    <s v="Peja - Qendër"/>
    <s v="DPE-9084255"/>
    <n v="232"/>
    <s v="Nexhat  Qaush Berisha"/>
    <s v="Bogë-Rugovë"/>
    <s v="1170403351"/>
    <s v=""/>
    <s v="4/02"/>
    <x v="4"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5"/>
    <s v="Shtime"/>
    <s v="DFE-0"/>
    <n v="231"/>
    <s v="Salih Osman Amrushi"/>
    <s v="Pjetërshticë"/>
    <s v="1500532854"/>
    <s v=""/>
    <s v="4/02"/>
    <x v="4"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6"/>
    <s v="Peja - Qendër"/>
    <s v="DPE-0"/>
    <n v="230"/>
    <s v="Endrit Ismet Bytyqi"/>
    <s v="Raushiq"/>
    <s v="1234617512"/>
    <s v=""/>
    <s v="4/02"/>
    <x v="4"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6"/>
    <s v="Peja - Qendër"/>
    <s v="DPE-0"/>
    <n v="229"/>
    <s v="Ermal  Ismet Bytyqi"/>
    <s v="Raushiq"/>
    <s v="1242131971"/>
    <s v=""/>
    <s v="4/02"/>
    <x v="4"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5"/>
    <s v="Ferizaj - Qendër"/>
    <s v="DFE-0"/>
    <n v="228"/>
    <s v="Zejnepe Elmaz Bytyqi"/>
    <s v="Bostonit"/>
    <s v="1005489004"/>
    <s v=""/>
    <s v="4/02"/>
    <x v="4"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3"/>
    <s v="Gjakova - Qendër"/>
    <s v="DGJ-9063556"/>
    <n v="227"/>
    <s v="Prek  Musë  Oroshi - 2"/>
    <s v="Dol"/>
    <s v="2009339577"/>
    <s v=""/>
    <s v="4/02"/>
    <x v="4"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6"/>
    <s v="Peja - Qendër"/>
    <m/>
    <n v="226"/>
    <s v="Shaban Brahim Hoxha"/>
    <s v="Hasan Prishina"/>
    <s v="1009144516"/>
    <s v=""/>
    <s v="4/02"/>
    <x v="4"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5"/>
    <s v="Ferizaj - Qendër"/>
    <m/>
    <n v="225"/>
    <s v="Ali Shaban Vogliqi"/>
    <s v="Gërlicë e Epërme"/>
    <s v="1013038887"/>
    <s v=""/>
    <s v="4/02"/>
    <x v="4"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3"/>
    <s v="Gjakova - Qendër"/>
    <s v="DGJ-0"/>
    <n v="224"/>
    <s v="Valentine Avdijaj"/>
    <s v="Skivjan"/>
    <s v="1030309517"/>
    <s v=""/>
    <s v="4/02"/>
    <x v="4"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3"/>
    <s v="Gjakova - Qendër"/>
    <s v="DGJ-0"/>
    <n v="223"/>
    <s v="Pompa e Ujit - Ramiz Islamaj"/>
    <s v="Dujakë"/>
    <s v="1009243492"/>
    <s v=""/>
    <s v="7/02"/>
    <x v="4"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5"/>
    <s v="Ferizaj - Qendër"/>
    <s v="DFE-0"/>
    <n v="222"/>
    <s v="Ibish Ibrshim Derguti"/>
    <s v="Varosh"/>
    <s v="LH0R85X6T"/>
    <s v=""/>
    <s v="4/02"/>
    <x v="4"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6"/>
    <s v="Peja - Qendër"/>
    <s v="DPE-9084215"/>
    <n v="221"/>
    <s v="Djellor Muahmet Sadrijaj"/>
    <s v="Radavc"/>
    <s v="1233815701"/>
    <s v=""/>
    <s v="4/02"/>
    <x v="4"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5"/>
    <s v="Kaçanik"/>
    <s v="DFE-9089786"/>
    <n v="220"/>
    <s v="Hidajete Rakip Azizi"/>
    <s v="Strazhë"/>
    <s v="1005513762"/>
    <s v=""/>
    <s v="4/02"/>
    <x v="4"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6"/>
    <s v="Peja - Qendër"/>
    <s v="DPE-0"/>
    <n v="219"/>
    <s v="Valdet  Brahim Shala"/>
    <s v="Katundi i Ri"/>
    <s v="1030291499"/>
    <s v=""/>
    <s v="4/02"/>
    <x v="4"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5"/>
    <s v="Ferizaj - Qendër"/>
    <m/>
    <n v="218"/>
    <s v="Xhavit Hajrush Osmani"/>
    <s v="Nekodim"/>
    <s v="1005516966"/>
    <s v=""/>
    <s v="4/02"/>
    <x v="5"/>
    <n v="42.355128000000001"/>
    <n v="21.170546999999999"/>
    <s v="2026-06-20T09:47:37.7961959"/>
    <s v="2026-06-20T09:47:37.7961959"/>
    <m/>
    <s v="044 865 011"/>
    <m/>
    <b v="0"/>
    <s v="ec90e595-bfc1-4941-37b7-08de88d10ac0"/>
    <s v="[]"/>
    <s v="[]"/>
  </r>
  <r>
    <s v="New Connection"/>
    <n v="1"/>
    <x v="5"/>
    <s v="Ferizaj - Qendër"/>
    <s v="DFE-0"/>
    <n v="217"/>
    <s v="Bahrije Ejup Rexhaj"/>
    <s v="Cen Dugolli"/>
    <s v="1004518817"/>
    <s v=""/>
    <s v="4/02"/>
    <x v="4"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6"/>
    <s v="Peja - Qendër"/>
    <m/>
    <n v="216"/>
    <s v="Diamant Ramush Lajqi"/>
    <s v="Malaj-Rugovë"/>
    <s v="1241355248"/>
    <s v=""/>
    <s v="4/02"/>
    <x v="0"/>
    <n v="42.709007999999997"/>
    <n v="20.140650000000001"/>
    <s v="2026-06-20T09:33:31.3556962"/>
    <s v="2026-06-20T09:33:31.3556962"/>
    <m/>
    <s v="049542269"/>
    <m/>
    <b v="0"/>
    <s v="9b3247fe-d5e7-4b36-37b3-08de88d10ac0"/>
    <s v="[]"/>
    <s v="[]"/>
  </r>
  <r>
    <s v="New Connection"/>
    <n v="5"/>
    <x v="6"/>
    <s v="Peja - Qendër"/>
    <s v="DPE-0"/>
    <n v="215"/>
    <s v="Zyrafete Fazli Tolaj"/>
    <s v="Shpetim Bojku"/>
    <s v="1003030284"/>
    <s v=""/>
    <s v="4/02"/>
    <x v="4"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6"/>
    <s v="Deçan"/>
    <s v="DPE-9083945"/>
    <n v="214"/>
    <s v="Burim Riza Shala"/>
    <s v="Dubovik"/>
    <s v="1007006035"/>
    <s v="2"/>
    <s v="4/02"/>
    <x v="4"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3"/>
    <s v="Gjakova - Qendër"/>
    <s v="DGJ-0"/>
    <n v="213"/>
    <s v="Arsim  Remzi Spahija"/>
    <s v="Shaban Polluzha"/>
    <s v="1009488088"/>
    <s v=""/>
    <s v="4/02"/>
    <x v="4"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5"/>
    <s v="Kaçanik"/>
    <s v="DFE-0"/>
    <n v="212"/>
    <s v="Vullnet Isuf Zharku"/>
    <s v="Magj. Ferizaj-Kaçanik"/>
    <s v="1170589480"/>
    <s v=""/>
    <s v="4/02"/>
    <x v="4"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6"/>
    <s v="Deçan"/>
    <s v="DPE-9083946"/>
    <n v="211"/>
    <s v="Arsim Riza Shala"/>
    <s v="Dubovik-Deçan"/>
    <s v="1007006205"/>
    <s v=""/>
    <s v="4/02"/>
    <x v="4"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3"/>
    <s v="Gjakova - Qendër"/>
    <s v="DGJ-9063553"/>
    <n v="210"/>
    <s v="Astrit  Mon Tahiri"/>
    <s v="Popoc"/>
    <s v="2500631247"/>
    <s v=""/>
    <s v="4/02"/>
    <x v="4"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5"/>
    <s v="Kaçanik"/>
    <s v="DFE-0"/>
    <n v="209"/>
    <s v="Arben  Naser  Hajdari"/>
    <s v="Rekë"/>
    <s v="1173541933"/>
    <s v=""/>
    <s v="4/02"/>
    <x v="8"/>
    <n v="42.258124000000002"/>
    <n v="21.201035999999998"/>
    <s v="2026-06-20T09:04:13.2429262"/>
    <s v="2026-06-20T09:04:13.2429262"/>
    <m/>
    <s v="044 791 039"/>
    <m/>
    <b v="0"/>
    <s v="3738b3aa-6093-4e5e-8126-08de93d51634"/>
    <s v="[]"/>
    <s v="[]"/>
  </r>
  <r>
    <s v="New Connection"/>
    <n v="2"/>
    <x v="3"/>
    <s v="Gjakova - Qendër"/>
    <s v="DGJ-9063777"/>
    <n v="208"/>
    <s v="Hajdar  Halilaj"/>
    <s v="Lekë Dukagjini"/>
    <s v="1172398550"/>
    <s v=""/>
    <s v="4/02"/>
    <x v="4"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6"/>
    <s v="Peja - Qendër"/>
    <s v="DPE-9084081"/>
    <n v="207"/>
    <s v="Sanije  Metë Berisha"/>
    <s v="Vitomericë-Pejë"/>
    <s v="1009114951"/>
    <s v="131/1"/>
    <s v="4/02"/>
    <x v="4"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5"/>
    <s v="Kaçanik"/>
    <s v="DFE-9089660"/>
    <n v="206"/>
    <s v="Nejaz Faik Imishti"/>
    <s v="Dubravë"/>
    <s v="1234514853"/>
    <s v=""/>
    <s v="4/02"/>
    <x v="4"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3"/>
    <s v="Gjakova - Qendër"/>
    <s v="DGJ-0"/>
    <n v="205"/>
    <s v="Rexhë Selim Krasniqi - 2"/>
    <s v="Damjan"/>
    <s v="1030483363"/>
    <s v=""/>
    <s v="4/02"/>
    <x v="9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5"/>
    <s v="Kaçanik"/>
    <m/>
    <n v="204"/>
    <s v="Bekim Mevlud Rexhallari"/>
    <s v="Lagjja e re, Hani i Elezit "/>
    <s v="1001499579"/>
    <s v=""/>
    <s v="4/02"/>
    <x v="5"/>
    <n v="42.14293"/>
    <n v="21.293156"/>
    <s v="2026-06-20T08:52:31.5376187"/>
    <s v="2026-06-20T08:52:31.5376187"/>
    <m/>
    <s v="046 112 159"/>
    <m/>
    <b v="0"/>
    <s v="ec90e595-bfc1-4941-37b7-08de88d10ac0"/>
    <s v="[]"/>
    <s v="[]"/>
  </r>
  <r>
    <s v="New Connection"/>
    <n v="2"/>
    <x v="3"/>
    <s v="Rahovec"/>
    <m/>
    <n v="203"/>
    <s v="Hajdar  Halilaj"/>
    <s v="Kramovik"/>
    <s v="1172398550"/>
    <s v=""/>
    <s v="4/02"/>
    <x v="5"/>
    <n v="42.479666999999999"/>
    <n v="20.523333999999998"/>
    <s v="2026-06-20T08:52:08.1662964"/>
    <s v="2026-06-20T08:52:08.1662964"/>
    <m/>
    <s v="044255380"/>
    <m/>
    <b v="0"/>
    <s v="ec90e595-bfc1-4941-37b7-08de88d10ac0"/>
    <s v="[]"/>
    <s v="[]"/>
  </r>
  <r>
    <s v="New Connection"/>
    <n v="2"/>
    <x v="3"/>
    <s v="Gjakova - Qendër"/>
    <s v="DGJ-9063555"/>
    <n v="202"/>
    <s v="Bujar  Ibrahimaj"/>
    <s v="Skivjan "/>
    <s v="1001257486"/>
    <s v=""/>
    <s v="7/02"/>
    <x v="4"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4"/>
    <s v="Prishtina - Qendër"/>
    <m/>
    <n v="201"/>
    <s v="Aid Sniopja"/>
    <s v="Rr Kolevic"/>
    <s v="1171990447"/>
    <s v="P/N "/>
    <s v="4/02"/>
    <x v="5"/>
    <n v="42.653824999999998"/>
    <n v="21.131768000000001"/>
    <s v="2026-06-19T17:55:06.0596737"/>
    <s v="2026-06-19T17:55:06.0596737"/>
    <m/>
    <s v="044795930"/>
    <m/>
    <b v="0"/>
    <s v="ec90e595-bfc1-4941-37b7-08de88d10ac0"/>
    <s v="[]"/>
    <s v="[]"/>
  </r>
  <r>
    <s v="New Connection"/>
    <n v="6"/>
    <x v="4"/>
    <s v="Fushë Kosovë"/>
    <m/>
    <n v="200"/>
    <s v="Ragip  Mahmuti"/>
    <s v="Fsh Sllatin"/>
    <s v="2000354077"/>
    <s v="P/A "/>
    <s v="4/02"/>
    <x v="6"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4"/>
    <s v="Podujevë"/>
    <m/>
    <n v="199"/>
    <s v="Mustaf  Bulliqi"/>
    <s v="Fsh LLuga"/>
    <s v="1030249549"/>
    <s v="P /N"/>
    <s v="4/02"/>
    <x v="5"/>
    <n v="42.910910000000001"/>
    <n v="21.190477000000001"/>
    <s v="2026-06-19T17:41:30.1925132"/>
    <s v="2026-06-19T17:41:30.1925132"/>
    <m/>
    <s v="048629082"/>
    <m/>
    <b v="0"/>
    <s v="ec90e595-bfc1-4941-37b7-08de88d10ac0"/>
    <s v="[]"/>
    <s v="[]"/>
  </r>
  <r>
    <s v="New Connection"/>
    <n v="6"/>
    <x v="4"/>
    <s v="Fushë Kosovë"/>
    <s v="DPR-0"/>
    <n v="198"/>
    <s v="Muharrem  Jusufi"/>
    <s v="Rr Lidhja E Pejes"/>
    <s v="1013607946"/>
    <s v="N /R"/>
    <s v="4/02"/>
    <x v="4"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4"/>
    <s v="Prishtina - Veri"/>
    <s v="DPR-0"/>
    <n v="197"/>
    <s v="Fidaim Asllani"/>
    <s v="Rr Ibrahim Kelmendi"/>
    <s v="1172903297"/>
    <s v="P/A"/>
    <s v="4/02"/>
    <x v="4"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4"/>
    <s v="Prishtina - Veri"/>
    <s v="DPR-0"/>
    <n v="196"/>
    <s v="Nexhat  Asllani"/>
    <s v="Rr Ibrahim Kelmendi"/>
    <s v="2011431987"/>
    <s v="N/R"/>
    <s v="4/02"/>
    <x v="4"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4"/>
    <s v="Obiliq"/>
    <s v="DPR-0"/>
    <n v="195"/>
    <s v="Frank   Kadri  Krasniqi"/>
    <s v="Fsh Grac Rr Bregu I djellit"/>
    <s v="1231097844"/>
    <s v="P/A"/>
    <s v="4/02"/>
    <x v="9"/>
    <n v="42.682603999999998"/>
    <n v="21.072717000000001"/>
    <s v="2026-06-19T17:19:19.7388686"/>
    <s v="2026-06-19T17:19:19.7388686"/>
    <m/>
    <s v="044860666"/>
    <m/>
    <b v="0"/>
    <s v="84226791-b49e-43f6-8127-08de93d51634"/>
    <s v="[]"/>
    <s v="[]"/>
  </r>
  <r>
    <s v="New Connection"/>
    <n v="6"/>
    <x v="4"/>
    <s v="Prishtina - Veri"/>
    <m/>
    <n v="194"/>
    <s v="Arbnor Hasimi"/>
    <s v="Fsh Dabishefc"/>
    <s v="1175806527"/>
    <s v="A H "/>
    <s v="4/02"/>
    <x v="4"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4"/>
    <s v="Prishtina - Veri"/>
    <m/>
    <n v="193"/>
    <s v="Vesel  Selimi"/>
    <s v="Fsh Dabishefc"/>
    <s v="1174936506"/>
    <s v="   "/>
    <s v="7/02"/>
    <x v="4"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4"/>
    <s v="Podujevë"/>
    <m/>
    <n v="192"/>
    <s v="Ilmi  Binaku"/>
    <s v="Fsh Koliq"/>
    <s v="1010304786"/>
    <s v="  "/>
    <s v="4/02"/>
    <x v="3"/>
    <n v="42.889212999999998"/>
    <n v="21.205926000000002"/>
    <s v="2026-06-19T17:00:27.4593982"/>
    <s v="2026-06-19T17:00:27.4593982"/>
    <m/>
    <s v="049137172"/>
    <m/>
    <b v="0"/>
    <s v="7d9d4689-a417-4ea3-6e66-08de915b8750"/>
    <s v="[]"/>
    <s v="[]"/>
  </r>
  <r>
    <s v="New Connection"/>
    <n v="6"/>
    <x v="4"/>
    <s v="Podujevë"/>
    <m/>
    <n v="191"/>
    <s v="Brendon  Spahiu"/>
    <s v="Fsh Gllanik"/>
    <s v="12408154115"/>
    <s v="  "/>
    <s v="4/02"/>
    <x v="5"/>
    <n v="42.915871000000003"/>
    <n v="21.244378000000001"/>
    <s v="2026-06-19T16:56:09.4486827"/>
    <s v="2026-06-19T16:56:09.4486827"/>
    <m/>
    <s v="045211801"/>
    <m/>
    <b v="0"/>
    <s v="ec90e595-bfc1-4941-37b7-08de88d10ac0"/>
    <s v="[]"/>
    <s v="[]"/>
  </r>
  <r>
    <s v="New Connection"/>
    <n v="6"/>
    <x v="4"/>
    <s v="Podujevë"/>
    <s v="DPR-0"/>
    <n v="190"/>
    <s v="Resul  Jashari"/>
    <s v="Fsh Batllavë"/>
    <s v="1233156848"/>
    <s v="N/A"/>
    <s v="4/02"/>
    <x v="9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4"/>
    <s v="Prishtina - Jug"/>
    <s v="DPR-90210092"/>
    <n v="189"/>
    <s v="Xhemajl Shala"/>
    <s v="Rr Haki Stermilli"/>
    <s v="1016241624"/>
    <s v="  "/>
    <s v="4/02"/>
    <x v="4"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0"/>
    <s v="Mitrovicë - Qendër"/>
    <s v="DMI-0"/>
    <n v="188"/>
    <s v="Bashkim Hamit Hasani"/>
    <s v="Rr. Hamdi Sheremeti- Vaganicë"/>
    <s v="1173864864"/>
    <s v=""/>
    <s v="4/02"/>
    <x v="4"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4"/>
    <s v="Fushë Kosovë"/>
    <m/>
    <n v="187"/>
    <s v="Azem  Krasniqi"/>
    <s v="Rr.Islam Pajaziti"/>
    <s v="1005885210"/>
    <s v=" "/>
    <s v="4/02"/>
    <x v="0"/>
    <n v="42.664762000000003"/>
    <n v="21.162067"/>
    <s v="2026-06-19T16:24:58.5483116"/>
    <s v="2026-06-19T16:24:58.5483116"/>
    <m/>
    <s v="044112507"/>
    <m/>
    <b v="0"/>
    <s v="9b3247fe-d5e7-4b36-37b3-08de88d10ac0"/>
    <s v="[]"/>
    <s v="[]"/>
  </r>
  <r>
    <s v="New Connection"/>
    <n v="6"/>
    <x v="4"/>
    <s v="Prishtina - Jug"/>
    <s v="DPR-90209646"/>
    <n v="186"/>
    <s v="Pranvera  Munishi"/>
    <s v="Jashar Bej Shkupi - LagjiaQendresa"/>
    <s v="1001164887"/>
    <s v=""/>
    <s v="4/02"/>
    <x v="4"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5"/>
    <s v="Kaçanik"/>
    <s v="DFE-9089558"/>
    <n v="185"/>
    <s v="Fitim Nazmi Selmani"/>
    <s v="Doganaj, Nazim Terziu"/>
    <s v="1175125996"/>
    <s v=""/>
    <s v="4/02"/>
    <x v="4"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4"/>
    <s v="Podujevë"/>
    <s v="DPR-0"/>
    <n v="184"/>
    <s v="Daut Krasniqi"/>
    <s v="Rr.Sofra e Gollakut - Grashtic e Epërme"/>
    <s v="2014528507"/>
    <s v=" "/>
    <s v="4/02"/>
    <x v="4"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3"/>
    <s v="Gjakova - Qendër"/>
    <s v="DGJ-9063792"/>
    <n v="183"/>
    <s v="Shpend  Prenk  Marku"/>
    <s v="Bërdosana, Gjakovë"/>
    <s v="1500486739"/>
    <s v=""/>
    <s v="4/02"/>
    <x v="4"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0"/>
    <s v="Mitrovicë - Qendër"/>
    <s v="DMI-0"/>
    <n v="182"/>
    <s v="Jasmina Basri Mustafa"/>
    <s v="Rr. Dogra Vegman- Frasher"/>
    <s v="1006432375"/>
    <s v=""/>
    <s v="4/02"/>
    <x v="9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4"/>
    <s v="Drenas"/>
    <s v="DPR-90210626"/>
    <n v="181"/>
    <s v="Nezir Bardiqi"/>
    <s v="Drenas-Te stacioni i trenit"/>
    <s v="1019557045"/>
    <s v="  "/>
    <s v="4/02"/>
    <x v="4"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4"/>
    <s v="Prishtina - Veri"/>
    <m/>
    <n v="180"/>
    <s v="Flutra Morina"/>
    <s v="Rr Taslixhe "/>
    <s v="1014820147"/>
    <s v="Nr 32"/>
    <s v="4/02"/>
    <x v="4"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3"/>
    <s v="Gjakova - Qendër"/>
    <s v="DGJ-9063902"/>
    <n v="179"/>
    <s v="Gazmend  Sadik  Rexha"/>
    <s v="Dobrosh,Gjakovë"/>
    <s v="1172919509"/>
    <s v=""/>
    <s v="4/02"/>
    <x v="4"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4"/>
    <s v="Prishtina - Jug"/>
    <s v="DPR-90209647"/>
    <n v="178"/>
    <s v="Nazmi  Janova"/>
    <s v="Muharrem Fejza"/>
    <s v="1002127578"/>
    <s v="  "/>
    <s v="7/02"/>
    <x v="4"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4"/>
    <s v="Prishtina - Veri"/>
    <m/>
    <n v="177"/>
    <s v="Faton  Behluli"/>
    <s v="Kongresi i Elbasanit - Kolovicë"/>
    <s v="1015049410"/>
    <s v=" "/>
    <s v="7/02"/>
    <x v="5"/>
    <n v="42.662742000000001"/>
    <n v="21.162067"/>
    <s v="2026-06-19T16:08:58.869598"/>
    <s v="2026-06-19T16:08:58.869598"/>
    <m/>
    <s v="044933853"/>
    <m/>
    <b v="0"/>
    <s v="ec90e595-bfc1-4941-37b7-08de88d10ac0"/>
    <s v="[]"/>
    <s v="[]"/>
  </r>
  <r>
    <s v="New Connection"/>
    <n v="3"/>
    <x v="2"/>
    <s v="Viti"/>
    <s v="DGL-9067576"/>
    <n v="176"/>
    <s v="Ismet  Metush Alidema"/>
    <s v="Pozharan"/>
    <s v="1012298869"/>
    <s v=""/>
    <s v="4/02"/>
    <x v="4"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3"/>
    <s v="Gjakova - Qendër"/>
    <s v="DGJ-0"/>
    <n v="175"/>
    <s v="Sulejmon  Azir  Kurtaj "/>
    <s v="Mark Malota,Gjakovë"/>
    <s v="1171877772"/>
    <s v=""/>
    <s v="4/02"/>
    <x v="4"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4"/>
    <s v="Podujevë"/>
    <m/>
    <n v="174"/>
    <s v="Musa  Bekolli"/>
    <s v="Fsh Shajkofc"/>
    <s v="1500667261"/>
    <s v=" "/>
    <s v="4/02"/>
    <x v="5"/>
    <n v="42.609369000000001"/>
    <n v="21.111169"/>
    <s v="2026-06-19T16:03:33.0480187"/>
    <s v="2026-06-19T16:03:33.0480187"/>
    <m/>
    <s v="046128996"/>
    <m/>
    <b v="0"/>
    <s v="ec90e595-bfc1-4941-37b7-08de88d10ac0"/>
    <s v="[]"/>
    <s v="[]"/>
  </r>
  <r>
    <s v="New Connection"/>
    <n v="6"/>
    <x v="4"/>
    <s v="Drenas"/>
    <s v="DPR-0"/>
    <n v="173"/>
    <s v="Faik  Bresilla"/>
    <s v="Vasilev,Rr,Nuhi Rr Berisha"/>
    <s v="1171895797"/>
    <s v=" "/>
    <s v="4/02"/>
    <x v="4"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0"/>
    <s v="Mitrovicë - Qendër"/>
    <m/>
    <n v="172"/>
    <s v="Enis Sabit Latifi"/>
    <s v="Fshati - Koshtovë"/>
    <s v="1171145658"/>
    <s v=""/>
    <s v="4/02"/>
    <x v="5"/>
    <n v="42.867336999999999"/>
    <n v="20.783370999999999"/>
    <s v="2026-06-19T16:01:06.0816632"/>
    <s v="2026-06-19T16:01:06.0816632"/>
    <m/>
    <s v="049-100-395"/>
    <m/>
    <b v="0"/>
    <s v="ec90e595-bfc1-4941-37b7-08de88d10ac0"/>
    <s v="[]"/>
    <s v="[]"/>
  </r>
  <r>
    <s v="New Connection"/>
    <n v="2"/>
    <x v="3"/>
    <s v="Gjakova - Qendër"/>
    <s v="DGJ-9063785"/>
    <n v="171"/>
    <s v="Sadri  Kurti"/>
    <s v="Damjan ,Gjakovë"/>
    <s v="1018248006"/>
    <s v=""/>
    <s v="4/02"/>
    <x v="4"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0"/>
    <s v="Mitrovicë - Qendër"/>
    <s v="DMI-0"/>
    <n v="170"/>
    <s v="Gramoz Paçarada"/>
    <s v="Terminali Doganor Trepça"/>
    <s v="1030581306"/>
    <s v=""/>
    <s v="7/02"/>
    <x v="4"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1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4"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4"/>
    <s v="Podujevë"/>
    <s v="DPR-0"/>
    <n v="168"/>
    <s v="Vahide  Krasniqi"/>
    <s v="Grashticë e Epërme"/>
    <s v="1015316507"/>
    <s v=""/>
    <s v="4/02"/>
    <x v="4"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2"/>
    <s v="Viti"/>
    <s v="DGL-0"/>
    <n v="167"/>
    <s v="Samir Remzi Ramadani"/>
    <s v="Radivojc"/>
    <s v="1231036489"/>
    <s v=""/>
    <s v="4/02"/>
    <x v="8"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3"/>
    <s v="Gjakova - Qendër"/>
    <s v="DGJ-9063554"/>
    <n v="166"/>
    <s v="Feim Bajrami"/>
    <s v="Batushë,Gjakovë"/>
    <s v="1030340210"/>
    <s v=""/>
    <s v="4/02"/>
    <x v="4"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0"/>
    <s v="Skenderaj"/>
    <s v="DMI-0"/>
    <n v="165"/>
    <s v="Fatmir  Shaban Shabani"/>
    <s v="Klin e Poshtme"/>
    <s v="1174342985"/>
    <s v="3"/>
    <s v="4/02"/>
    <x v="8"/>
    <n v="42.760446000000002"/>
    <n v="20.787075999999999"/>
    <s v="2026-06-19T15:54:44.3499515"/>
    <s v="2026-06-19T15:54:44.3499515"/>
    <m/>
    <s v="049-253-138"/>
    <m/>
    <b v="0"/>
    <s v="3738b3aa-6093-4e5e-8126-08de93d51634"/>
    <s v="[]"/>
    <s v="[]"/>
  </r>
  <r>
    <s v="New Connection"/>
    <n v="6"/>
    <x v="4"/>
    <s v="Fushë Kosovë"/>
    <m/>
    <n v="164"/>
    <s v="Ramadan  Krasniqi"/>
    <s v="Rexhep Krasniqi "/>
    <s v="1231683514"/>
    <s v=""/>
    <s v="4/02"/>
    <x v="6"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4"/>
    <s v="Drenas"/>
    <s v="DPR-0"/>
    <n v="163"/>
    <s v="Shefshet Bujupi"/>
    <s v="Arllat-Afer Hepsit"/>
    <s v="LFGN11ZVY"/>
    <s v=" "/>
    <s v="4/02"/>
    <x v="4"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4"/>
    <s v="Fushë Kosovë"/>
    <m/>
    <n v="162"/>
    <s v="Besnik Gërguri"/>
    <s v="Rr.Ora e Maleve - Bardh i Madh"/>
    <s v="1240329766"/>
    <s v=" "/>
    <s v="4/02"/>
    <x v="5"/>
    <n v="42.636938000000001"/>
    <n v="21.093402000000001"/>
    <s v="2026-06-19T15:52:07.9131451"/>
    <s v="2026-06-19T15:52:07.9131451"/>
    <m/>
    <s v="049278628"/>
    <s v="049371222"/>
    <b v="0"/>
    <s v="ec90e595-bfc1-4941-37b7-08de88d10ac0"/>
    <s v="[]"/>
    <s v="[]"/>
  </r>
  <r>
    <s v="New Connection"/>
    <n v="4"/>
    <x v="0"/>
    <s v="Vushtrri"/>
    <s v="DMI-0"/>
    <n v="161"/>
    <s v="Berat  Rexhep Imeri"/>
    <s v="Begaj"/>
    <s v="1174513020"/>
    <s v=""/>
    <s v="7/02"/>
    <x v="4"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6"/>
    <s v="Deçan"/>
    <s v="DPE-0"/>
    <n v="160"/>
    <s v="Agim Sahit Gjukaj"/>
    <s v="Strellc i Ulët"/>
    <s v="1009016976"/>
    <s v=""/>
    <s v="4/02"/>
    <x v="4"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3"/>
    <s v="Gjakova - Qendër"/>
    <s v="DGJ-9063789"/>
    <n v="159"/>
    <s v="Sheindere  Gjemajlaj"/>
    <s v="Rracaj ,Gjakovë"/>
    <s v="1009334102"/>
    <s v=""/>
    <s v="4/02"/>
    <x v="4"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4"/>
    <s v="Fushë Kosovë"/>
    <s v="DPR-90209996"/>
    <n v="158"/>
    <s v="Muhammet Ceyhun Yilmaz"/>
    <s v="Fehmi Lladrovci - Fushë Kosovë"/>
    <s v="2911808946"/>
    <s v=""/>
    <s v="4/02"/>
    <x v="4"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0"/>
    <s v="Mitrovicë - Qendër"/>
    <s v="DMI-0"/>
    <n v="157"/>
    <s v="Jashar Brahim Miftari"/>
    <s v="Rr. Hashim Kovaqica- Vaganicë"/>
    <s v="1500249486"/>
    <s v=""/>
    <s v="4/02"/>
    <x v="4"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0"/>
    <s v="Mitrovicë - Qendër"/>
    <s v="DMI-9077904"/>
    <n v="156"/>
    <s v="Jashar Brahim Miftari"/>
    <s v="Rr. Hashim Kovaqica- Vaganicë"/>
    <s v="1500249486"/>
    <s v=""/>
    <s v="4/02"/>
    <x v="4"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4"/>
    <s v="Prishtina - Qendër"/>
    <m/>
    <n v="155"/>
    <s v="Florim Canolli"/>
    <s v="Te tregu I madh - te amortizerat"/>
    <s v="1170032183"/>
    <s v=" "/>
    <s v="4/02"/>
    <x v="4"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4"/>
    <s v="Fushë Kosovë"/>
    <s v="DPR-90210031"/>
    <n v="154"/>
    <s v="Muhammet Ceyhun Yilmaz"/>
    <s v="Fehmi Lladrovci - Fushë Kosovë"/>
    <s v="2911808946"/>
    <s v=""/>
    <s v="4/02"/>
    <x v="4"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0"/>
    <s v="Skenderaj"/>
    <s v="DMI-9078271"/>
    <n v="153"/>
    <s v="Besim  Halil  Mustafa"/>
    <s v="Klin e Poshtme"/>
    <s v="1004947718"/>
    <s v="3"/>
    <s v="4/02"/>
    <x v="4"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2"/>
    <s v="Viti"/>
    <s v="DGL-9067424"/>
    <n v="152"/>
    <s v="Xhevat Elmi Ademi"/>
    <s v="Mogillë"/>
    <s v="1170881270"/>
    <s v=""/>
    <s v="4/02"/>
    <x v="4"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4"/>
    <s v="Drenas"/>
    <s v="DPR-90210093"/>
    <n v="151"/>
    <s v="Hetem  Bytyqi"/>
    <s v="Arllat,Rr,7 Shtatori"/>
    <s v="1010823761"/>
    <s v="  "/>
    <s v="4/02"/>
    <x v="4"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4"/>
    <s v="Fushë Kosovë"/>
    <s v="DPR-90209930"/>
    <n v="150"/>
    <s v="Avdullah Bërbatovci"/>
    <s v="Rr.Xheladin Idrizi - Bresje"/>
    <s v="1500275169"/>
    <s v=" "/>
    <s v="4/02"/>
    <x v="4"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4"/>
    <s v="Prishtina - Jug"/>
    <s v="DPR-0"/>
    <n v="149"/>
    <s v="Fatos Maliqi"/>
    <s v="Mbreti Gent - Veternik"/>
    <s v="1171422309"/>
    <s v=""/>
    <s v="4/02"/>
    <x v="4"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0"/>
    <s v="Skenderaj"/>
    <s v="DMI-0"/>
    <n v="148"/>
    <s v="Besim Selman Avdyli"/>
    <s v="Vajnik"/>
    <s v="1030984281"/>
    <s v="2"/>
    <s v="4/02"/>
    <x v="4"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4"/>
    <s v="Prishtina - Jug"/>
    <m/>
    <n v="147"/>
    <s v="Leart Abazi"/>
    <s v="Rr.Rilindja - Çagllavicë"/>
    <s v="1172986290"/>
    <s v=" "/>
    <s v="4/02"/>
    <x v="5"/>
    <n v="42.662742000000001"/>
    <n v="21.149706999999999"/>
    <s v="2026-06-19T15:34:22.3496297"/>
    <s v="2026-06-19T15:34:22.3496297"/>
    <m/>
    <s v="049757693"/>
    <m/>
    <b v="0"/>
    <s v="ec90e595-bfc1-4941-37b7-08de88d10ac0"/>
    <s v="[]"/>
    <s v="[]"/>
  </r>
  <r>
    <s v="New Connection"/>
    <n v="4"/>
    <x v="0"/>
    <s v="Vushtrri"/>
    <s v="DMI-0"/>
    <n v="146"/>
    <s v="Elver Xhemail  Zariqi"/>
    <s v="Rr.Adem Jashari"/>
    <s v="2021313877"/>
    <s v=""/>
    <s v="4/02"/>
    <x v="4"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0"/>
    <s v="Vushtrri"/>
    <s v="DMI-0"/>
    <n v="145"/>
    <s v="Elver Xhemail  Zariqi"/>
    <s v="Rr.Adem Jashari"/>
    <s v="2021313877"/>
    <s v=""/>
    <s v="4/02"/>
    <x v="4"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4"/>
    <s v="Prishtina - Veri"/>
    <s v="DPR-0"/>
    <n v="144"/>
    <s v="Fitim  Gashi"/>
    <s v="Prroi i Njelmet për Mitrovicë - Prishtinë"/>
    <s v="1001107018"/>
    <s v=""/>
    <s v="4/02"/>
    <x v="4"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0"/>
    <s v="Skenderaj"/>
    <s v="DMI-9077637"/>
    <n v="143"/>
    <s v="Smajl  Selim Veseli"/>
    <s v="Likoc-L.Veseli"/>
    <s v="1500871608"/>
    <s v="3"/>
    <s v="4/02"/>
    <x v="4"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4"/>
    <s v="Podujevë"/>
    <m/>
    <n v="142"/>
    <s v="Arjan  Tahiri"/>
    <s v="Ismet Tahiri - Koliq"/>
    <s v="1240718851"/>
    <s v=""/>
    <s v="4/02"/>
    <x v="0"/>
    <n v="42.906852000000001"/>
    <n v="21.189971"/>
    <s v="2026-06-19T15:27:38.5376586"/>
    <s v="2026-06-19T15:27:38.5376586"/>
    <m/>
    <s v="046-446-922"/>
    <s v="044-446-922"/>
    <b v="0"/>
    <s v="9b3247fe-d5e7-4b36-37b3-08de88d10ac0"/>
    <s v="[]"/>
    <s v="[]"/>
  </r>
  <r>
    <s v="New Connection"/>
    <n v="5"/>
    <x v="6"/>
    <s v="Klina"/>
    <s v="DPE-9083966"/>
    <n v="141"/>
    <s v="Gjergj  Kolë Dodaj"/>
    <s v="Krushevë e Madhe-Kline"/>
    <s v="2003501437"/>
    <s v=""/>
    <s v="4/02"/>
    <x v="4"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0"/>
    <s v="Mitrovicë - Qendër"/>
    <s v="DMI-9077819"/>
    <n v="140"/>
    <s v="Flamur  Ahmet Vallqi"/>
    <s v="Rr. Lura - Vaganicë"/>
    <s v="1234125873"/>
    <s v=""/>
    <s v="4/02"/>
    <x v="4"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4"/>
    <s v="Prishtina - Jug"/>
    <s v="DPR-90210115"/>
    <n v="139"/>
    <s v="Florent  Berisha"/>
    <s v="Lagjja Army"/>
    <s v="1172257140"/>
    <s v=" "/>
    <s v="4/02"/>
    <x v="4"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0"/>
    <s v="Vushtrri"/>
    <s v="DMI-9077644"/>
    <n v="138"/>
    <s v="Gentrit Bahri Hyseni"/>
    <s v="Rr.Njazi Badivuku"/>
    <s v="1244077508"/>
    <s v=""/>
    <s v="4/02"/>
    <x v="4"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4"/>
    <s v="Prishtina - Veri"/>
    <s v="DPR-90210088"/>
    <n v="137"/>
    <s v="Zahir Popova"/>
    <s v="Halit Geci"/>
    <s v="1015163697"/>
    <s v=""/>
    <s v="4/02"/>
    <x v="4"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4"/>
    <s v="Prishtina - Veri"/>
    <m/>
    <n v="136"/>
    <s v="Lendrit Ilazi"/>
    <s v="Rr.Nexhat Fetahu - Bërnic e ulët"/>
    <s v="1244839149"/>
    <s v=" "/>
    <s v="4/02"/>
    <x v="5"/>
    <n v="42.662742000000001"/>
    <n v="21.156573999999999"/>
    <s v="2026-06-19T15:19:54.1591764"/>
    <s v="2026-06-19T15:19:54.1591764"/>
    <m/>
    <s v="044-988-981"/>
    <m/>
    <b v="0"/>
    <s v="ec90e595-bfc1-4941-37b7-08de88d10ac0"/>
    <s v="[]"/>
    <s v="[]"/>
  </r>
  <r>
    <s v="New Connection"/>
    <n v="4"/>
    <x v="0"/>
    <s v="Skenderaj"/>
    <s v="DMI-0"/>
    <n v="135"/>
    <s v="Albert Hasan Mehmeti"/>
    <s v="Krasmirovc"/>
    <s v="1243787758"/>
    <s v="1"/>
    <s v="4/02"/>
    <x v="4"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2"/>
    <s v="Viti"/>
    <m/>
    <n v="134"/>
    <s v="Zahir Fehmi Musliu"/>
    <s v="Kllokot"/>
    <s v="1013323638"/>
    <s v=""/>
    <s v="4/02"/>
    <x v="5"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0"/>
    <s v="Mitrovicë - Qendër"/>
    <s v="DMI-0"/>
    <n v="133"/>
    <s v="Ferid Muharremi"/>
    <s v="Rr.Parku Industrial Trepca"/>
    <s v="1172843154"/>
    <s v=""/>
    <s v="7/02"/>
    <x v="4"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4"/>
    <s v="Prishtina - Veri"/>
    <s v="DPR-0"/>
    <n v="132"/>
    <s v="Visar_x0009__x0009__x0009_  Lajqi_x0009_"/>
    <s v="Vëllezërit Fazliu-Prishtinë"/>
    <s v="1171376188_x0009__x0009_"/>
    <s v=""/>
    <s v="7/02"/>
    <x v="4"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4"/>
    <s v="Prishtina - Jug"/>
    <s v="DPR-0"/>
    <n v="131"/>
    <s v="Qazim  Gashi"/>
    <s v="Rr.Sadik Gashi - Busi/Syliq"/>
    <s v="2014829507"/>
    <s v="  "/>
    <s v="4/02"/>
    <x v="8"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0"/>
    <s v="Skenderaj"/>
    <s v="DMI-0"/>
    <n v="130"/>
    <s v="Kastriot Bajram Duli"/>
    <s v="Klin e Poshtme"/>
    <s v="1176744371"/>
    <s v="1"/>
    <s v="4/02"/>
    <x v="9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4"/>
    <s v="Podujevë"/>
    <m/>
    <n v="129"/>
    <s v="Ejup Zeneli"/>
    <s v="Nishec "/>
    <s v="2011279387"/>
    <s v=""/>
    <s v="4/02"/>
    <x v="0"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6"/>
    <s v="Istog"/>
    <s v="DPE-9083932"/>
    <n v="128"/>
    <s v="Halil Ramë Hysenaj"/>
    <s v="Kovragë - Istog "/>
    <s v="1008889291"/>
    <s v=""/>
    <s v="4/02"/>
    <x v="4"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4"/>
    <s v="Prishtina - Veri"/>
    <s v="DPR-0"/>
    <n v="125"/>
    <s v="Muhamet  Osmani"/>
    <s v="Bedri Beker - Prishtinë"/>
    <s v="1019784041"/>
    <s v=""/>
    <s v="4/02"/>
    <x v="9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2"/>
    <s v="Viti"/>
    <s v="DGL-9067575"/>
    <n v="123"/>
    <s v="Behar  Ruzhdi  Dubova"/>
    <s v="Gërmovë"/>
    <s v="1234513229"/>
    <s v=""/>
    <s v="4/02"/>
    <x v="4"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0"/>
    <s v="Skenderaj"/>
    <s v="DMI-9077640"/>
    <n v="122"/>
    <s v="Bleart Rexhep  Gashi"/>
    <s v="Rr.Nën Tereza"/>
    <s v="1231666717"/>
    <s v="5"/>
    <s v="4/02"/>
    <x v="4"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4"/>
    <s v="Prishtina - Qendër"/>
    <m/>
    <n v="120"/>
    <s v="Samire N/A Bllaca"/>
    <s v="Rr. Haxhi Zeka"/>
    <s v="1000981881"/>
    <s v="N/A"/>
    <s v="4/02"/>
    <x v="6"/>
    <n v="42.658655000000003"/>
    <n v="21.167560000000002"/>
    <s v="2026-06-19T15:02:15.9057359"/>
    <s v="2026-06-19T15:02:15.9057359"/>
    <m/>
    <s v="044-376-530"/>
    <s v="046-122-362"/>
    <b v="0"/>
    <s v="9c9b94ec-c4d7-4655-37b5-08de88d10ac0"/>
    <s v="[]"/>
    <s v="[]"/>
  </r>
  <r>
    <s v="New Connection"/>
    <n v="6"/>
    <x v="4"/>
    <s v="Podujevë"/>
    <s v="DPR-0"/>
    <n v="119"/>
    <s v="Hasime Krasniqi"/>
    <s v="Sofra e Gollakut - Grashticë e Epërme "/>
    <s v="1014172609"/>
    <s v=""/>
    <s v="4/02"/>
    <x v="4"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4"/>
    <s v="Prishtina - Jug"/>
    <s v="DPR-0"/>
    <n v="118"/>
    <s v="Visar _x0009__x0009__x0009__x0009_ Lajqi"/>
    <s v="Veternik-Prishtinë"/>
    <s v="1171376188_x0009__x0009_"/>
    <s v=""/>
    <s v="7/02"/>
    <x v="4"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0"/>
    <s v="Mitrovicë - Qendër"/>
    <s v="DMI-0"/>
    <n v="117"/>
    <s v="Driton Asaf Stavileci"/>
    <s v="Shupkovcë"/>
    <s v="1004866718"/>
    <s v=""/>
    <s v="7/02"/>
    <x v="4"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3"/>
    <s v="Gjakova - Qendër"/>
    <s v="DGJ-9063557"/>
    <n v="116"/>
    <s v="Edita Kryeziu"/>
    <s v="Fshati ,Osek Pashë"/>
    <s v="1174776586"/>
    <s v=""/>
    <s v="4/02"/>
    <x v="4"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4"/>
    <s v="Prishtina - Qendër"/>
    <s v="DPR-0"/>
    <n v="115"/>
    <s v="Samire N/A Bllaca"/>
    <s v="Rr. Haxhi Zeka"/>
    <s v="1000981881"/>
    <s v="N/A"/>
    <s v="4/02"/>
    <x v="4"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2"/>
    <s v="Kamenicë"/>
    <s v="DGL-9067720"/>
    <n v="114"/>
    <s v="Ridvan  Haki Rrudhani"/>
    <s v="Fshati-Novosellë"/>
    <s v="1030576990"/>
    <s v="p.n."/>
    <s v="4/02"/>
    <x v="4"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2"/>
    <s v="Viti"/>
    <s v="DGL-9067706"/>
    <n v="113"/>
    <s v="Muhamet  Mustafë Nura"/>
    <s v="Ramnishtë"/>
    <s v="2012629527"/>
    <s v=""/>
    <s v="4/02"/>
    <x v="4"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4"/>
    <s v="Obiliq"/>
    <s v="DPR-0"/>
    <n v="112"/>
    <s v="Visar_x0009__x0009__x0009_ Lajqi_x0009__x0009_"/>
    <s v="Shkabaj Magjistralja PR-MT"/>
    <s v="1171376188_x0009__x0009_"/>
    <s v=""/>
    <s v="7/02"/>
    <x v="4"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4"/>
    <s v="Fushë Kosovë"/>
    <s v="DPR-0"/>
    <n v="111"/>
    <s v="Isen  Ameti"/>
    <s v="Reçica - Miradi e Eperme"/>
    <s v="1014318255"/>
    <s v="33"/>
    <s v="4/02"/>
    <x v="4"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0"/>
    <s v="Mitrovicë - Qendër"/>
    <m/>
    <n v="110"/>
    <s v="Rajmonda Blerim Muzliukaj"/>
    <s v="RR. Kuvendi i Arbërit - Shipol"/>
    <s v="1230681216"/>
    <s v=""/>
    <s v="7/02"/>
    <x v="6"/>
    <n v="42.861493000000003"/>
    <n v="20.846565999999999"/>
    <s v="2026-06-19T14:49:11.6831099"/>
    <s v="2026-06-19T14:49:11.6831099"/>
    <m/>
    <s v="049-302-152"/>
    <m/>
    <b v="0"/>
    <s v="9c9b94ec-c4d7-4655-37b5-08de88d10ac0"/>
    <s v="[]"/>
    <s v="[]"/>
  </r>
  <r>
    <s v="New Connection"/>
    <n v="6"/>
    <x v="4"/>
    <s v="Fushë Kosovë"/>
    <m/>
    <n v="109"/>
    <s v="Përparim Aliu N/A Aliu"/>
    <s v="Rr.Fehmi Lladrovci"/>
    <s v="1241368331"/>
    <s v="N/A"/>
    <s v="4/02"/>
    <x v="5"/>
    <n v="42.634459999999997"/>
    <n v="21.093402000000001"/>
    <s v="2026-06-19T14:47:54.1928271"/>
    <s v="2026-06-19T14:47:54.1928271"/>
    <m/>
    <s v="044-432-616"/>
    <m/>
    <b v="0"/>
    <s v="ec90e595-bfc1-4941-37b7-08de88d10ac0"/>
    <s v="[]"/>
    <s v="[]"/>
  </r>
  <r>
    <s v="New Connection"/>
    <n v="3"/>
    <x v="2"/>
    <s v="Viti"/>
    <m/>
    <n v="108"/>
    <s v="Zeqir Zejnulla Halili"/>
    <s v="Binçë"/>
    <s v="1173494935"/>
    <s v=""/>
    <s v="4/02"/>
    <x v="2"/>
    <n v="42.297611000000003"/>
    <n v="21.364709000000001"/>
    <s v="2026-06-19T14:47:04.5533783"/>
    <s v="2026-06-19T14:47:04.5533783"/>
    <m/>
    <s v="045271214"/>
    <m/>
    <b v="0"/>
    <s v="c90e9596-f024-4090-37b4-08de88d10ac0"/>
    <s v="[]"/>
    <s v="[]"/>
  </r>
  <r>
    <s v="New Connection"/>
    <n v="4"/>
    <x v="0"/>
    <s v="Skenderaj"/>
    <s v="DMI-0"/>
    <n v="107"/>
    <s v="Xhevat Smajl Shala"/>
    <s v="Leçin"/>
    <s v="1500365184"/>
    <s v="3"/>
    <s v="4/02"/>
    <x v="4"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6"/>
    <s v="Istog"/>
    <s v="DPE-9083951"/>
    <n v="106"/>
    <s v="Kremtim Elmi Kabashi"/>
    <s v="Rr.Ballkani - Gurakoc -Istog"/>
    <s v="1500555552"/>
    <s v=""/>
    <s v="4/02"/>
    <x v="4"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4"/>
    <s v="Prishtina - Qendër"/>
    <m/>
    <n v="105"/>
    <s v="Liridon  Ramadani"/>
    <s v="Hamzë Jashari"/>
    <s v="117433807"/>
    <s v=""/>
    <s v="4/02"/>
    <x v="5"/>
    <n v="42.664715000000001"/>
    <n v="21.157947"/>
    <s v="2026-06-19T14:44:16.9589393"/>
    <s v="2026-06-19T14:44:16.9589393"/>
    <m/>
    <s v="044-277-483"/>
    <s v="049-414-333"/>
    <b v="0"/>
    <s v="ec90e595-bfc1-4941-37b7-08de88d10ac0"/>
    <s v="[]"/>
    <s v="[]"/>
  </r>
  <r>
    <s v="New Connection"/>
    <n v="1"/>
    <x v="5"/>
    <s v="Ferizaj - Qendër"/>
    <s v="DFE-0"/>
    <n v="104"/>
    <s v="Andi  Bashkim Jashari"/>
    <s v="Kosinë"/>
    <s v="1244078482"/>
    <s v=""/>
    <s v="4/02"/>
    <x v="4"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0"/>
    <s v="Skenderaj"/>
    <s v="DMI-0"/>
    <n v="103"/>
    <s v="Gani  Nezir  Neziri"/>
    <s v="Çubrel"/>
    <s v="1030658813"/>
    <s v="1"/>
    <s v="4/02"/>
    <x v="4"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0"/>
    <s v="Mitrovicë - Qendër"/>
    <s v="DMI-9077822"/>
    <n v="102"/>
    <s v="Ferdi Bashkim Krasniqi"/>
    <s v="Rr. 2 Korriku - Mitrovicë"/>
    <s v="1234735396"/>
    <s v=""/>
    <s v="4/02"/>
    <x v="4"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3"/>
    <s v="Malishevë"/>
    <s v="DGJ-0"/>
    <n v="101"/>
    <s v="Qendrim Isa Telaku"/>
    <s v="Banjë"/>
    <s v="1230381727"/>
    <s v=""/>
    <s v="4/02"/>
    <x v="4"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4"/>
    <s v="Prishtina - Jug"/>
    <s v="DPR-0"/>
    <n v="100"/>
    <s v="Zija  N/A Morina"/>
    <s v="Rr.Isak Singer - Çagllavicë"/>
    <s v="1003064561"/>
    <s v="N/A"/>
    <s v="4/02"/>
    <x v="4"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0"/>
    <s v="Skenderaj"/>
    <s v="DMI-0"/>
    <n v="99"/>
    <s v="Astrit Hajriz Islami"/>
    <s v="Mikushnic"/>
    <s v="1001728578"/>
    <s v="2"/>
    <s v="4/02"/>
    <x v="4"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4"/>
    <s v="Drenas"/>
    <s v="DPR-90210037"/>
    <n v="98"/>
    <s v="Zyrafete Halilaj"/>
    <s v="Tërdevc"/>
    <s v="1015460608"/>
    <s v="  "/>
    <s v="4/02"/>
    <x v="4"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0"/>
    <s v="Vushtrri"/>
    <s v="DMI-9077648"/>
    <n v="97"/>
    <s v="Bajram Sefedin Bunjaku"/>
    <s v="Rr;Lumni Surdulli"/>
    <s v="1175629145"/>
    <s v=""/>
    <s v="4/02"/>
    <x v="4"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6"/>
    <s v="Peja - Qendër"/>
    <s v="DPE-9083971"/>
    <n v="96"/>
    <s v="Hamza Asmir Zekic"/>
    <s v="Vitomericë"/>
    <s v="1243340493"/>
    <s v=""/>
    <s v="4/02"/>
    <x v="4"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0"/>
    <s v="Skenderaj"/>
    <s v="DMI-9077638"/>
    <n v="95"/>
    <s v="Blerim Hajriz  Rama"/>
    <s v="L.Dardania-Runik"/>
    <s v="100525560"/>
    <s v="1"/>
    <s v="4/02"/>
    <x v="4"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0"/>
    <s v="Mitrovicë - Qendër"/>
    <s v="DMI-0"/>
    <n v="94"/>
    <s v="Ekrem Sahit Haliti"/>
    <s v="Kalabrija"/>
    <s v="1241118939"/>
    <s v="7"/>
    <s v="4/02"/>
    <x v="3"/>
    <n v="42.870060000000002"/>
    <n v="20.963517"/>
    <s v="2026-06-19T14:31:27.5599663"/>
    <s v="2026-06-19T14:31:27.5599663"/>
    <m/>
    <s v="045-320-325"/>
    <m/>
    <b v="0"/>
    <s v="7d9d4689-a417-4ea3-6e66-08de915b8750"/>
    <s v="[]"/>
    <s v="[]"/>
  </r>
  <r>
    <s v="New Connection"/>
    <n v="4"/>
    <x v="0"/>
    <s v="Vushtrri"/>
    <s v="DMI-9077642"/>
    <n v="93"/>
    <s v="Ujkan  Fehmi  Abazi"/>
    <s v="Rr.Deshmoret e Kombit"/>
    <s v="281080-203A"/>
    <s v=""/>
    <s v="4/02"/>
    <x v="4"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0"/>
    <s v="Mitrovicë - Qendër"/>
    <s v="DMI-0"/>
    <n v="92"/>
    <s v="Besnik  Hetem Krasniqi"/>
    <s v="Rr. Sami Gashi - Vaganicë"/>
    <s v="1006857384"/>
    <s v=""/>
    <s v="4/02"/>
    <x v="4"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0"/>
    <s v="Skenderaj"/>
    <s v="DMI-9077636"/>
    <n v="91"/>
    <s v="Ekrem Xheladin Tahiri"/>
    <s v="Plluzhin"/>
    <s v="1004066827"/>
    <s v="2"/>
    <s v="4/02"/>
    <x v="4"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0"/>
    <s v="Mitrovicë - Qendër"/>
    <s v="DMI-9077814"/>
    <n v="90"/>
    <s v="Albert Xhevdet Peci"/>
    <s v="Rr.Deshmoret e Vaganices"/>
    <s v="1241155311"/>
    <s v=""/>
    <s v="4/02"/>
    <x v="4"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0"/>
    <s v="Skenderaj"/>
    <s v="DMI-0"/>
    <n v="89"/>
    <s v="Vjollca Smajl Syla"/>
    <s v="Rr.Marije Shllaku"/>
    <s v="1030653838"/>
    <s v="1"/>
    <s v="4/02"/>
    <x v="4"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2"/>
    <s v="Gjilani - Qendër"/>
    <s v="DGL-0"/>
    <n v="88"/>
    <s v="Agim Ilaz Hyseni"/>
    <s v="Kumanovës"/>
    <s v="1230828578"/>
    <s v=""/>
    <s v="4/02"/>
    <x v="3"/>
    <n v="42.453766999999999"/>
    <n v="21.465519"/>
    <s v="2026-06-19T14:22:00.329123"/>
    <s v="2026-06-19T14:22:00.329123"/>
    <m/>
    <s v="048470694"/>
    <m/>
    <b v="0"/>
    <s v="7d9d4689-a417-4ea3-6e66-08de915b8750"/>
    <s v="[]"/>
    <s v="[]"/>
  </r>
  <r>
    <s v="New Connection"/>
    <n v="6"/>
    <x v="4"/>
    <s v="Prishtina - Jug"/>
    <s v="DPR-90210110"/>
    <n v="87"/>
    <s v="Valmir  N/A Behrami"/>
    <s v="Rr.Lugmiri - Matiqan"/>
    <s v="1231674868"/>
    <s v="N/A"/>
    <s v="4/02"/>
    <x v="4"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0"/>
    <s v="Vushtrri"/>
    <m/>
    <n v="86"/>
    <s v="Lisandër Abit Avdiu"/>
    <s v="Oshlan"/>
    <s v="1172311977"/>
    <s v=""/>
    <s v="4/02"/>
    <x v="5"/>
    <n v="42.807825999999999"/>
    <n v="20.865023000000001"/>
    <s v="2026-06-19T14:16:05.5433385"/>
    <s v="2026-06-19T14:16:05.5433385"/>
    <m/>
    <s v="049-406 706"/>
    <m/>
    <b v="0"/>
    <s v="ec90e595-bfc1-4941-37b7-08de88d10ac0"/>
    <s v="[]"/>
    <s v="[]"/>
  </r>
  <r>
    <s v="New Connection"/>
    <n v="6"/>
    <x v="4"/>
    <s v="Prishtina - Jug"/>
    <s v="DPR-90209778"/>
    <n v="85"/>
    <s v="Lorik  N/A Dupoleva"/>
    <s v="Rr.Ahmet Shabani"/>
    <s v="1247834911"/>
    <s v="N/A"/>
    <s v="4/02"/>
    <x v="4"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0"/>
    <s v="Mitrovicë - Qendër"/>
    <s v="DMI-0"/>
    <n v="84"/>
    <s v="Milazim Bejtë Qela"/>
    <s v="Fshati Rashan"/>
    <s v="1020858474"/>
    <s v=""/>
    <s v="4/02"/>
    <x v="4"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4"/>
    <s v="Prishtina - Jug"/>
    <s v="DPR-90210089"/>
    <n v="83"/>
    <s v="Avdi  N/A Gërbeshi"/>
    <s v="Rr.Ulpiana - Marec"/>
    <s v="1002178393"/>
    <s v="N/A"/>
    <s v="4/02"/>
    <x v="4"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0"/>
    <s v="Mitrovicë - Qendër"/>
    <s v="DMI-0"/>
    <n v="82"/>
    <s v="Bedri  Rexhep Rama"/>
    <s v="Rr.Gani Hajra"/>
    <s v="1016740272"/>
    <s v=""/>
    <s v="4/02"/>
    <x v="4"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0"/>
    <s v="Mitrovicë - Qendër"/>
    <s v="DMI-9077823"/>
    <n v="81"/>
    <s v="Valmir Fehmi Sadiku"/>
    <s v="Rr. Pjeter Budi - Shipol"/>
    <s v="124478889"/>
    <s v=""/>
    <s v="4/02"/>
    <x v="4"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0"/>
    <s v="Skenderaj"/>
    <s v="DMI-0"/>
    <n v="80"/>
    <s v="Mustaf Liman Lushtaku"/>
    <s v="Prekaz i Poshtem"/>
    <s v="1005310799"/>
    <s v="1"/>
    <s v="4/02"/>
    <x v="4"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4"/>
    <s v="Prishtina - Veri"/>
    <s v="DPR-0"/>
    <n v="79"/>
    <s v="Burim N/A Mustafa"/>
    <s v="Rr.Agim Bahtiri - Makovc"/>
    <s v="1021282665"/>
    <s v="N/A"/>
    <s v="4/02"/>
    <x v="4"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0"/>
    <s v="Mitrovicë - Qendër"/>
    <s v="DMI-9077908"/>
    <n v="78"/>
    <s v="Eset Sabit Osmani"/>
    <s v="Rr.Bejtë Selaci"/>
    <s v="65060163761"/>
    <s v=""/>
    <s v="4/02"/>
    <x v="4"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2"/>
    <s v="Viti"/>
    <m/>
    <n v="77"/>
    <s v="Kemajl Xhelal Sejdiu "/>
    <s v="Smirë"/>
    <s v="1500353569"/>
    <s v=""/>
    <s v="4/02"/>
    <x v="2"/>
    <n v="42.299146999999998"/>
    <n v="21.322614000000002"/>
    <s v="2026-06-19T13:50:30.1550646"/>
    <s v="2026-06-19T13:50:30.1550646"/>
    <m/>
    <s v="044712613  044244764"/>
    <m/>
    <b v="0"/>
    <s v="c90e9596-f024-4090-37b4-08de88d10ac0"/>
    <s v="[]"/>
    <s v="[]"/>
  </r>
  <r>
    <s v="New Connection"/>
    <n v="4"/>
    <x v="0"/>
    <s v="Mitrovicë - Qendër"/>
    <s v="DMI-9077856"/>
    <n v="76"/>
    <s v="Rexhep Shaban Musliu"/>
    <s v="Fshati Rekë"/>
    <s v="1004410048"/>
    <s v=""/>
    <s v="4/02"/>
    <x v="4"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2"/>
    <s v="Gjilani - Qendër"/>
    <s v="DGL-9067359"/>
    <n v="75"/>
    <s v="Arif Osmon  Osmani"/>
    <s v="Idriz Seferi"/>
    <s v="1012114148"/>
    <s v=""/>
    <s v="7/02"/>
    <x v="4"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0"/>
    <s v="Skenderaj"/>
    <s v="DMI-0"/>
    <n v="74"/>
    <s v="Esat Rizah Jashari"/>
    <s v="Prekaz i Poshtem"/>
    <s v="1176736948"/>
    <s v="1"/>
    <s v="4/02"/>
    <x v="2"/>
    <n v="42.753985999999998"/>
    <n v="20.810583000000001"/>
    <s v="2026-06-19T13:44:13.5727358"/>
    <s v="2026-06-19T13:44:13.5727358"/>
    <m/>
    <s v="043-533-620"/>
    <m/>
    <b v="0"/>
    <s v="c90e9596-f024-4090-37b4-08de88d10ac0"/>
    <s v="[]"/>
    <s v="[]"/>
  </r>
  <r>
    <s v="New Connection"/>
    <n v="1"/>
    <x v="5"/>
    <s v="Lipjan"/>
    <m/>
    <n v="73"/>
    <s v="Visar_x0009__x0009_  Lajqi"/>
    <s v="Treshnjevk- Magurë-Lipjan (Sllatinë e madhe)"/>
    <s v="1171376188_x0009__x0009_"/>
    <s v=""/>
    <s v="7/02"/>
    <x v="3"/>
    <n v="42.596755000000002"/>
    <n v="20.996504000000002"/>
    <s v="2026-06-19T13:39:47.6185178"/>
    <s v="2026-06-19T13:39:47.6185178"/>
    <m/>
    <s v="049-940-005                 _x0009_"/>
    <s v="049-233-105"/>
    <b v="0"/>
    <s v="7d9d4689-a417-4ea3-6e66-08de915b8750"/>
    <s v="[]"/>
    <s v="[]"/>
  </r>
  <r>
    <s v="New Connection"/>
    <n v="1"/>
    <x v="5"/>
    <s v="Lipjan"/>
    <m/>
    <n v="72"/>
    <s v="Visar_x0009__x0009_  Lajqi"/>
    <s v="Treshnjevk- Magurë-Lipjan (Sllatinë e madhe)"/>
    <s v="1171376188_x0009__x0009_"/>
    <s v=""/>
    <s v="7/02"/>
    <x v="3"/>
    <n v="42.596755000000002"/>
    <n v="20.996504000000002"/>
    <s v="2026-06-19T13:39:47.6175178"/>
    <s v="2026-06-19T13:39:47.6175178"/>
    <m/>
    <s v="049-940-005                 _x0009_"/>
    <s v="049-233-105"/>
    <b v="0"/>
    <s v="7d9d4689-a417-4ea3-6e66-08de915b8750"/>
    <s v="[]"/>
    <s v="[]"/>
  </r>
  <r>
    <s v="New Connection"/>
    <n v="4"/>
    <x v="0"/>
    <s v="Vushtrri"/>
    <s v="DMI-0"/>
    <n v="71"/>
    <s v="Musa Rexhep Grabanica"/>
    <s v="Rr.Bahri Kuqi"/>
    <s v="1020676015"/>
    <s v=""/>
    <s v="4/02"/>
    <x v="4"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0"/>
    <s v="Mitrovicë - Qendër"/>
    <m/>
    <n v="70"/>
    <s v="Fejza Ramiz Imeri"/>
    <s v="Rr. Deshmoret e Kombit - Shipol"/>
    <s v="2030585707"/>
    <s v=""/>
    <s v="4/02"/>
    <x v="5"/>
    <n v="42.862053000000003"/>
    <n v="20.842942000000001"/>
    <s v="2026-06-19T13:38:10.6210207"/>
    <s v="2026-06-19T13:38:10.6210207"/>
    <m/>
    <s v="044-251-003"/>
    <m/>
    <b v="0"/>
    <s v="ec90e595-bfc1-4941-37b7-08de88d10ac0"/>
    <s v="[]"/>
    <s v="[]"/>
  </r>
  <r>
    <s v="New Connection"/>
    <n v="3"/>
    <x v="2"/>
    <s v="Viti"/>
    <s v="DGL-9067692"/>
    <n v="69"/>
    <s v="Lindita Bejtush Ferati"/>
    <s v="Drobesh"/>
    <s v="1231526729"/>
    <s v=""/>
    <s v="4/02"/>
    <x v="4"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3"/>
    <s v="Malishevë"/>
    <s v="DGJ-9063756"/>
    <n v="68"/>
    <s v="Gzim  Hamdi Mazreku"/>
    <s v="607 Ilaz Agushi"/>
    <s v="1175617996"/>
    <s v=""/>
    <s v="4/02"/>
    <x v="4"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0"/>
    <s v="Skenderaj"/>
    <s v="DMI-9077639"/>
    <n v="67"/>
    <s v="Xhavit Bajram Spahiu"/>
    <s v="Vitak"/>
    <s v="1005836804"/>
    <s v="0"/>
    <s v="4/02"/>
    <x v="4"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0"/>
    <s v="Mitrovicë - Qendër"/>
    <s v="DMI-0"/>
    <n v="66"/>
    <s v="Festim  Ferki Beka"/>
    <s v="Rr.Haxhi Qerimi - Kqiq i Madhe"/>
    <s v="1233211555"/>
    <s v=""/>
    <s v="4/02"/>
    <x v="4"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2"/>
    <s v="Viti"/>
    <s v="DGL-9067565"/>
    <n v="65"/>
    <s v="Munir  Xhafer Sylejmani"/>
    <s v="Budrikë e Epërme"/>
    <s v="1174327650"/>
    <s v=""/>
    <s v="4/02"/>
    <x v="4"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0"/>
    <s v="Skenderaj"/>
    <s v="DMI-9077652"/>
    <n v="64"/>
    <s v="Mehdi  Ilaz Mëziu"/>
    <s v="Rr.Rifat Mëziu"/>
    <s v="1003013410"/>
    <s v="1"/>
    <s v="4/02"/>
    <x v="4"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0"/>
    <s v="Vushtrri"/>
    <s v="DMI-0"/>
    <n v="63"/>
    <s v="Betim  Kadri Pllana"/>
    <s v="Pestove"/>
    <s v="1232388192"/>
    <s v=""/>
    <s v="4/02"/>
    <x v="9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0"/>
    <s v="Mitrovicë - Qendër"/>
    <s v="DMI-9077858"/>
    <n v="62"/>
    <s v="Xhevahire Shefki Musfata"/>
    <s v="Fshati- Shupkovcë"/>
    <s v="1005636864"/>
    <s v=""/>
    <s v="4/02"/>
    <x v="4"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5"/>
    <s v="Ferizaj - Qendër"/>
    <s v="DFE-9089769"/>
    <n v="61"/>
    <s v="Elfan Ramadan Sylejmani"/>
    <s v="Muhoc, Faik Hoxha "/>
    <s v="1012517820"/>
    <s v="2"/>
    <s v="4/02"/>
    <x v="4"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0"/>
    <s v="Skenderaj"/>
    <s v="DMI-0"/>
    <n v="60"/>
    <s v="Driton  Tafil Koca"/>
    <s v="L.Koca"/>
    <s v="1001754587"/>
    <s v="1"/>
    <s v="4/02"/>
    <x v="4"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0"/>
    <s v="Mitrovicë - Qendër"/>
    <s v="DMI-0"/>
    <n v="59"/>
    <s v="Burhan  Sylejman Kurti"/>
    <s v="Fshati Vllahi"/>
    <s v="1233210931"/>
    <s v=""/>
    <s v="4/02"/>
    <x v="4"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0"/>
    <s v="Mitrovicë - Qendër"/>
    <s v="DMI-0"/>
    <n v="58"/>
    <s v="Musa  Isuf Hetemaj"/>
    <s v="Rr. Dëshmoret e Kombit - Shipol"/>
    <s v="1500246827"/>
    <s v=""/>
    <s v="4/02"/>
    <x v="9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3"/>
    <s v="Malishevë"/>
    <s v="DGJ-0"/>
    <n v="57"/>
    <s v="Shqipdona Hysen Mazreku"/>
    <s v="602 Gjergj Kastrioti"/>
    <s v="1232429735"/>
    <s v=""/>
    <s v="4/02"/>
    <x v="9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0"/>
    <s v="Vushtrri"/>
    <s v="DMI-0"/>
    <n v="56"/>
    <s v="Imer  Selman Hyseni"/>
    <s v="Doberllukë"/>
    <s v="1171173465"/>
    <s v=""/>
    <s v="4/02"/>
    <x v="4"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0"/>
    <s v="Vushtrri"/>
    <s v="DMI-9077645"/>
    <n v="55"/>
    <s v="Jeton  Ramadan Halili"/>
    <s v="Galicë"/>
    <s v="1173867693"/>
    <s v=""/>
    <s v="4/02"/>
    <x v="4"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4"/>
    <s v="Fushë Kosovë"/>
    <s v="DPR-90210294"/>
    <n v="54"/>
    <s v="Muhedin  Sllamniku"/>
    <s v="7 Marsi -Vragoli"/>
    <s v="1173781411"/>
    <s v=""/>
    <s v="4/02"/>
    <x v="4"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0"/>
    <s v="Mitrovicë - Qendër"/>
    <s v="DMI-0"/>
    <n v="53"/>
    <s v="Enver Rifat Salihu"/>
    <s v="Rr.Shtjefën Gjeçovi -Vaganice"/>
    <s v="1008600348"/>
    <s v=""/>
    <s v="4/02"/>
    <x v="4"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0"/>
    <s v="Vushtrri"/>
    <s v="DMI-0"/>
    <n v="52"/>
    <s v="Amir  Xheylazim Istrefi"/>
    <s v="Sfaraqak"/>
    <s v="1233296747"/>
    <s v=""/>
    <s v="4/02"/>
    <x v="4"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4"/>
    <s v="Prishtina - Veri"/>
    <s v="DPR-90210091"/>
    <n v="51"/>
    <s v="Rasim N/A Buzoku"/>
    <s v="Rr.At Zef Pllumi"/>
    <s v="2015149267"/>
    <s v="Nr.20"/>
    <s v="4/02"/>
    <x v="4"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4"/>
    <s v="Fushë Kosovë"/>
    <s v="DPR-0"/>
    <n v="50"/>
    <s v="Avdi N/A Dedinca"/>
    <s v="Rruga e Pejës"/>
    <s v="1013959176"/>
    <s v="Nr.714"/>
    <s v="7/02"/>
    <x v="4"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4"/>
    <s v="Fushë Kosovë"/>
    <s v="DPR-0"/>
    <n v="49"/>
    <s v="Sabit  N/A Dragusha"/>
    <s v="Magjistralja Prishtinë-Pejë / Sllatinë e vogel"/>
    <s v="1176034722"/>
    <s v="N/A"/>
    <s v="7/02"/>
    <x v="4"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5"/>
    <s v="Lipjan"/>
    <m/>
    <n v="48"/>
    <s v="Skender Milaim Braimi"/>
    <s v="Tërrn, Sylë Avdyli "/>
    <s v="1003797372"/>
    <s v="97"/>
    <s v="4/02"/>
    <x v="5"/>
    <n v="42.443522000000002"/>
    <n v="21.130631999999999"/>
    <s v="2026-06-19T11:58:16.8812095"/>
    <s v="2026-06-19T11:58:16.8812095"/>
    <m/>
    <s v="044-573-693"/>
    <m/>
    <b v="0"/>
    <s v="ec90e595-bfc1-4941-37b7-08de88d10ac0"/>
    <s v="[]"/>
    <s v="[]"/>
  </r>
  <r>
    <s v="New Connection"/>
    <n v="6"/>
    <x v="4"/>
    <s v="Fushë Kosovë"/>
    <s v="DPR-0"/>
    <n v="47"/>
    <s v="Faton  N/A Reçica"/>
    <s v="Rr.UÇK - Miradi e Epërme "/>
    <s v="1030270157"/>
    <s v="049-265-112"/>
    <s v="4/02"/>
    <x v="4"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0"/>
    <s v="Vushtrri"/>
    <s v="DMI-0"/>
    <n v="46"/>
    <s v="Albion  Nexhat  Merovci"/>
    <s v="Rr.Abedin Ferizi"/>
    <s v="1240327275"/>
    <s v=""/>
    <s v="4/02"/>
    <x v="4"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4"/>
    <s v="Prishtina - Veri"/>
    <s v="DPR-90209782"/>
    <n v="45"/>
    <s v="Dren  N/A Hyseni"/>
    <s v="Rr.Hasan Remniku - Kolovicë"/>
    <s v="1249116943"/>
    <s v="N/A"/>
    <s v="4/02"/>
    <x v="4"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0"/>
    <s v="Vushtrri"/>
    <s v="DMI-0"/>
    <n v="44"/>
    <s v="Ilirjana Maliq Gashnjani"/>
    <s v="Rr.Bekim Berisha-Begaj"/>
    <s v="1232009639"/>
    <s v=""/>
    <s v="4/02"/>
    <x v="4"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0"/>
    <s v="Vushtrri"/>
    <s v="DMI-9077646"/>
    <n v="43"/>
    <s v="Shaban  Behxhet  Bekteshi"/>
    <s v="Dumnicë e Poshtme"/>
    <s v="1013243928"/>
    <s v=""/>
    <s v="4/02"/>
    <x v="4"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0"/>
    <s v="Vushtrri"/>
    <s v="DMI-0"/>
    <n v="42"/>
    <s v="Ukshin Asllan  Shabani"/>
    <s v="Novelanë"/>
    <s v="1001766330"/>
    <s v=""/>
    <s v="4/02"/>
    <x v="4"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5"/>
    <s v="Ferizaj - Qendër"/>
    <s v="DFE-9089641"/>
    <n v="41"/>
    <s v="Arsim  Kadri Salihu"/>
    <s v="Epopeja e Jezercit"/>
    <s v="1170837521"/>
    <s v=""/>
    <s v="4/02"/>
    <x v="4"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0"/>
    <s v="Vushtrri"/>
    <s v="DMI-9077641"/>
    <n v="40"/>
    <s v="Granit Jeton Maxhuni"/>
    <s v="Maxhunaj"/>
    <s v="1235110233"/>
    <s v=""/>
    <s v="4/02"/>
    <x v="4"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4"/>
    <s v="Podujevë"/>
    <m/>
    <n v="39"/>
    <s v="Behram  Emini"/>
    <s v="Rr. Afrim Murati "/>
    <s v="1230792085"/>
    <s v="Nr.86"/>
    <s v="4/02"/>
    <x v="3"/>
    <n v="42.664366999999999"/>
    <n v="21.166944000000001"/>
    <s v="2026-06-19T11:23:30.6507272"/>
    <s v="2026-06-19T11:23:30.6507272"/>
    <m/>
    <s v="049-381-933"/>
    <s v="044-197-372"/>
    <b v="0"/>
    <s v="7d9d4689-a417-4ea3-6e66-08de915b8750"/>
    <s v="[]"/>
    <s v="[]"/>
  </r>
  <r>
    <s v="New Connection"/>
    <n v="4"/>
    <x v="0"/>
    <s v="Mitrovicë - Qendër"/>
    <s v="DMI-0"/>
    <n v="38"/>
    <s v="Nexhmedin Abit Peci"/>
    <s v="Zhazhe"/>
    <s v="1006432138"/>
    <s v=""/>
    <s v="4/02"/>
    <x v="2"/>
    <n v="42.885154999999997"/>
    <n v="20.848161000000001"/>
    <s v="2026-06-19T11:19:51.8708686"/>
    <s v="2026-06-19T11:19:51.8708686"/>
    <m/>
    <s v="049-275-068"/>
    <m/>
    <b v="0"/>
    <s v="c90e9596-f024-4090-37b4-08de88d10ac0"/>
    <s v="[]"/>
    <s v="[]"/>
  </r>
  <r>
    <s v="New Connection"/>
    <n v="6"/>
    <x v="4"/>
    <s v="Prishtina - Jug"/>
    <s v="DPR-90209779"/>
    <n v="37"/>
    <s v="Enver  N/A Vllasalija"/>
    <s v="Novobërd Vllasali"/>
    <s v="1005058542"/>
    <s v="N/A"/>
    <s v="4/02"/>
    <x v="4"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2"/>
    <s v="Gjilani - Qendër"/>
    <s v="DGL-0"/>
    <n v="36"/>
    <s v="Blerton Ilir Rexhepi"/>
    <s v="Rr.Marie Shllaku"/>
    <s v="1170846920"/>
    <s v=""/>
    <s v="7/02"/>
    <x v="4"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0"/>
    <s v="Mitrovicë - Qendër"/>
    <s v="DMI-9077808"/>
    <n v="35"/>
    <s v="Behxhet Bellan Sadiku"/>
    <s v="Fshati Bare"/>
    <s v="1007752942"/>
    <s v=""/>
    <s v="4/02"/>
    <x v="4"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4"/>
    <s v="Podujevë"/>
    <s v="DPR-90210094"/>
    <n v="34"/>
    <s v="Fatos  Jashari"/>
    <s v="Fsh Brec"/>
    <s v="1248715312"/>
    <s v="  "/>
    <s v="4/02"/>
    <x v="4"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4"/>
    <s v="Podujevë"/>
    <s v="DPR-90210097"/>
    <n v="33"/>
    <s v="Xhevxhet  Jashari"/>
    <s v="Fsh Brec"/>
    <s v="1173698557"/>
    <s v=" "/>
    <s v="4/02"/>
    <x v="4"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0"/>
    <s v="Vushtrri"/>
    <s v="DMI-0"/>
    <n v="32"/>
    <s v="Muhamet  Muharrem Bilalli"/>
    <s v="Pasomë"/>
    <s v="1234175404"/>
    <s v=""/>
    <s v="4/02"/>
    <x v="4"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0"/>
    <s v="Mitrovicë - Qendër"/>
    <s v="DMI-9077896"/>
    <n v="31"/>
    <s v="Besnik  Hasan  Kollari"/>
    <s v="Bajgore"/>
    <s v="1004809200"/>
    <s v=""/>
    <s v="4/02"/>
    <x v="4"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4"/>
    <s v="Prishtina - Veri"/>
    <s v="DPR-0"/>
    <n v="30"/>
    <s v="Besim Krasniqi"/>
    <s v="Hade e Re"/>
    <s v="1013864418"/>
    <s v=" "/>
    <s v="4/02"/>
    <x v="4"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2"/>
    <s v="Gjilani - Qendër"/>
    <m/>
    <n v="29"/>
    <s v="Abedin Qerkin Beqiri"/>
    <s v="Fsh.Gadish "/>
    <s v="2011597877"/>
    <s v=""/>
    <s v="4/02"/>
    <x v="0"/>
    <n v="42.466205000000002"/>
    <n v="21.324081"/>
    <s v="2026-06-19T10:41:27.5275428"/>
    <s v="2026-06-19T10:41:27.5275428"/>
    <m/>
    <s v="046165151"/>
    <m/>
    <b v="0"/>
    <s v="9b3247fe-d5e7-4b36-37b3-08de88d10ac0"/>
    <s v="[]"/>
    <s v="[]"/>
  </r>
  <r>
    <s v="New Connection"/>
    <n v="4"/>
    <x v="0"/>
    <s v="Mitrovicë - Qendër"/>
    <s v="DMI-9077811"/>
    <n v="28"/>
    <s v="Ali Jusuf Jusufi"/>
    <s v="Rekë"/>
    <s v="1009758719"/>
    <s v=""/>
    <s v="4/02"/>
    <x v="4"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0"/>
    <s v="Vushtrri"/>
    <s v="DMI-0"/>
    <n v="27"/>
    <s v="Skender  Niman Ferizi"/>
    <s v="Nadakovc"/>
    <s v="1172731208"/>
    <s v=""/>
    <s v="4/02"/>
    <x v="4"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0"/>
    <s v="Vushtrri"/>
    <s v="DMI-9077810"/>
    <n v="26"/>
    <s v="Sami  Rifat  Hajra"/>
    <s v="Druar"/>
    <s v="1004735079"/>
    <s v=""/>
    <s v="4/02"/>
    <x v="4"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2"/>
    <s v="Kamenicë"/>
    <m/>
    <n v="25"/>
    <s v="Femi  Muharrem Aliu "/>
    <s v="Fsh. Svircë"/>
    <s v="1011452481"/>
    <s v=""/>
    <s v="4/02"/>
    <x v="3"/>
    <n v="42.713611"/>
    <n v="21.593557000000001"/>
    <s v="2026-06-19T10:26:10.3046693"/>
    <s v="2026-06-19T10:26:10.3046693"/>
    <m/>
    <s v="045618367"/>
    <m/>
    <b v="0"/>
    <s v="7d9d4689-a417-4ea3-6e66-08de915b8750"/>
    <s v="[]"/>
    <s v="[]"/>
  </r>
  <r>
    <s v="New Connection"/>
    <n v="4"/>
    <x v="0"/>
    <s v="Mitrovicë - Qendër"/>
    <s v="DMI-0"/>
    <n v="24"/>
    <s v="Ylber Osman Osmani"/>
    <s v="Vernice"/>
    <s v="1233597054"/>
    <s v=""/>
    <s v="4/02"/>
    <x v="8"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0"/>
    <s v="Mitrovicë - Qendër"/>
    <s v="DMI-0"/>
    <n v="23"/>
    <s v="Burhan Ali Voca"/>
    <s v="RR. Xhafer Deva"/>
    <s v="2005277917"/>
    <s v=""/>
    <s v="4/02"/>
    <x v="4"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3"/>
    <s v="Gjakova - Qendër"/>
    <s v="DGJ-9063531"/>
    <n v="22"/>
    <s v="Nexhmije Brahim Krasniqi"/>
    <s v="Petro Nini Luarasi"/>
    <s v="1002972987"/>
    <s v=""/>
    <s v="4/02"/>
    <x v="4"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0"/>
    <s v="Vushtrri"/>
    <s v="DMI-9077643"/>
    <n v="21"/>
    <s v="Ajshe  Mursel Behrami"/>
    <s v="Dubovcë"/>
    <s v="1005892984"/>
    <s v=""/>
    <s v="4/02"/>
    <x v="4"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5"/>
    <s v="Ferizaj - Qendër"/>
    <s v="DFE-0"/>
    <n v="20"/>
    <s v="Emrush  Salih Salihu"/>
    <s v="Rahovicë, Fushë e madhe"/>
    <s v="1011628792"/>
    <s v=""/>
    <s v="4/02"/>
    <x v="8"/>
    <n v="42.430542000000003"/>
    <n v="21.230104000000001"/>
    <s v="2026-06-19T09:53:19.0979239"/>
    <s v="2026-06-19T09:53:19.0979239"/>
    <m/>
    <s v="044-458-936"/>
    <m/>
    <b v="0"/>
    <s v="3738b3aa-6093-4e5e-8126-08de93d51634"/>
    <s v="[]"/>
    <s v="[]"/>
  </r>
  <r>
    <s v="New Connection"/>
    <n v="4"/>
    <x v="0"/>
    <s v="Vushtrri"/>
    <s v="DMI-0"/>
    <n v="19"/>
    <s v="Besa Rrahman Sejdiu"/>
    <s v="Rr.Sadik Idrizi"/>
    <s v="1005351991"/>
    <s v=""/>
    <s v="4/02"/>
    <x v="4"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2"/>
    <s v="Gjilani - Qendër"/>
    <m/>
    <n v="18"/>
    <s v="Egzon  Nijazi  Kajtazi"/>
    <s v="Fshati Shillovë"/>
    <s v="1231778531"/>
    <s v=""/>
    <s v="4/02"/>
    <x v="3"/>
    <n v="42.471632"/>
    <n v="21.495449000000001"/>
    <s v="2026-06-19T09:44:15.9621795"/>
    <s v="2026-06-19T09:44:15.9621795"/>
    <m/>
    <s v="044116899"/>
    <m/>
    <b v="0"/>
    <s v="7d9d4689-a417-4ea3-6e66-08de915b8750"/>
    <s v="[]"/>
    <s v="[]"/>
  </r>
  <r>
    <s v="New Connection"/>
    <n v="7"/>
    <x v="1"/>
    <s v="Suharekë"/>
    <m/>
    <n v="17"/>
    <s v="Shpejtim Qerkinaj"/>
    <s v="Savrovë Misin Kadria  "/>
    <s v="1172740568"/>
    <s v="13"/>
    <s v="4/02"/>
    <x v="4"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4"/>
    <s v="Podujevë"/>
    <m/>
    <n v="16"/>
    <s v="Shaip Pacolli"/>
    <s v="Marec"/>
    <s v="1002175904"/>
    <s v="N/A"/>
    <s v="4/02"/>
    <x v="4"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4"/>
    <s v="Prishtina - Veri"/>
    <s v="DPR-0"/>
    <n v="15"/>
    <s v="Adnan  Ismaili"/>
    <s v="Rr. Sheshi i Arberit"/>
    <s v="1015480854"/>
    <s v="68"/>
    <s v="4/02"/>
    <x v="8"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4"/>
    <s v="Prishtina - Veri"/>
    <s v="DPR-90209382"/>
    <n v="14"/>
    <s v="Andras  Pali"/>
    <s v="Shefqet Shkupi"/>
    <s v="BS7147126"/>
    <s v=""/>
    <s v="7/02"/>
    <x v="4"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3"/>
    <s v="Gjakova - Qendër"/>
    <s v="DGJ-0"/>
    <n v="13"/>
    <s v="Ermal Muharrem Kyqyku"/>
    <s v="Fshati Firzë"/>
    <s v="1230612109"/>
    <s v=""/>
    <s v="4/02"/>
    <x v="9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3"/>
    <s v="Gjakova - Qendër"/>
    <m/>
    <n v="12"/>
    <s v="Fatos  Krasniqi"/>
    <s v="Rr. Anton Çetta Blloku i ri -Gjakovë_x0009__x0009__x0009__x0009__x0009__x0009__x0009__x0009__x0009__x0009__x0009__x0009_"/>
    <s v="1019497620"/>
    <s v=" "/>
    <s v="7/02"/>
    <x v="3"/>
    <n v="42.379564999999999"/>
    <n v="20.432317000000001"/>
    <s v="2026-06-17T10:26:47.1249504"/>
    <s v="2026-06-17T10:26:47.1249504"/>
    <m/>
    <s v="048-301-166"/>
    <s v="048-301-147"/>
    <b v="0"/>
    <s v="7d9d4689-a417-4ea3-6e66-08de915b8750"/>
    <s v="[]"/>
    <s v="[]"/>
  </r>
  <r>
    <s v="New Connection"/>
    <n v="6"/>
    <x v="4"/>
    <s v="Prishtina - Veri"/>
    <s v="DPR-0"/>
    <n v="11"/>
    <s v="Shefki Krasniqi"/>
    <s v="Rr.Luan Haradainaj - Prishtinë"/>
    <s v="1011353467"/>
    <s v=""/>
    <s v="7/02"/>
    <x v="4"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0"/>
    <s v="Vushtrri"/>
    <s v="DMI-0"/>
    <n v="6"/>
    <s v="LULZIM RIZAH ZARAJ"/>
    <s v="FARUK BEQIRI"/>
    <s v="1010481038"/>
    <s v="182"/>
    <s v="7/02"/>
    <x v="4"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3"/>
    <s v="Gjakova - Qendër"/>
    <m/>
    <n v="5"/>
    <s v="ELEKTRA LLC ELEKTRA LLC"/>
    <s v="Mark Lleshi"/>
    <s v="1030806227"/>
    <s v="pa numer "/>
    <s v="7/02"/>
    <x v="4"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5"/>
    <s v="Lipjan"/>
    <s v="DFE-0"/>
    <n v="4"/>
    <s v="Londrinë Emini"/>
    <s v="Babush i Muhaxhereve"/>
    <s v="1230597223"/>
    <s v="/"/>
    <s v="7/02"/>
    <x v="4"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4"/>
    <s v="Prishtina - Jug"/>
    <s v="DPR-90208995"/>
    <n v="3"/>
    <s v="Vijon  Peja"/>
    <s v="Rr.Dukë Mramori - Mramor "/>
    <s v="1019983982"/>
    <s v="P.N."/>
    <s v="7/02"/>
    <x v="4"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2"/>
    <s v="Gjilani - Qendër"/>
    <s v="DGL-0"/>
    <n v="2"/>
    <s v="fisnik musmurati"/>
    <s v="rr.Marie Shllaku"/>
    <s v="1230066368"/>
    <s v=""/>
    <s v="7/02"/>
    <x v="4"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L11" firstHeaderRow="1" firstDataRow="2" firstDataCol="1"/>
  <pivotFields count="23">
    <pivotField showAll="0"/>
    <pivotField showAll="0"/>
    <pivotField axis="axisRow" dataField="1" showAll="0">
      <items count="8">
        <item x="5"/>
        <item x="3"/>
        <item x="2"/>
        <item x="0"/>
        <item x="6"/>
        <item x="4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5"/>
        <item x="2"/>
        <item x="7"/>
        <item x="0"/>
        <item x="3"/>
        <item x="4"/>
        <item n="System        Operation" x="6"/>
        <item m="1" x="10"/>
        <item x="8"/>
        <item x="9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 t="grand">
      <x/>
    </i>
  </colItems>
  <dataFields count="1">
    <dataField name="Count of districtName" fld="2" subtotal="count" baseField="0" baseItem="0"/>
  </dataFields>
  <formats count="55">
    <format dxfId="134">
      <pivotArea outline="0" collapsedLevelsAreSubtotals="1" fieldPosition="0"/>
    </format>
    <format dxfId="133">
      <pivotArea field="2" type="button" dataOnly="0" labelOnly="1" outline="0" axis="axisRow" fieldPosition="0"/>
    </format>
    <format dxfId="132">
      <pivotArea dataOnly="0" labelOnly="1" fieldPosition="0">
        <references count="1">
          <reference field="2" count="0"/>
        </references>
      </pivotArea>
    </format>
    <format dxfId="131">
      <pivotArea dataOnly="0" labelOnly="1" grandRow="1" outline="0" fieldPosition="0"/>
    </format>
    <format dxfId="130">
      <pivotArea dataOnly="0" labelOnly="1" fieldPosition="0">
        <references count="1">
          <reference field="11" count="0"/>
        </references>
      </pivotArea>
    </format>
    <format dxfId="129">
      <pivotArea dataOnly="0" labelOnly="1" grandCol="1" outline="0" fieldPosition="0"/>
    </format>
    <format dxfId="128">
      <pivotArea outline="0" collapsedLevelsAreSubtotals="1" fieldPosition="0"/>
    </format>
    <format dxfId="127">
      <pivotArea field="2" type="button" dataOnly="0" labelOnly="1" outline="0" axis="axisRow" fieldPosition="0"/>
    </format>
    <format dxfId="126">
      <pivotArea dataOnly="0" labelOnly="1" fieldPosition="0">
        <references count="1">
          <reference field="2" count="0"/>
        </references>
      </pivotArea>
    </format>
    <format dxfId="125">
      <pivotArea dataOnly="0" labelOnly="1" grandRow="1" outline="0" fieldPosition="0"/>
    </format>
    <format dxfId="124">
      <pivotArea dataOnly="0" labelOnly="1" fieldPosition="0">
        <references count="1">
          <reference field="11" count="0"/>
        </references>
      </pivotArea>
    </format>
    <format dxfId="123">
      <pivotArea dataOnly="0" labelOnly="1" grandCol="1" outline="0" fieldPosition="0"/>
    </format>
    <format dxfId="122">
      <pivotArea outline="0" collapsedLevelsAreSubtotals="1" fieldPosition="0"/>
    </format>
    <format dxfId="121">
      <pivotArea field="2" type="button" dataOnly="0" labelOnly="1" outline="0" axis="axisRow" fieldPosition="0"/>
    </format>
    <format dxfId="120">
      <pivotArea dataOnly="0" labelOnly="1" fieldPosition="0">
        <references count="1">
          <reference field="2" count="0"/>
        </references>
      </pivotArea>
    </format>
    <format dxfId="119">
      <pivotArea dataOnly="0" labelOnly="1" grandRow="1" outline="0" fieldPosition="0"/>
    </format>
    <format dxfId="118">
      <pivotArea dataOnly="0" labelOnly="1" fieldPosition="0">
        <references count="1">
          <reference field="11" count="0"/>
        </references>
      </pivotArea>
    </format>
    <format dxfId="117">
      <pivotArea dataOnly="0" labelOnly="1" grandCol="1" outline="0" fieldPosition="0"/>
    </format>
    <format dxfId="116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115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14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13">
      <pivotArea field="2" type="button" dataOnly="0" labelOnly="1" outline="0" axis="axisRow" fieldPosition="0"/>
    </format>
    <format dxfId="112">
      <pivotArea dataOnly="0" labelOnly="1" fieldPosition="0">
        <references count="1">
          <reference field="11" count="0"/>
        </references>
      </pivotArea>
    </format>
    <format dxfId="111">
      <pivotArea dataOnly="0" labelOnly="1" grandCol="1" outline="0" fieldPosition="0"/>
    </format>
    <format dxfId="110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09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08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07">
      <pivotArea field="2" type="button" dataOnly="0" labelOnly="1" outline="0" axis="axisRow" fieldPosition="0"/>
    </format>
    <format dxfId="106">
      <pivotArea dataOnly="0" labelOnly="1" fieldPosition="0">
        <references count="1">
          <reference field="11" count="0"/>
        </references>
      </pivotArea>
    </format>
    <format dxfId="105">
      <pivotArea dataOnly="0" labelOnly="1" grandCol="1" outline="0" fieldPosition="0"/>
    </format>
    <format dxfId="104">
      <pivotArea type="all" dataOnly="0" outline="0" fieldPosition="0"/>
    </format>
    <format dxfId="103">
      <pivotArea outline="0" collapsedLevelsAreSubtotals="1" fieldPosition="0"/>
    </format>
    <format dxfId="102">
      <pivotArea type="origin" dataOnly="0" labelOnly="1" outline="0" fieldPosition="0"/>
    </format>
    <format dxfId="101">
      <pivotArea field="11" type="button" dataOnly="0" labelOnly="1" outline="0" axis="axisCol" fieldPosition="0"/>
    </format>
    <format dxfId="100">
      <pivotArea type="topRight" dataOnly="0" labelOnly="1" outline="0" fieldPosition="0"/>
    </format>
    <format dxfId="99">
      <pivotArea field="2" type="button" dataOnly="0" labelOnly="1" outline="0" axis="axisRow" fieldPosition="0"/>
    </format>
    <format dxfId="98">
      <pivotArea dataOnly="0" labelOnly="1" fieldPosition="0">
        <references count="1">
          <reference field="2" count="0"/>
        </references>
      </pivotArea>
    </format>
    <format dxfId="97">
      <pivotArea dataOnly="0" labelOnly="1" grandRow="1" outline="0" fieldPosition="0"/>
    </format>
    <format dxfId="96">
      <pivotArea dataOnly="0" labelOnly="1" fieldPosition="0">
        <references count="1">
          <reference field="11" count="0"/>
        </references>
      </pivotArea>
    </format>
    <format dxfId="95">
      <pivotArea dataOnly="0" labelOnly="1" grandCol="1" outline="0" fieldPosition="0"/>
    </format>
    <format dxfId="94">
      <pivotArea grandRow="1" outline="0" collapsedLevelsAreSubtotals="1" fieldPosition="0"/>
    </format>
    <format dxfId="93">
      <pivotArea dataOnly="0" labelOnly="1" grandRow="1" outline="0" fieldPosition="0"/>
    </format>
    <format dxfId="92">
      <pivotArea grandRow="1" outline="0" collapsedLevelsAreSubtotals="1" fieldPosition="0"/>
    </format>
    <format dxfId="91">
      <pivotArea dataOnly="0" labelOnly="1" grandRow="1" outline="0" fieldPosition="0"/>
    </format>
    <format dxfId="90">
      <pivotArea type="origin" dataOnly="0" labelOnly="1" outline="0" fieldPosition="0"/>
    </format>
    <format dxfId="89">
      <pivotArea field="11" type="button" dataOnly="0" labelOnly="1" outline="0" axis="axisCol" fieldPosition="0"/>
    </format>
    <format dxfId="88">
      <pivotArea type="topRight" dataOnly="0" labelOnly="1" outline="0" fieldPosition="0"/>
    </format>
    <format dxfId="87">
      <pivotArea field="2" type="button" dataOnly="0" labelOnly="1" outline="0" axis="axisRow" fieldPosition="0"/>
    </format>
    <format dxfId="86">
      <pivotArea dataOnly="0" labelOnly="1" fieldPosition="0">
        <references count="1">
          <reference field="11" count="0"/>
        </references>
      </pivotArea>
    </format>
    <format dxfId="85">
      <pivotArea dataOnly="0" labelOnly="1" grandCol="1" outline="0" fieldPosition="0"/>
    </format>
    <format dxfId="84">
      <pivotArea type="topRight" dataOnly="0" labelOnly="1" outline="0" offset="I1" fieldPosition="0"/>
    </format>
    <format dxfId="83">
      <pivotArea grandCol="1" outline="0" collapsedLevelsAreSubtotals="1" fieldPosition="0"/>
    </format>
    <format dxfId="82">
      <pivotArea type="topRight" dataOnly="0" labelOnly="1" outline="0" offset="J1" fieldPosition="0"/>
    </format>
    <format dxfId="81">
      <pivotArea dataOnly="0" labelOnly="1" grandCol="1" outline="0" fieldPosition="0"/>
    </format>
    <format dxfId="80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99">
    <queryTableFields count="2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W3896" tableType="queryTable" totalsRowShown="0" headerRowDxfId="79" dataDxfId="78">
  <autoFilter ref="A1:W3896" xr:uid="{0C66F603-E6A3-40B5-8370-9F473F5C4A65}"/>
  <tableColumns count="23">
    <tableColumn id="5" xr3:uid="{7A0127B0-FD5D-4F02-93FA-77BB53315480}" uniqueName="5" name="requestCategoryName" queryTableFieldId="5" dataDxfId="77"/>
    <tableColumn id="8" xr3:uid="{91C672B3-AA6A-4539-B32A-AAE12307DC5D}" uniqueName="8" name="districtId" queryTableFieldId="8" dataDxfId="76"/>
    <tableColumn id="9" xr3:uid="{0AB540C6-9698-41BA-AB81-4CDABF213773}" uniqueName="9" name="districtName" queryTableFieldId="9" dataDxfId="75"/>
    <tableColumn id="11" xr3:uid="{93FEF4A5-6B07-4F58-B2DB-F693E826B6C0}" uniqueName="11" name="subDistrictName" queryTableFieldId="11" dataDxfId="74"/>
    <tableColumn id="12" xr3:uid="{46014B8C-F489-480A-AB73-48FE22F62696}" uniqueName="12" name="customerId" queryTableFieldId="12" dataDxfId="73"/>
    <tableColumn id="26" xr3:uid="{74E2C553-9B43-410E-8595-A1C4E4952EDD}" uniqueName="26" name="requestNumber" queryTableFieldId="26" dataDxfId="72"/>
    <tableColumn id="68" xr3:uid="{F6B6B8D4-47BC-4904-B349-E856291E8D4D}" uniqueName="68" name="Customer_name" queryTableFieldId="92" dataDxfId="71"/>
    <tableColumn id="14" xr3:uid="{4D714A97-F77F-4145-BB65-FD8070000BC5}" uniqueName="14" name="locationAddressStreet" queryTableFieldId="14" dataDxfId="70"/>
    <tableColumn id="48" xr3:uid="{219ABE77-B7BE-423A-BA59-0A58779FDE87}" uniqueName="48" name="customerInfo.personalId" queryTableFieldId="48" dataDxfId="69"/>
    <tableColumn id="15" xr3:uid="{02E9AF83-DE46-4D1F-A461-8C721BF9BDFF}" uniqueName="15" name="locationAddressNumber" queryTableFieldId="15" dataDxfId="68"/>
    <tableColumn id="19" xr3:uid="{8FC1E1DA-76C4-42E3-BE0C-B5BF93C9F3C2}" uniqueName="19" name="tariffGroupName" queryTableFieldId="19" dataDxfId="67"/>
    <tableColumn id="67" xr3:uid="{B0F358B6-6ACC-4685-AF51-34062EE749D8}" uniqueName="67" name="currentStatusRoleRule.responsibleRole.name" queryTableFieldId="67" dataDxfId="66"/>
    <tableColumn id="16" xr3:uid="{822D0EC7-11ED-4B29-9870-0CDF4A18C080}" uniqueName="16" name="addressOfLocationLatitude" queryTableFieldId="16" dataDxfId="65"/>
    <tableColumn id="17" xr3:uid="{527508B7-F241-4C9F-9091-240EA57AED96}" uniqueName="17" name="addressOfLocationLongitude" queryTableFieldId="17" dataDxfId="64"/>
    <tableColumn id="21" xr3:uid="{214185EC-1A69-4425-9217-121096BBAAB6}" uniqueName="21" name="creationTime" queryTableFieldId="21" dataDxfId="63"/>
    <tableColumn id="24" xr3:uid="{9D5C66DA-1294-44A8-B140-69CD23C0286B}" uniqueName="24" name="submittedAt" queryTableFieldId="24" dataDxfId="62"/>
    <tableColumn id="25" xr3:uid="{C274F080-0EF8-4AB9-A074-BE88606F2FF1}" uniqueName="25" name="completedAt" queryTableFieldId="25" dataDxfId="61"/>
    <tableColumn id="49" xr3:uid="{48236416-79DD-4646-A6CB-360808DFFAFB}" uniqueName="49" name="customerInfo.phoneNumber" queryTableFieldId="49" dataDxfId="60"/>
    <tableColumn id="50" xr3:uid="{A2350331-3E8A-4026-8C3C-CB4E42719C23}" uniqueName="50" name="customerInfo.optionalPhoneNumber" queryTableFieldId="50" dataDxfId="59"/>
    <tableColumn id="39" xr3:uid="{D9F35F27-FAB3-47D6-9A5D-799502423636}" uniqueName="39" name="isCreatedOnline" queryTableFieldId="39" dataDxfId="58"/>
    <tableColumn id="66" xr3:uid="{F20FD721-FAB0-42DA-A763-8EA27EE608AB}" uniqueName="66" name="currentStatusRoleRule.responsibleRole.id" queryTableFieldId="66" dataDxfId="57"/>
    <tableColumn id="41" xr3:uid="{B19A63DB-517A-46A2-9910-3BD4D7D5545D}" uniqueName="41" name="statusHistory" queryTableFieldId="41" dataDxfId="56"/>
    <tableColumn id="42" xr3:uid="{3B012AB9-DEDB-4588-885A-9FB6303A6BAB}" uniqueName="42" name="delegationHistory" queryTableFieldId="42" dataDxfId="5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J29" sqref="J29"/>
    </sheetView>
  </sheetViews>
  <sheetFormatPr defaultRowHeight="15" x14ac:dyDescent="0.25"/>
  <cols>
    <col min="1" max="1" width="18.125" style="8" bestFit="1" customWidth="1"/>
    <col min="2" max="2" width="19" style="8" bestFit="1" customWidth="1"/>
    <col min="3" max="3" width="21.25" style="8" bestFit="1" customWidth="1"/>
    <col min="4" max="4" width="22.5" style="8" bestFit="1" customWidth="1"/>
    <col min="5" max="5" width="11.375" style="8" bestFit="1" customWidth="1"/>
    <col min="6" max="6" width="8" style="8" bestFit="1" customWidth="1"/>
    <col min="7" max="7" width="11.75" style="8" bestFit="1" customWidth="1"/>
    <col min="8" max="8" width="11.375" style="8" bestFit="1" customWidth="1"/>
    <col min="9" max="10" width="20.875" style="8" bestFit="1" customWidth="1"/>
    <col min="11" max="11" width="15.5" style="8" bestFit="1" customWidth="1"/>
    <col min="12" max="12" width="13.125" style="8" bestFit="1" customWidth="1"/>
    <col min="13" max="13" width="13" style="8" customWidth="1"/>
    <col min="14" max="14" width="12.25" style="8" customWidth="1"/>
    <col min="15" max="15" width="11.25" style="8" customWidth="1"/>
    <col min="16" max="16" width="12.75" style="8" customWidth="1"/>
    <col min="17" max="17" width="14.375" style="8" customWidth="1"/>
    <col min="18" max="20" width="14.125" style="8" customWidth="1"/>
    <col min="21" max="21" width="14.875" style="8" customWidth="1"/>
    <col min="22" max="16384" width="9" style="8"/>
  </cols>
  <sheetData>
    <row r="1" spans="1:18" x14ac:dyDescent="0.25">
      <c r="A1" s="71" t="s">
        <v>10167</v>
      </c>
      <c r="B1" s="71"/>
      <c r="C1" s="71"/>
      <c r="D1" s="71"/>
      <c r="E1" s="71"/>
      <c r="F1" s="71"/>
      <c r="G1" s="71"/>
      <c r="H1" s="71"/>
      <c r="I1" s="71"/>
      <c r="J1" s="71"/>
      <c r="K1" s="71"/>
    </row>
    <row r="2" spans="1:18" ht="30" x14ac:dyDescent="0.25">
      <c r="A2" s="26" t="s">
        <v>6576</v>
      </c>
      <c r="B2" s="26" t="s">
        <v>6575</v>
      </c>
      <c r="C2" s="26"/>
      <c r="D2" s="26"/>
      <c r="E2" s="26"/>
      <c r="F2" s="26"/>
      <c r="G2" s="26"/>
      <c r="H2" s="26"/>
      <c r="I2" s="26"/>
      <c r="J2" s="26"/>
      <c r="K2" s="28"/>
      <c r="L2" s="61"/>
    </row>
    <row r="3" spans="1:18" ht="44.25" customHeight="1" x14ac:dyDescent="0.25">
      <c r="A3" s="67" t="s">
        <v>6577</v>
      </c>
      <c r="B3" s="67" t="s">
        <v>3479</v>
      </c>
      <c r="C3" s="67" t="s">
        <v>3375</v>
      </c>
      <c r="D3" s="67" t="s">
        <v>3437</v>
      </c>
      <c r="E3" s="67" t="s">
        <v>2998</v>
      </c>
      <c r="F3" s="67" t="s">
        <v>451</v>
      </c>
      <c r="G3" s="67" t="s">
        <v>3351</v>
      </c>
      <c r="H3" s="67" t="s">
        <v>6578</v>
      </c>
      <c r="I3" s="67" t="s">
        <v>9296</v>
      </c>
      <c r="J3" s="67" t="s">
        <v>12682</v>
      </c>
      <c r="K3" s="67" t="s">
        <v>18267</v>
      </c>
      <c r="L3" s="67" t="s">
        <v>6574</v>
      </c>
    </row>
    <row r="4" spans="1:18" x14ac:dyDescent="0.25">
      <c r="A4" s="10" t="s">
        <v>5</v>
      </c>
      <c r="B4" s="11">
        <v>38</v>
      </c>
      <c r="C4" s="12">
        <v>24</v>
      </c>
      <c r="D4" s="13">
        <v>17</v>
      </c>
      <c r="E4" s="11">
        <v>183</v>
      </c>
      <c r="F4" s="12">
        <v>41</v>
      </c>
      <c r="G4" s="11">
        <v>301</v>
      </c>
      <c r="H4" s="11">
        <v>23</v>
      </c>
      <c r="I4" s="13">
        <v>21</v>
      </c>
      <c r="J4" s="13">
        <v>22</v>
      </c>
      <c r="K4" s="11"/>
      <c r="L4" s="11">
        <v>670</v>
      </c>
    </row>
    <row r="5" spans="1:18" x14ac:dyDescent="0.25">
      <c r="A5" s="10" t="s">
        <v>450</v>
      </c>
      <c r="B5" s="11">
        <v>14</v>
      </c>
      <c r="C5" s="12"/>
      <c r="D5" s="13">
        <v>4</v>
      </c>
      <c r="E5" s="11">
        <v>75</v>
      </c>
      <c r="F5" s="12">
        <v>108</v>
      </c>
      <c r="G5" s="11">
        <v>219</v>
      </c>
      <c r="H5" s="11">
        <v>1</v>
      </c>
      <c r="I5" s="13">
        <v>2</v>
      </c>
      <c r="J5" s="13">
        <v>6</v>
      </c>
      <c r="K5" s="11"/>
      <c r="L5" s="11">
        <v>429</v>
      </c>
    </row>
    <row r="6" spans="1:18" x14ac:dyDescent="0.25">
      <c r="A6" s="10" t="s">
        <v>45</v>
      </c>
      <c r="B6" s="11">
        <v>17</v>
      </c>
      <c r="C6" s="12">
        <v>123</v>
      </c>
      <c r="D6" s="13">
        <v>10</v>
      </c>
      <c r="E6" s="11">
        <v>65</v>
      </c>
      <c r="F6" s="12">
        <v>27</v>
      </c>
      <c r="G6" s="11">
        <v>99</v>
      </c>
      <c r="H6" s="11">
        <v>2</v>
      </c>
      <c r="I6" s="13">
        <v>6</v>
      </c>
      <c r="J6" s="13"/>
      <c r="K6" s="11"/>
      <c r="L6" s="11">
        <v>349</v>
      </c>
    </row>
    <row r="7" spans="1:18" x14ac:dyDescent="0.25">
      <c r="A7" s="10" t="s">
        <v>454</v>
      </c>
      <c r="B7" s="11">
        <v>15</v>
      </c>
      <c r="C7" s="12">
        <v>36</v>
      </c>
      <c r="D7" s="13">
        <v>7</v>
      </c>
      <c r="E7" s="11">
        <v>29</v>
      </c>
      <c r="F7" s="12">
        <v>30</v>
      </c>
      <c r="G7" s="11">
        <v>291</v>
      </c>
      <c r="H7" s="11">
        <v>3</v>
      </c>
      <c r="I7" s="13">
        <v>6</v>
      </c>
      <c r="J7" s="13">
        <v>7</v>
      </c>
      <c r="K7" s="11"/>
      <c r="L7" s="11">
        <v>424</v>
      </c>
    </row>
    <row r="8" spans="1:18" x14ac:dyDescent="0.25">
      <c r="A8" s="10" t="s">
        <v>2</v>
      </c>
      <c r="B8" s="11">
        <v>49</v>
      </c>
      <c r="C8" s="12">
        <v>2</v>
      </c>
      <c r="D8" s="13">
        <v>3</v>
      </c>
      <c r="E8" s="11">
        <v>122</v>
      </c>
      <c r="F8" s="12">
        <v>50</v>
      </c>
      <c r="G8" s="11">
        <v>229</v>
      </c>
      <c r="H8" s="11">
        <v>4</v>
      </c>
      <c r="I8" s="13">
        <v>12</v>
      </c>
      <c r="J8" s="13">
        <v>12</v>
      </c>
      <c r="K8" s="11"/>
      <c r="L8" s="11">
        <v>483</v>
      </c>
    </row>
    <row r="9" spans="1:18" x14ac:dyDescent="0.25">
      <c r="A9" s="10" t="s">
        <v>11</v>
      </c>
      <c r="B9" s="11">
        <v>177</v>
      </c>
      <c r="C9" s="12">
        <v>5</v>
      </c>
      <c r="D9" s="13">
        <v>4</v>
      </c>
      <c r="E9" s="11">
        <v>256</v>
      </c>
      <c r="F9" s="12">
        <v>106</v>
      </c>
      <c r="G9" s="11">
        <v>296</v>
      </c>
      <c r="H9" s="11">
        <v>40</v>
      </c>
      <c r="I9" s="13">
        <v>19</v>
      </c>
      <c r="J9" s="13">
        <v>27</v>
      </c>
      <c r="K9" s="11">
        <v>2</v>
      </c>
      <c r="L9" s="11">
        <v>932</v>
      </c>
    </row>
    <row r="10" spans="1:18" x14ac:dyDescent="0.25">
      <c r="A10" s="10" t="s">
        <v>8</v>
      </c>
      <c r="B10" s="11">
        <v>109</v>
      </c>
      <c r="C10" s="12">
        <v>217</v>
      </c>
      <c r="D10" s="13"/>
      <c r="E10" s="11">
        <v>126</v>
      </c>
      <c r="F10" s="12">
        <v>48</v>
      </c>
      <c r="G10" s="11">
        <v>97</v>
      </c>
      <c r="H10" s="11">
        <v>1</v>
      </c>
      <c r="I10" s="13">
        <v>1</v>
      </c>
      <c r="J10" s="13">
        <v>9</v>
      </c>
      <c r="K10" s="11"/>
      <c r="L10" s="11">
        <v>608</v>
      </c>
    </row>
    <row r="11" spans="1:18" x14ac:dyDescent="0.25">
      <c r="A11" s="25" t="s">
        <v>6574</v>
      </c>
      <c r="B11" s="24">
        <v>419</v>
      </c>
      <c r="C11" s="24">
        <v>407</v>
      </c>
      <c r="D11" s="24">
        <v>45</v>
      </c>
      <c r="E11" s="24">
        <v>856</v>
      </c>
      <c r="F11" s="24">
        <v>410</v>
      </c>
      <c r="G11" s="24">
        <v>1532</v>
      </c>
      <c r="H11" s="24">
        <v>74</v>
      </c>
      <c r="I11" s="24">
        <v>67</v>
      </c>
      <c r="J11" s="24">
        <v>83</v>
      </c>
      <c r="K11" s="24">
        <v>2</v>
      </c>
      <c r="L11" s="24">
        <v>3895</v>
      </c>
    </row>
    <row r="12" spans="1:18" x14ac:dyDescent="0.25">
      <c r="A12" s="72" t="s">
        <v>10168</v>
      </c>
      <c r="B12" s="72"/>
      <c r="C12" s="72"/>
      <c r="D12" s="72"/>
      <c r="E12" s="72"/>
      <c r="F12" s="72"/>
      <c r="G12" s="72"/>
      <c r="H12" s="72"/>
      <c r="I12" s="72"/>
      <c r="J12" s="72"/>
      <c r="L12" s="71" t="s">
        <v>16789</v>
      </c>
      <c r="M12" s="71"/>
      <c r="N12" s="71"/>
      <c r="O12" s="71"/>
      <c r="P12" s="71"/>
      <c r="Q12" s="71"/>
    </row>
    <row r="13" spans="1:18" ht="44.25" customHeight="1" x14ac:dyDescent="0.25">
      <c r="A13" s="21" t="s">
        <v>6648</v>
      </c>
      <c r="B13" s="73" t="s">
        <v>6651</v>
      </c>
      <c r="C13" s="73" t="s">
        <v>6652</v>
      </c>
      <c r="D13" s="73" t="s">
        <v>6653</v>
      </c>
      <c r="E13" s="73" t="s">
        <v>6654</v>
      </c>
      <c r="F13" s="73" t="s">
        <v>6655</v>
      </c>
      <c r="G13" s="73" t="s">
        <v>14191</v>
      </c>
      <c r="H13" s="73" t="s">
        <v>2998</v>
      </c>
      <c r="I13" s="73" t="s">
        <v>9303</v>
      </c>
      <c r="J13" s="73" t="s">
        <v>6656</v>
      </c>
      <c r="L13" s="9" t="s">
        <v>6577</v>
      </c>
      <c r="M13" s="29" t="s">
        <v>3437</v>
      </c>
      <c r="N13" s="29" t="s">
        <v>9296</v>
      </c>
      <c r="O13" s="29" t="s">
        <v>12682</v>
      </c>
      <c r="P13" s="29" t="s">
        <v>14191</v>
      </c>
      <c r="Q13" s="9" t="s">
        <v>9754</v>
      </c>
      <c r="R13" s="29" t="s">
        <v>16790</v>
      </c>
    </row>
    <row r="14" spans="1:18" x14ac:dyDescent="0.25">
      <c r="A14" s="21" t="s">
        <v>6649</v>
      </c>
      <c r="B14" s="73"/>
      <c r="C14" s="73"/>
      <c r="D14" s="73"/>
      <c r="E14" s="73"/>
      <c r="F14" s="73"/>
      <c r="G14" s="73"/>
      <c r="H14" s="73"/>
      <c r="I14" s="73"/>
      <c r="J14" s="73"/>
      <c r="L14" s="10" t="s">
        <v>5</v>
      </c>
      <c r="M14" s="10">
        <f>GETPIVOTDATA("districtName",$A$2,"districtName","Ferizaj","currentStatusRoleRule.responsibleRole.name","NewConnection.Engineer")</f>
        <v>17</v>
      </c>
      <c r="N14" s="10">
        <f>GETPIVOTDATA("districtName",$A$2,"districtName","Ferizaj","currentStatusRoleRule.responsibleRole.name","NewConnection.SketchingVerification")</f>
        <v>21</v>
      </c>
      <c r="O14" s="10">
        <f>GETPIVOTDATA("districtName",$A$2,"districtName","Ferizaj","currentStatusRoleRule.responsibleRole.name","NewConnection.Contractor")</f>
        <v>22</v>
      </c>
      <c r="P14" s="10">
        <f>G16</f>
        <v>258</v>
      </c>
      <c r="Q14" s="14">
        <f>SUM(M14:P14)</f>
        <v>318</v>
      </c>
      <c r="R14" s="19">
        <f>Q14/Q21*100</f>
        <v>22.617354196301566</v>
      </c>
    </row>
    <row r="15" spans="1:18" x14ac:dyDescent="0.25">
      <c r="A15" s="21" t="s">
        <v>6650</v>
      </c>
      <c r="B15" s="73"/>
      <c r="C15" s="73"/>
      <c r="D15" s="73"/>
      <c r="E15" s="73"/>
      <c r="F15" s="73"/>
      <c r="G15" s="73"/>
      <c r="H15" s="73"/>
      <c r="I15" s="73"/>
      <c r="J15" s="73"/>
      <c r="L15" s="10" t="s">
        <v>450</v>
      </c>
      <c r="M15" s="10">
        <f>GETPIVOTDATA("districtName",$A$2,"districtName","Gjakova","currentStatusRoleRule.responsibleRole.name","NewConnection.Engineer")</f>
        <v>4</v>
      </c>
      <c r="N15" s="10">
        <f>GETPIVOTDATA("districtName",$A$2,"districtName","Gjakova","currentStatusRoleRule.responsibleRole.name","NewConnection.SketchingVerification")</f>
        <v>2</v>
      </c>
      <c r="O15" s="10">
        <f>GETPIVOTDATA("districtName",$A$2,"districtName","Gjakova","currentStatusRoleRule.responsibleRole.name","NewConnection.Contractor")</f>
        <v>6</v>
      </c>
      <c r="P15" s="10">
        <f t="shared" ref="P15:P20" si="0">G17</f>
        <v>53</v>
      </c>
      <c r="Q15" s="14">
        <f t="shared" ref="Q15:Q20" si="1">SUM(M15:P15)</f>
        <v>65</v>
      </c>
      <c r="R15" s="19">
        <f>Q15/Q21*100</f>
        <v>4.6230440967283073</v>
      </c>
    </row>
    <row r="16" spans="1:18" x14ac:dyDescent="0.25">
      <c r="A16" s="22" t="s">
        <v>6657</v>
      </c>
      <c r="B16" s="22"/>
      <c r="C16" s="22">
        <v>19</v>
      </c>
      <c r="D16" s="22"/>
      <c r="E16" s="22"/>
      <c r="F16" s="22"/>
      <c r="G16" s="22">
        <v>258</v>
      </c>
      <c r="H16" s="22">
        <v>10</v>
      </c>
      <c r="I16" s="22"/>
      <c r="J16" s="27">
        <v>13</v>
      </c>
      <c r="L16" s="10" t="s">
        <v>45</v>
      </c>
      <c r="M16" s="10">
        <f>GETPIVOTDATA("districtName",$A$2,"districtName","Gjilan","currentStatusRoleRule.responsibleRole.name","NewConnection.Engineer")</f>
        <v>10</v>
      </c>
      <c r="N16" s="10">
        <f>GETPIVOTDATA("districtName",$A$2,"districtName","Gjilan","currentStatusRoleRule.responsibleRole.name","NewConnection.SketchingVerification")</f>
        <v>6</v>
      </c>
      <c r="O16" s="10">
        <f>GETPIVOTDATA("districtName",$A$2,"districtName","Gjilan","currentStatusRoleRule.responsibleRole.name","NewConnection.Contractor")</f>
        <v>0</v>
      </c>
      <c r="P16" s="10">
        <f t="shared" si="0"/>
        <v>216</v>
      </c>
      <c r="Q16" s="14">
        <f t="shared" si="1"/>
        <v>232</v>
      </c>
      <c r="R16" s="19">
        <f>Q16/Q21*100</f>
        <v>16.500711237553343</v>
      </c>
    </row>
    <row r="17" spans="1:21" x14ac:dyDescent="0.25">
      <c r="A17" s="22" t="s">
        <v>6658</v>
      </c>
      <c r="B17" s="22"/>
      <c r="C17" s="22"/>
      <c r="D17" s="22"/>
      <c r="E17" s="22"/>
      <c r="F17" s="22"/>
      <c r="G17" s="22">
        <v>53</v>
      </c>
      <c r="H17" s="22">
        <v>21</v>
      </c>
      <c r="I17" s="22"/>
      <c r="J17" s="27">
        <v>5</v>
      </c>
      <c r="L17" s="10" t="s">
        <v>454</v>
      </c>
      <c r="M17" s="10">
        <f>GETPIVOTDATA("districtName",$A$2,"districtName","Mitrovice","currentStatusRoleRule.responsibleRole.name","NewConnection.Engineer")</f>
        <v>7</v>
      </c>
      <c r="N17" s="10">
        <f>GETPIVOTDATA("districtName",$A$2,"districtName","Mitrovice","currentStatusRoleRule.responsibleRole.name","NewConnection.SketchingVerification")</f>
        <v>6</v>
      </c>
      <c r="O17" s="10">
        <f>GETPIVOTDATA("districtName",$A$2,"districtName","Mitrovice","currentStatusRoleRule.responsibleRole.name","NewConnection.Contractor")</f>
        <v>7</v>
      </c>
      <c r="P17" s="10">
        <f t="shared" si="0"/>
        <v>74</v>
      </c>
      <c r="Q17" s="14">
        <f t="shared" si="1"/>
        <v>94</v>
      </c>
      <c r="R17" s="19">
        <f>Q17/Q21*100</f>
        <v>6.6856330014224756</v>
      </c>
    </row>
    <row r="18" spans="1:21" x14ac:dyDescent="0.25">
      <c r="A18" s="22" t="s">
        <v>6659</v>
      </c>
      <c r="B18" s="22"/>
      <c r="C18" s="22">
        <v>3</v>
      </c>
      <c r="D18" s="22"/>
      <c r="E18" s="22"/>
      <c r="F18" s="22"/>
      <c r="G18" s="22">
        <v>216</v>
      </c>
      <c r="H18" s="22"/>
      <c r="I18" s="22"/>
      <c r="J18" s="27">
        <v>9</v>
      </c>
      <c r="L18" s="10" t="s">
        <v>2</v>
      </c>
      <c r="M18" s="10">
        <f>GETPIVOTDATA("districtName",$A$2,"districtName","Peje","currentStatusRoleRule.responsibleRole.name","NewConnection.Engineer")</f>
        <v>3</v>
      </c>
      <c r="N18" s="10">
        <f>GETPIVOTDATA("districtName",$A$2,"districtName","Peje","currentStatusRoleRule.responsibleRole.name","NewConnection.SketchingVerification")</f>
        <v>12</v>
      </c>
      <c r="O18" s="10">
        <f>GETPIVOTDATA("districtName",$A$2,"districtName","Peje","currentStatusRoleRule.responsibleRole.name","NewConnection.Contractor")</f>
        <v>12</v>
      </c>
      <c r="P18" s="10">
        <f t="shared" si="0"/>
        <v>256</v>
      </c>
      <c r="Q18" s="14">
        <f t="shared" si="1"/>
        <v>283</v>
      </c>
      <c r="R18" s="19">
        <f>Q18/Q21*100</f>
        <v>20.128022759601709</v>
      </c>
    </row>
    <row r="19" spans="1:21" x14ac:dyDescent="0.25">
      <c r="A19" s="22" t="s">
        <v>6660</v>
      </c>
      <c r="B19" s="22"/>
      <c r="C19" s="22">
        <v>17</v>
      </c>
      <c r="D19" s="22"/>
      <c r="E19" s="22"/>
      <c r="F19" s="22"/>
      <c r="G19" s="22">
        <v>74</v>
      </c>
      <c r="H19" s="22">
        <v>4</v>
      </c>
      <c r="I19" s="22"/>
      <c r="J19" s="27">
        <v>14</v>
      </c>
      <c r="L19" s="10" t="s">
        <v>11</v>
      </c>
      <c r="M19" s="10">
        <f>GETPIVOTDATA("districtName",$A$2,"districtName","Prishtine","currentStatusRoleRule.responsibleRole.name","NewConnection.Engineer")</f>
        <v>4</v>
      </c>
      <c r="N19" s="10">
        <f>GETPIVOTDATA("districtName",$A$2,"districtName","Prishtine","currentStatusRoleRule.responsibleRole.name","NewConnection.SketchingVerification")</f>
        <v>19</v>
      </c>
      <c r="O19" s="10">
        <f>GETPIVOTDATA("districtName",$A$2,"districtName","Prishtine","currentStatusRoleRule.responsibleRole.name","NewConnection.Contractor")</f>
        <v>27</v>
      </c>
      <c r="P19" s="10">
        <f t="shared" si="0"/>
        <v>273</v>
      </c>
      <c r="Q19" s="14">
        <f t="shared" si="1"/>
        <v>323</v>
      </c>
      <c r="R19" s="19">
        <f>Q19/Q21*100</f>
        <v>22.972972972972975</v>
      </c>
    </row>
    <row r="20" spans="1:21" x14ac:dyDescent="0.25">
      <c r="A20" s="22" t="s">
        <v>6661</v>
      </c>
      <c r="B20" s="22"/>
      <c r="C20" s="22">
        <v>108</v>
      </c>
      <c r="D20" s="22"/>
      <c r="E20" s="22"/>
      <c r="F20" s="22"/>
      <c r="G20" s="22">
        <v>256</v>
      </c>
      <c r="H20" s="22">
        <v>44</v>
      </c>
      <c r="I20" s="22">
        <v>1</v>
      </c>
      <c r="J20" s="27">
        <v>2</v>
      </c>
      <c r="L20" s="10" t="s">
        <v>8</v>
      </c>
      <c r="M20" s="10">
        <f>GETPIVOTDATA("districtName",$A$2,"districtName","Prizren","currentStatusRoleRule.responsibleRole.name","NewConnection.Engineer")</f>
        <v>0</v>
      </c>
      <c r="N20" s="10">
        <f>GETPIVOTDATA("districtName",$A$2,"districtName","Prizren","currentStatusRoleRule.responsibleRole.name","NewConnection.SketchingVerification")</f>
        <v>1</v>
      </c>
      <c r="O20" s="10">
        <f>GETPIVOTDATA("districtName",$A$2,"districtName","Prizren","currentStatusRoleRule.responsibleRole.name","NewConnection.Contractor")</f>
        <v>9</v>
      </c>
      <c r="P20" s="10">
        <f t="shared" si="0"/>
        <v>81</v>
      </c>
      <c r="Q20" s="14">
        <f t="shared" si="1"/>
        <v>91</v>
      </c>
      <c r="R20" s="19">
        <f>Q20/Q21*100</f>
        <v>6.4722617354196306</v>
      </c>
    </row>
    <row r="21" spans="1:21" x14ac:dyDescent="0.25">
      <c r="A21" s="22" t="s">
        <v>6662</v>
      </c>
      <c r="B21" s="22"/>
      <c r="C21" s="22">
        <v>19</v>
      </c>
      <c r="D21" s="22"/>
      <c r="E21" s="22"/>
      <c r="F21" s="22"/>
      <c r="G21" s="22">
        <v>273</v>
      </c>
      <c r="H21" s="22">
        <v>102</v>
      </c>
      <c r="I21" s="22">
        <v>1</v>
      </c>
      <c r="J21" s="27">
        <v>29</v>
      </c>
      <c r="L21" s="16" t="s">
        <v>6574</v>
      </c>
      <c r="M21" s="16">
        <f>SUM(M14:M20)</f>
        <v>45</v>
      </c>
      <c r="N21" s="16">
        <f t="shared" ref="N21:Q21" si="2">SUM(N14:N20)</f>
        <v>67</v>
      </c>
      <c r="O21" s="16">
        <f t="shared" si="2"/>
        <v>83</v>
      </c>
      <c r="P21" s="16">
        <f t="shared" si="2"/>
        <v>1211</v>
      </c>
      <c r="Q21" s="16">
        <f t="shared" si="2"/>
        <v>1406</v>
      </c>
    </row>
    <row r="22" spans="1:21" x14ac:dyDescent="0.25">
      <c r="A22" s="22" t="s">
        <v>6663</v>
      </c>
      <c r="B22" s="22"/>
      <c r="C22" s="22">
        <v>1</v>
      </c>
      <c r="D22" s="22"/>
      <c r="E22" s="22"/>
      <c r="F22" s="22"/>
      <c r="G22" s="22">
        <v>81</v>
      </c>
      <c r="H22" s="22">
        <v>32</v>
      </c>
      <c r="I22" s="22"/>
      <c r="J22" s="27">
        <v>141</v>
      </c>
    </row>
    <row r="23" spans="1:21" x14ac:dyDescent="0.25">
      <c r="A23" s="23" t="s">
        <v>6574</v>
      </c>
      <c r="B23" s="23">
        <f t="shared" ref="B23:J23" si="3">SUM(B16:B22)</f>
        <v>0</v>
      </c>
      <c r="C23" s="23">
        <f t="shared" si="3"/>
        <v>167</v>
      </c>
      <c r="D23" s="23">
        <f t="shared" si="3"/>
        <v>0</v>
      </c>
      <c r="E23" s="23">
        <f t="shared" si="3"/>
        <v>0</v>
      </c>
      <c r="F23" s="23">
        <f t="shared" si="3"/>
        <v>0</v>
      </c>
      <c r="G23" s="23">
        <f>SUM(G16:G22)</f>
        <v>1211</v>
      </c>
      <c r="H23" s="23">
        <f t="shared" si="3"/>
        <v>213</v>
      </c>
      <c r="I23" s="23">
        <f t="shared" si="3"/>
        <v>2</v>
      </c>
      <c r="J23" s="23">
        <f t="shared" si="3"/>
        <v>213</v>
      </c>
      <c r="L23" s="71" t="s">
        <v>10169</v>
      </c>
      <c r="M23" s="71"/>
      <c r="N23" s="71"/>
      <c r="O23" s="71"/>
      <c r="P23" s="71"/>
    </row>
    <row r="24" spans="1:21" x14ac:dyDescent="0.25">
      <c r="L24" s="9" t="s">
        <v>6577</v>
      </c>
      <c r="M24" s="9" t="s">
        <v>9753</v>
      </c>
      <c r="N24" s="9" t="s">
        <v>7189</v>
      </c>
      <c r="O24" s="9" t="s">
        <v>9754</v>
      </c>
      <c r="P24" s="23" t="s">
        <v>16790</v>
      </c>
      <c r="R24" s="71" t="s">
        <v>16792</v>
      </c>
      <c r="S24" s="71"/>
      <c r="T24" s="71"/>
      <c r="U24" s="71"/>
    </row>
    <row r="25" spans="1:21" x14ac:dyDescent="0.25">
      <c r="L25" s="10" t="s">
        <v>5</v>
      </c>
      <c r="M25" s="14">
        <f>GETPIVOTDATA("districtName",$A$2,"districtName","Ferizaj","currentStatusRoleRule.responsibleRole.name","NewConnection.Coordinator")+GETPIVOTDATA("districtName",$A$2,"districtName","Ferizaj","currentStatusRoleRule.responsibleRole.name","Platon")</f>
        <v>65</v>
      </c>
      <c r="N25" s="14">
        <f>J16</f>
        <v>13</v>
      </c>
      <c r="O25" s="15">
        <f>M25+N25</f>
        <v>78</v>
      </c>
      <c r="P25" s="31">
        <f>O25/O32*100</f>
        <v>7.5728155339805827</v>
      </c>
      <c r="R25" s="29" t="s">
        <v>6577</v>
      </c>
      <c r="S25" s="29" t="s">
        <v>16791</v>
      </c>
      <c r="T25" s="29" t="s">
        <v>7189</v>
      </c>
      <c r="U25" s="29" t="s">
        <v>9754</v>
      </c>
    </row>
    <row r="26" spans="1:21" x14ac:dyDescent="0.25">
      <c r="L26" s="10" t="s">
        <v>450</v>
      </c>
      <c r="M26" s="14">
        <f>GETPIVOTDATA("districtName",$A$2,"districtName","Gjakova","currentStatusRoleRule.responsibleRole.name","NewConnection.Coordinator")+GETPIVOTDATA("districtName",$A$2,"districtName","Gjakova","currentStatusRoleRule.responsibleRole.name","Platon")</f>
        <v>108</v>
      </c>
      <c r="N26" s="14">
        <f t="shared" ref="N26:N31" si="4">J17</f>
        <v>5</v>
      </c>
      <c r="O26" s="15">
        <f t="shared" ref="O26:O31" si="5">M26+N26</f>
        <v>113</v>
      </c>
      <c r="P26" s="31">
        <f>O26/O32*100</f>
        <v>10.970873786407767</v>
      </c>
      <c r="R26" s="10" t="s">
        <v>5</v>
      </c>
      <c r="S26" s="14">
        <f>GETPIVOTDATA("districtName",$A$2,"districtName","Ferizaj","currentStatusRoleRule.responsibleRole.name","Operation")</f>
        <v>183</v>
      </c>
      <c r="T26" s="15">
        <f t="shared" ref="T26:T33" si="6">H16+I16</f>
        <v>10</v>
      </c>
      <c r="U26" s="10">
        <f t="shared" ref="U26:U33" si="7">SUM(S26:T26)</f>
        <v>193</v>
      </c>
    </row>
    <row r="27" spans="1:21" x14ac:dyDescent="0.25">
      <c r="L27" s="10" t="s">
        <v>45</v>
      </c>
      <c r="M27" s="14">
        <f>GETPIVOTDATA("districtName",$A$2,"districtName","Gjilan","currentStatusRoleRule.responsibleRole.name","NewConnection.Coordinator")+GETPIVOTDATA("districtName",$A$2,"districtName","Gjilan","currentStatusRoleRule.responsibleRole.name","Platon")</f>
        <v>150</v>
      </c>
      <c r="N27" s="14">
        <f t="shared" si="4"/>
        <v>9</v>
      </c>
      <c r="O27" s="15">
        <f t="shared" si="5"/>
        <v>159</v>
      </c>
      <c r="P27" s="31">
        <f>O27/O32*100</f>
        <v>15.436893203883495</v>
      </c>
      <c r="R27" s="10" t="s">
        <v>450</v>
      </c>
      <c r="S27" s="14">
        <f>GETPIVOTDATA("districtName",$A$2,"districtName","Gjakova","currentStatusRoleRule.responsibleRole.name","Operation")</f>
        <v>75</v>
      </c>
      <c r="T27" s="15">
        <f t="shared" si="6"/>
        <v>21</v>
      </c>
      <c r="U27" s="10">
        <f t="shared" si="7"/>
        <v>96</v>
      </c>
    </row>
    <row r="28" spans="1:21" x14ac:dyDescent="0.25">
      <c r="L28" s="10" t="s">
        <v>454</v>
      </c>
      <c r="M28" s="14">
        <f>GETPIVOTDATA("districtName",$A$2,"districtName","Mitrovice","currentStatusRoleRule.responsibleRole.name","NewConnection.Coordinator")+GETPIVOTDATA("districtName",$A$2,"districtName","Mitrovice","currentStatusRoleRule.responsibleRole.name","Platon")</f>
        <v>66</v>
      </c>
      <c r="N28" s="14">
        <f t="shared" si="4"/>
        <v>14</v>
      </c>
      <c r="O28" s="15">
        <f t="shared" si="5"/>
        <v>80</v>
      </c>
      <c r="P28" s="31">
        <f>O28/O32*100</f>
        <v>7.7669902912621351</v>
      </c>
      <c r="R28" s="10" t="s">
        <v>45</v>
      </c>
      <c r="S28" s="14">
        <f>GETPIVOTDATA("districtName",$A$2,"districtName","Gjilan","currentStatusRoleRule.responsibleRole.name","Operation")</f>
        <v>65</v>
      </c>
      <c r="T28" s="15">
        <f t="shared" si="6"/>
        <v>0</v>
      </c>
      <c r="U28" s="10">
        <f t="shared" si="7"/>
        <v>65</v>
      </c>
    </row>
    <row r="29" spans="1:21" x14ac:dyDescent="0.25">
      <c r="L29" s="10" t="s">
        <v>2</v>
      </c>
      <c r="M29" s="14">
        <f>GETPIVOTDATA("districtName",$A$2,"districtName","Peje","currentStatusRoleRule.responsibleRole.name","NewConnection.Coordinator")+GETPIVOTDATA("districtName",$A$2,"districtName","Peje","currentStatusRoleRule.responsibleRole.name","Platon")</f>
        <v>52</v>
      </c>
      <c r="N29" s="14">
        <f t="shared" si="4"/>
        <v>2</v>
      </c>
      <c r="O29" s="15">
        <f t="shared" si="5"/>
        <v>54</v>
      </c>
      <c r="P29" s="31">
        <f>O29/O32*100</f>
        <v>5.2427184466019421</v>
      </c>
      <c r="R29" s="10" t="s">
        <v>454</v>
      </c>
      <c r="S29" s="14">
        <f>GETPIVOTDATA("districtName",$A$2,"districtName","Mitrovice","currentStatusRoleRule.responsibleRole.name","Operation")</f>
        <v>29</v>
      </c>
      <c r="T29" s="15">
        <f t="shared" si="6"/>
        <v>4</v>
      </c>
      <c r="U29" s="10">
        <f t="shared" si="7"/>
        <v>33</v>
      </c>
    </row>
    <row r="30" spans="1:21" x14ac:dyDescent="0.25">
      <c r="L30" s="10" t="s">
        <v>11</v>
      </c>
      <c r="M30" s="14">
        <f>GETPIVOTDATA("districtName",$A$2,"districtName","Prishtine","currentStatusRoleRule.responsibleRole.name","NewConnection.Coordinator")+GETPIVOTDATA("districtName",$A$2,"districtName","Prishtine","currentStatusRoleRule.responsibleRole.name","Platon")</f>
        <v>111</v>
      </c>
      <c r="N30" s="14">
        <f t="shared" si="4"/>
        <v>29</v>
      </c>
      <c r="O30" s="15">
        <f t="shared" si="5"/>
        <v>140</v>
      </c>
      <c r="P30" s="31">
        <f>O30/O32*100</f>
        <v>13.592233009708737</v>
      </c>
      <c r="R30" s="10" t="s">
        <v>2</v>
      </c>
      <c r="S30" s="14">
        <f>GETPIVOTDATA("districtName",$A$2,"districtName","Peje","currentStatusRoleRule.responsibleRole.name","Operation")</f>
        <v>122</v>
      </c>
      <c r="T30" s="15">
        <f t="shared" si="6"/>
        <v>45</v>
      </c>
      <c r="U30" s="10">
        <f t="shared" si="7"/>
        <v>167</v>
      </c>
    </row>
    <row r="31" spans="1:21" x14ac:dyDescent="0.25">
      <c r="L31" s="10" t="s">
        <v>8</v>
      </c>
      <c r="M31" s="14">
        <f>GETPIVOTDATA("districtName",$A$2,"districtName","Prizren","currentStatusRoleRule.responsibleRole.name","NewConnection.Coordinator")+GETPIVOTDATA("districtName",$A$2,"districtName","Prizren","currentStatusRoleRule.responsibleRole.name","Platon")</f>
        <v>265</v>
      </c>
      <c r="N31" s="14">
        <f t="shared" si="4"/>
        <v>141</v>
      </c>
      <c r="O31" s="15">
        <f t="shared" si="5"/>
        <v>406</v>
      </c>
      <c r="P31" s="31">
        <f>O31/O32*100</f>
        <v>39.417475728155338</v>
      </c>
      <c r="R31" s="10" t="s">
        <v>11</v>
      </c>
      <c r="S31" s="14">
        <f>GETPIVOTDATA("districtName",$A$2,"districtName","Prishtine","currentStatusRoleRule.responsibleRole.name","Operation")</f>
        <v>256</v>
      </c>
      <c r="T31" s="15">
        <f t="shared" si="6"/>
        <v>103</v>
      </c>
      <c r="U31" s="10">
        <f t="shared" si="7"/>
        <v>359</v>
      </c>
    </row>
    <row r="32" spans="1:21" x14ac:dyDescent="0.25">
      <c r="L32" s="16" t="s">
        <v>6574</v>
      </c>
      <c r="M32" s="17">
        <f>SUM(M25:M31)</f>
        <v>817</v>
      </c>
      <c r="N32" s="17">
        <f t="shared" ref="N32:O32" si="8">SUM(N25:N31)</f>
        <v>213</v>
      </c>
      <c r="O32" s="17">
        <f t="shared" si="8"/>
        <v>1030</v>
      </c>
      <c r="P32" s="20"/>
      <c r="R32" s="10" t="s">
        <v>8</v>
      </c>
      <c r="S32" s="14">
        <f>GETPIVOTDATA("districtName",$A$2,"districtName","Prizren","currentStatusRoleRule.responsibleRole.name","Operation")</f>
        <v>126</v>
      </c>
      <c r="T32" s="15">
        <f t="shared" si="6"/>
        <v>32</v>
      </c>
      <c r="U32" s="10">
        <f t="shared" si="7"/>
        <v>158</v>
      </c>
    </row>
    <row r="33" spans="1:21" x14ac:dyDescent="0.25">
      <c r="P33" s="20"/>
      <c r="R33" s="16" t="s">
        <v>6574</v>
      </c>
      <c r="S33" s="17">
        <f>SUM(S26:S32)</f>
        <v>856</v>
      </c>
      <c r="T33" s="30">
        <f t="shared" si="6"/>
        <v>215</v>
      </c>
      <c r="U33" s="16">
        <f t="shared" si="7"/>
        <v>1071</v>
      </c>
    </row>
    <row r="34" spans="1:21" x14ac:dyDescent="0.25">
      <c r="L34" s="18" t="s">
        <v>7424</v>
      </c>
      <c r="M34" s="10">
        <f>O25+O30+O31</f>
        <v>624</v>
      </c>
      <c r="N34" s="19">
        <f>M34/O32*100</f>
        <v>60.582524271844662</v>
      </c>
    </row>
    <row r="40" spans="1:21" ht="15.75" thickBot="1" x14ac:dyDescent="0.3"/>
    <row r="41" spans="1:21" ht="18" thickBot="1" x14ac:dyDescent="0.35">
      <c r="A41" s="68" t="s">
        <v>16977</v>
      </c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70"/>
      <c r="O41" s="32"/>
    </row>
    <row r="42" spans="1:21" ht="20.25" thickTop="1" thickBot="1" x14ac:dyDescent="0.35">
      <c r="A42" s="36" t="s">
        <v>16979</v>
      </c>
      <c r="B42" s="37" t="s">
        <v>16980</v>
      </c>
      <c r="C42" s="37" t="s">
        <v>16981</v>
      </c>
      <c r="D42" s="37" t="s">
        <v>16982</v>
      </c>
      <c r="E42" s="37" t="s">
        <v>16983</v>
      </c>
      <c r="F42" s="37" t="s">
        <v>16984</v>
      </c>
      <c r="G42" s="37" t="s">
        <v>16985</v>
      </c>
      <c r="H42" s="37" t="s">
        <v>16986</v>
      </c>
      <c r="I42" s="37" t="s">
        <v>16987</v>
      </c>
      <c r="J42" s="37" t="s">
        <v>16988</v>
      </c>
      <c r="K42" s="37" t="s">
        <v>16989</v>
      </c>
      <c r="L42" s="37" t="s">
        <v>16990</v>
      </c>
      <c r="M42" s="37" t="s">
        <v>16991</v>
      </c>
      <c r="N42" s="36" t="s">
        <v>6574</v>
      </c>
      <c r="O42" s="32"/>
    </row>
    <row r="43" spans="1:21" ht="19.5" thickBot="1" x14ac:dyDescent="0.35">
      <c r="A43" s="40" t="s">
        <v>6657</v>
      </c>
      <c r="B43" s="41">
        <v>206</v>
      </c>
      <c r="C43" s="41">
        <v>545</v>
      </c>
      <c r="D43" s="41">
        <v>728</v>
      </c>
      <c r="E43" s="41">
        <v>441</v>
      </c>
      <c r="F43" s="41">
        <v>340</v>
      </c>
      <c r="G43" s="41">
        <v>312</v>
      </c>
      <c r="H43" s="41">
        <v>1193</v>
      </c>
      <c r="I43" s="41"/>
      <c r="J43" s="41"/>
      <c r="K43" s="41"/>
      <c r="L43" s="41"/>
      <c r="M43" s="41"/>
      <c r="N43" s="42">
        <f>SUM(B43:M43)</f>
        <v>3765</v>
      </c>
      <c r="O43" s="32"/>
    </row>
    <row r="44" spans="1:21" ht="19.5" thickBot="1" x14ac:dyDescent="0.35">
      <c r="A44" s="40" t="s">
        <v>6658</v>
      </c>
      <c r="B44" s="47">
        <v>248</v>
      </c>
      <c r="C44" s="47">
        <v>118</v>
      </c>
      <c r="D44" s="47">
        <v>143</v>
      </c>
      <c r="E44" s="47">
        <v>145</v>
      </c>
      <c r="F44" s="47">
        <v>269</v>
      </c>
      <c r="G44" s="47">
        <v>110</v>
      </c>
      <c r="H44" s="47">
        <v>313</v>
      </c>
      <c r="I44" s="47"/>
      <c r="J44" s="47"/>
      <c r="K44" s="47"/>
      <c r="L44" s="47"/>
      <c r="M44" s="47"/>
      <c r="N44" s="42">
        <f t="shared" ref="N44:N50" si="9">SUM(B44:M44)</f>
        <v>1346</v>
      </c>
      <c r="O44" s="32"/>
    </row>
    <row r="45" spans="1:21" ht="19.5" thickBot="1" x14ac:dyDescent="0.35">
      <c r="A45" s="40" t="s">
        <v>6659</v>
      </c>
      <c r="B45" s="41">
        <v>246</v>
      </c>
      <c r="C45" s="41">
        <v>214</v>
      </c>
      <c r="D45" s="41">
        <v>123</v>
      </c>
      <c r="E45" s="41">
        <v>169</v>
      </c>
      <c r="F45" s="41">
        <v>293</v>
      </c>
      <c r="G45" s="41">
        <v>203</v>
      </c>
      <c r="H45" s="41">
        <v>361</v>
      </c>
      <c r="I45" s="41"/>
      <c r="J45" s="41"/>
      <c r="K45" s="41"/>
      <c r="L45" s="41"/>
      <c r="M45" s="41"/>
      <c r="N45" s="42">
        <f t="shared" si="9"/>
        <v>1609</v>
      </c>
      <c r="O45" s="32"/>
    </row>
    <row r="46" spans="1:21" ht="19.5" thickBot="1" x14ac:dyDescent="0.35">
      <c r="A46" s="40" t="s">
        <v>6660</v>
      </c>
      <c r="B46" s="47">
        <v>162</v>
      </c>
      <c r="C46" s="47">
        <v>277</v>
      </c>
      <c r="D46" s="47">
        <v>552</v>
      </c>
      <c r="E46" s="47">
        <v>224</v>
      </c>
      <c r="F46" s="47">
        <v>187</v>
      </c>
      <c r="G46" s="47">
        <v>239</v>
      </c>
      <c r="H46" s="47">
        <v>548</v>
      </c>
      <c r="I46" s="47"/>
      <c r="J46" s="47"/>
      <c r="K46" s="47"/>
      <c r="L46" s="47"/>
      <c r="M46" s="47"/>
      <c r="N46" s="42">
        <f t="shared" si="9"/>
        <v>2189</v>
      </c>
      <c r="O46" s="32"/>
    </row>
    <row r="47" spans="1:21" ht="19.5" thickBot="1" x14ac:dyDescent="0.35">
      <c r="A47" s="40" t="s">
        <v>6661</v>
      </c>
      <c r="B47" s="41">
        <v>242</v>
      </c>
      <c r="C47" s="41">
        <v>221</v>
      </c>
      <c r="D47" s="41">
        <v>337</v>
      </c>
      <c r="E47" s="41">
        <v>202</v>
      </c>
      <c r="F47" s="41">
        <v>142</v>
      </c>
      <c r="G47" s="41">
        <v>257</v>
      </c>
      <c r="H47" s="41">
        <v>319</v>
      </c>
      <c r="I47" s="41"/>
      <c r="J47" s="41"/>
      <c r="K47" s="41"/>
      <c r="L47" s="41"/>
      <c r="M47" s="41"/>
      <c r="N47" s="42">
        <f t="shared" si="9"/>
        <v>1720</v>
      </c>
      <c r="O47" s="32"/>
    </row>
    <row r="48" spans="1:21" ht="19.5" thickBot="1" x14ac:dyDescent="0.35">
      <c r="A48" s="40" t="s">
        <v>6662</v>
      </c>
      <c r="B48" s="47">
        <v>823</v>
      </c>
      <c r="C48" s="47">
        <v>569</v>
      </c>
      <c r="D48" s="47">
        <v>941</v>
      </c>
      <c r="E48" s="47">
        <v>645</v>
      </c>
      <c r="F48" s="47">
        <v>645</v>
      </c>
      <c r="G48" s="47">
        <v>1150</v>
      </c>
      <c r="H48" s="47">
        <v>690</v>
      </c>
      <c r="I48" s="47"/>
      <c r="J48" s="47"/>
      <c r="K48" s="47"/>
      <c r="L48" s="47"/>
      <c r="M48" s="47"/>
      <c r="N48" s="42">
        <f t="shared" si="9"/>
        <v>5463</v>
      </c>
      <c r="O48" s="32"/>
    </row>
    <row r="49" spans="1:15" ht="19.5" thickBot="1" x14ac:dyDescent="0.35">
      <c r="A49" s="50" t="s">
        <v>6663</v>
      </c>
      <c r="B49" s="51">
        <v>568</v>
      </c>
      <c r="C49" s="51">
        <v>448</v>
      </c>
      <c r="D49" s="51">
        <v>255</v>
      </c>
      <c r="E49" s="51">
        <v>146</v>
      </c>
      <c r="F49" s="51">
        <v>206</v>
      </c>
      <c r="G49" s="51">
        <v>407</v>
      </c>
      <c r="H49" s="51">
        <v>561</v>
      </c>
      <c r="I49" s="51"/>
      <c r="J49" s="51"/>
      <c r="K49" s="51"/>
      <c r="L49" s="51"/>
      <c r="M49" s="51"/>
      <c r="N49" s="42">
        <f t="shared" si="9"/>
        <v>2591</v>
      </c>
      <c r="O49" s="32"/>
    </row>
    <row r="50" spans="1:15" ht="20.25" thickTop="1" thickBot="1" x14ac:dyDescent="0.35">
      <c r="A50" s="55" t="s">
        <v>6574</v>
      </c>
      <c r="B50" s="56">
        <f t="shared" ref="B50:H50" si="10">SUM(B43:B49)</f>
        <v>2495</v>
      </c>
      <c r="C50" s="56">
        <f t="shared" si="10"/>
        <v>2392</v>
      </c>
      <c r="D50" s="56">
        <f t="shared" si="10"/>
        <v>3079</v>
      </c>
      <c r="E50" s="56">
        <f t="shared" si="10"/>
        <v>1972</v>
      </c>
      <c r="F50" s="56">
        <f t="shared" si="10"/>
        <v>2082</v>
      </c>
      <c r="G50" s="56">
        <f t="shared" si="10"/>
        <v>2678</v>
      </c>
      <c r="H50" s="56">
        <f t="shared" si="10"/>
        <v>3985</v>
      </c>
      <c r="I50" s="56"/>
      <c r="J50" s="57"/>
      <c r="K50" s="56"/>
      <c r="L50" s="56"/>
      <c r="M50" s="56"/>
      <c r="N50" s="42">
        <f t="shared" si="9"/>
        <v>18683</v>
      </c>
      <c r="O50" s="32"/>
    </row>
    <row r="51" spans="1:15" ht="15.75" thickBot="1" x14ac:dyDescent="0.3"/>
    <row r="52" spans="1:15" ht="18" thickBot="1" x14ac:dyDescent="0.35">
      <c r="A52" s="33" t="s">
        <v>16978</v>
      </c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5"/>
    </row>
    <row r="53" spans="1:15" ht="20.25" thickTop="1" thickBot="1" x14ac:dyDescent="0.35">
      <c r="A53" s="38" t="s">
        <v>16979</v>
      </c>
      <c r="B53" s="39" t="s">
        <v>16980</v>
      </c>
      <c r="C53" s="39" t="s">
        <v>16981</v>
      </c>
      <c r="D53" s="39" t="s">
        <v>16982</v>
      </c>
      <c r="E53" s="39" t="s">
        <v>16983</v>
      </c>
      <c r="F53" s="39" t="s">
        <v>16984</v>
      </c>
      <c r="G53" s="39" t="s">
        <v>16985</v>
      </c>
      <c r="H53" s="39" t="s">
        <v>16986</v>
      </c>
      <c r="I53" s="39" t="s">
        <v>16987</v>
      </c>
      <c r="J53" s="39" t="s">
        <v>16988</v>
      </c>
      <c r="K53" s="39" t="s">
        <v>16989</v>
      </c>
      <c r="L53" s="39" t="s">
        <v>16990</v>
      </c>
      <c r="M53" s="39" t="s">
        <v>16991</v>
      </c>
      <c r="N53" s="38" t="s">
        <v>6574</v>
      </c>
    </row>
    <row r="54" spans="1:15" ht="19.5" thickBot="1" x14ac:dyDescent="0.35">
      <c r="A54" s="43" t="s">
        <v>16992</v>
      </c>
      <c r="B54" s="44">
        <v>2</v>
      </c>
      <c r="C54" s="45"/>
      <c r="D54" s="45"/>
      <c r="E54" s="45"/>
      <c r="F54" s="45"/>
      <c r="G54" s="45"/>
      <c r="H54" s="45"/>
      <c r="I54" s="45"/>
      <c r="J54" s="44"/>
      <c r="K54" s="44"/>
      <c r="L54" s="44"/>
      <c r="M54" s="45"/>
      <c r="N54" s="46">
        <f t="shared" ref="N54:N61" si="11">SUM(B54:M54)</f>
        <v>2</v>
      </c>
    </row>
    <row r="55" spans="1:15" ht="19.5" thickBot="1" x14ac:dyDescent="0.35">
      <c r="A55" s="43" t="s">
        <v>16993</v>
      </c>
      <c r="B55" s="48"/>
      <c r="C55" s="49"/>
      <c r="D55" s="49"/>
      <c r="E55" s="49">
        <v>1</v>
      </c>
      <c r="F55" s="49">
        <v>2</v>
      </c>
      <c r="G55" s="49">
        <v>2</v>
      </c>
      <c r="H55" s="49">
        <v>1</v>
      </c>
      <c r="I55" s="49"/>
      <c r="J55" s="48"/>
      <c r="K55" s="48"/>
      <c r="L55" s="48"/>
      <c r="M55" s="49"/>
      <c r="N55" s="46">
        <f t="shared" si="11"/>
        <v>6</v>
      </c>
    </row>
    <row r="56" spans="1:15" ht="19.5" thickBot="1" x14ac:dyDescent="0.35">
      <c r="A56" s="43" t="s">
        <v>16994</v>
      </c>
      <c r="B56" s="44"/>
      <c r="C56" s="45"/>
      <c r="D56" s="45"/>
      <c r="E56" s="45"/>
      <c r="F56" s="45"/>
      <c r="G56" s="45"/>
      <c r="H56" s="45">
        <v>1</v>
      </c>
      <c r="I56" s="45"/>
      <c r="J56" s="44"/>
      <c r="K56" s="44"/>
      <c r="L56" s="44"/>
      <c r="M56" s="45"/>
      <c r="N56" s="46">
        <f t="shared" si="11"/>
        <v>1</v>
      </c>
    </row>
    <row r="57" spans="1:15" ht="19.5" thickBot="1" x14ac:dyDescent="0.35">
      <c r="A57" s="43" t="s">
        <v>731</v>
      </c>
      <c r="B57" s="48">
        <v>2125</v>
      </c>
      <c r="C57" s="49">
        <v>2041</v>
      </c>
      <c r="D57" s="49">
        <v>2703</v>
      </c>
      <c r="E57" s="49">
        <v>1665</v>
      </c>
      <c r="F57" s="49">
        <v>1664</v>
      </c>
      <c r="G57" s="49">
        <v>2238</v>
      </c>
      <c r="H57" s="49">
        <v>3442</v>
      </c>
      <c r="I57" s="49"/>
      <c r="J57" s="48"/>
      <c r="K57" s="48"/>
      <c r="L57" s="48"/>
      <c r="M57" s="49"/>
      <c r="N57" s="46">
        <f t="shared" si="11"/>
        <v>15878</v>
      </c>
    </row>
    <row r="58" spans="1:15" ht="19.5" thickBot="1" x14ac:dyDescent="0.35">
      <c r="A58" s="43" t="s">
        <v>16995</v>
      </c>
      <c r="B58" s="44">
        <v>22</v>
      </c>
      <c r="C58" s="45">
        <v>10</v>
      </c>
      <c r="D58" s="45">
        <v>5</v>
      </c>
      <c r="E58" s="45">
        <v>13</v>
      </c>
      <c r="F58" s="45">
        <v>12</v>
      </c>
      <c r="G58" s="45">
        <v>10</v>
      </c>
      <c r="H58" s="45">
        <v>20</v>
      </c>
      <c r="I58" s="45"/>
      <c r="J58" s="44"/>
      <c r="K58" s="44"/>
      <c r="L58" s="44"/>
      <c r="M58" s="45"/>
      <c r="N58" s="46">
        <f t="shared" si="11"/>
        <v>92</v>
      </c>
    </row>
    <row r="59" spans="1:15" ht="19.5" thickBot="1" x14ac:dyDescent="0.35">
      <c r="A59" s="43" t="s">
        <v>752</v>
      </c>
      <c r="B59" s="48">
        <v>325</v>
      </c>
      <c r="C59" s="49">
        <v>334</v>
      </c>
      <c r="D59" s="49">
        <v>358</v>
      </c>
      <c r="E59" s="49">
        <v>282</v>
      </c>
      <c r="F59" s="49">
        <v>391</v>
      </c>
      <c r="G59" s="49">
        <v>420</v>
      </c>
      <c r="H59" s="49">
        <v>511</v>
      </c>
      <c r="I59" s="49"/>
      <c r="J59" s="48"/>
      <c r="K59" s="48"/>
      <c r="L59" s="48"/>
      <c r="M59" s="49"/>
      <c r="N59" s="46">
        <f t="shared" si="11"/>
        <v>2621</v>
      </c>
    </row>
    <row r="60" spans="1:15" ht="19.5" thickBot="1" x14ac:dyDescent="0.35">
      <c r="A60" s="52" t="s">
        <v>1226</v>
      </c>
      <c r="B60" s="53">
        <v>21</v>
      </c>
      <c r="C60" s="54">
        <v>7</v>
      </c>
      <c r="D60" s="54">
        <v>13</v>
      </c>
      <c r="E60" s="54">
        <v>11</v>
      </c>
      <c r="F60" s="54">
        <v>13</v>
      </c>
      <c r="G60" s="54">
        <v>8</v>
      </c>
      <c r="H60" s="54">
        <v>10</v>
      </c>
      <c r="I60" s="54"/>
      <c r="J60" s="53"/>
      <c r="K60" s="53"/>
      <c r="L60" s="53"/>
      <c r="M60" s="54"/>
      <c r="N60" s="46">
        <f t="shared" si="11"/>
        <v>83</v>
      </c>
    </row>
    <row r="61" spans="1:15" ht="20.25" thickTop="1" thickBot="1" x14ac:dyDescent="0.35">
      <c r="A61" s="58" t="s">
        <v>6574</v>
      </c>
      <c r="B61" s="59">
        <f t="shared" ref="B61:H61" si="12">SUM(B54:B60)</f>
        <v>2495</v>
      </c>
      <c r="C61" s="59">
        <f t="shared" si="12"/>
        <v>2392</v>
      </c>
      <c r="D61" s="59">
        <f t="shared" si="12"/>
        <v>3079</v>
      </c>
      <c r="E61" s="59">
        <f t="shared" si="12"/>
        <v>1972</v>
      </c>
      <c r="F61" s="59">
        <f t="shared" si="12"/>
        <v>2082</v>
      </c>
      <c r="G61" s="59">
        <f t="shared" si="12"/>
        <v>2678</v>
      </c>
      <c r="H61" s="59">
        <f t="shared" si="12"/>
        <v>3985</v>
      </c>
      <c r="I61" s="59"/>
      <c r="J61" s="60"/>
      <c r="K61" s="59"/>
      <c r="L61" s="59"/>
      <c r="M61" s="59"/>
      <c r="N61" s="46">
        <f t="shared" si="11"/>
        <v>18683</v>
      </c>
    </row>
    <row r="63" spans="1:15" x14ac:dyDescent="0.25">
      <c r="B63" s="62" t="s">
        <v>6577</v>
      </c>
      <c r="C63" s="62" t="s">
        <v>18269</v>
      </c>
      <c r="D63" s="62" t="s">
        <v>16984</v>
      </c>
      <c r="E63" s="62" t="s">
        <v>18270</v>
      </c>
      <c r="F63" s="62" t="s">
        <v>18271</v>
      </c>
      <c r="G63" s="62" t="s">
        <v>18272</v>
      </c>
      <c r="H63" s="62" t="s">
        <v>18273</v>
      </c>
      <c r="I63" s="62" t="s">
        <v>18274</v>
      </c>
      <c r="J63" s="62" t="s">
        <v>18275</v>
      </c>
      <c r="K63" s="62" t="s">
        <v>18276</v>
      </c>
    </row>
    <row r="64" spans="1:15" x14ac:dyDescent="0.25">
      <c r="B64" s="63" t="s">
        <v>6662</v>
      </c>
      <c r="C64" s="64">
        <v>86.844444444444434</v>
      </c>
      <c r="D64" s="64">
        <v>75.12</v>
      </c>
      <c r="E64" s="64">
        <v>81.738562091503269</v>
      </c>
      <c r="F64" s="64">
        <v>73.896198830409361</v>
      </c>
      <c r="G64" s="64"/>
      <c r="H64" s="64"/>
      <c r="I64" s="64"/>
      <c r="J64" s="64"/>
      <c r="K64" s="64"/>
    </row>
    <row r="65" spans="2:11" x14ac:dyDescent="0.25">
      <c r="B65" s="63" t="s">
        <v>6657</v>
      </c>
      <c r="C65" s="64">
        <v>101.54826958105647</v>
      </c>
      <c r="D65" s="64">
        <v>76.565656565656553</v>
      </c>
      <c r="E65" s="64">
        <v>98.661887694145761</v>
      </c>
      <c r="F65" s="64">
        <v>81.347517730496449</v>
      </c>
      <c r="G65" s="64"/>
      <c r="H65" s="64"/>
      <c r="I65" s="64"/>
      <c r="J65" s="64"/>
      <c r="K65" s="64"/>
    </row>
    <row r="66" spans="2:11" x14ac:dyDescent="0.25">
      <c r="B66" s="63" t="s">
        <v>6663</v>
      </c>
      <c r="C66" s="64">
        <v>99.610136452241719</v>
      </c>
      <c r="D66" s="64">
        <v>99.453551912568301</v>
      </c>
      <c r="E66" s="64">
        <v>120.34285714285716</v>
      </c>
      <c r="F66" s="64">
        <v>107.9074074074074</v>
      </c>
      <c r="G66" s="64"/>
      <c r="H66" s="64"/>
      <c r="I66" s="64"/>
      <c r="J66" s="64"/>
      <c r="K66" s="64"/>
    </row>
    <row r="67" spans="2:11" x14ac:dyDescent="0.25">
      <c r="B67" s="63" t="s">
        <v>6661</v>
      </c>
      <c r="C67" s="64">
        <v>64.225589225589232</v>
      </c>
      <c r="D67" s="64">
        <v>65.911845730027551</v>
      </c>
      <c r="E67" s="64">
        <v>71.1388888888889</v>
      </c>
      <c r="F67" s="64">
        <v>86.648451730418955</v>
      </c>
      <c r="G67" s="64"/>
      <c r="H67" s="64"/>
      <c r="I67" s="64"/>
      <c r="J67" s="64"/>
      <c r="K67" s="64"/>
    </row>
    <row r="68" spans="2:11" x14ac:dyDescent="0.25">
      <c r="B68" s="63" t="s">
        <v>6659</v>
      </c>
      <c r="C68" s="64">
        <v>93.194444444444429</v>
      </c>
      <c r="D68" s="64">
        <v>83.100775193798455</v>
      </c>
      <c r="E68" s="64">
        <v>79.733333333333334</v>
      </c>
      <c r="F68" s="64">
        <v>78.942307692307708</v>
      </c>
      <c r="G68" s="64"/>
      <c r="H68" s="64"/>
      <c r="I68" s="64"/>
      <c r="J68" s="64"/>
      <c r="K68" s="64"/>
    </row>
    <row r="69" spans="2:11" x14ac:dyDescent="0.25">
      <c r="B69" s="63" t="s">
        <v>6660</v>
      </c>
      <c r="C69" s="64">
        <v>81.763285024154584</v>
      </c>
      <c r="D69" s="64">
        <v>75.481481481481481</v>
      </c>
      <c r="E69" s="64">
        <v>92.596825396825395</v>
      </c>
      <c r="F69" s="64">
        <v>93.81687242798354</v>
      </c>
      <c r="G69" s="64"/>
      <c r="H69" s="64"/>
      <c r="I69" s="64"/>
      <c r="J69" s="64"/>
      <c r="K69" s="64"/>
    </row>
    <row r="70" spans="2:11" x14ac:dyDescent="0.25">
      <c r="B70" s="63" t="s">
        <v>6658</v>
      </c>
      <c r="C70" s="64">
        <v>96.851851851851848</v>
      </c>
      <c r="D70" s="64">
        <v>88.1388888888889</v>
      </c>
      <c r="E70" s="64">
        <v>100.97354497354499</v>
      </c>
      <c r="F70" s="64">
        <v>102.18434343434343</v>
      </c>
      <c r="G70" s="64"/>
      <c r="H70" s="64"/>
      <c r="I70" s="64"/>
      <c r="J70" s="64"/>
      <c r="K70" s="64"/>
    </row>
    <row r="71" spans="2:11" x14ac:dyDescent="0.25">
      <c r="B71" s="65" t="s">
        <v>18277</v>
      </c>
      <c r="C71" s="66">
        <v>87.908496732026137</v>
      </c>
      <c r="D71" s="66">
        <v>79.52883569096845</v>
      </c>
      <c r="E71" s="66">
        <v>90.12</v>
      </c>
      <c r="F71" s="66">
        <v>85.698474102729421</v>
      </c>
      <c r="G71" s="66"/>
      <c r="H71" s="66"/>
      <c r="I71" s="66"/>
      <c r="J71" s="66"/>
      <c r="K71" s="66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BA3896"/>
  <sheetViews>
    <sheetView zoomScale="70" zoomScaleNormal="70" workbookViewId="0">
      <selection sqref="A1:W3872"/>
    </sheetView>
  </sheetViews>
  <sheetFormatPr defaultRowHeight="14.25" x14ac:dyDescent="0.2"/>
  <cols>
    <col min="1" max="1" width="26.875" bestFit="1" customWidth="1"/>
    <col min="2" max="2" width="13" style="3" bestFit="1" customWidth="1"/>
    <col min="3" max="3" width="16.75" bestFit="1" customWidth="1"/>
    <col min="4" max="4" width="20.625" bestFit="1" customWidth="1"/>
    <col min="5" max="5" width="15.25" bestFit="1" customWidth="1"/>
    <col min="6" max="6" width="19.625" bestFit="1" customWidth="1"/>
    <col min="7" max="7" width="53.875" style="2" bestFit="1" customWidth="1"/>
    <col min="8" max="8" width="52.5" bestFit="1" customWidth="1"/>
    <col min="9" max="9" width="28.875" bestFit="1" customWidth="1"/>
    <col min="10" max="10" width="28.5" bestFit="1" customWidth="1"/>
    <col min="11" max="11" width="20.875" bestFit="1" customWidth="1"/>
    <col min="12" max="12" width="51" bestFit="1" customWidth="1"/>
    <col min="13" max="13" width="32.25" bestFit="1" customWidth="1"/>
    <col min="14" max="14" width="34" bestFit="1" customWidth="1"/>
    <col min="15" max="16" width="28.875" bestFit="1" customWidth="1"/>
    <col min="17" max="17" width="16.875" bestFit="1" customWidth="1"/>
    <col min="18" max="18" width="36.5" bestFit="1" customWidth="1"/>
    <col min="19" max="19" width="41" bestFit="1" customWidth="1"/>
    <col min="20" max="20" width="20.5" bestFit="1" customWidth="1"/>
    <col min="21" max="21" width="47.25" bestFit="1" customWidth="1"/>
    <col min="22" max="22" width="17.5" bestFit="1" customWidth="1"/>
    <col min="23" max="23" width="22.125" bestFit="1" customWidth="1"/>
    <col min="24" max="24" width="46.625" bestFit="1" customWidth="1"/>
    <col min="25" max="25" width="16.5" bestFit="1" customWidth="1"/>
    <col min="26" max="26" width="20.625" bestFit="1" customWidth="1"/>
    <col min="27" max="27" width="25.75" bestFit="1" customWidth="1"/>
    <col min="28" max="28" width="29.625" bestFit="1" customWidth="1"/>
    <col min="29" max="29" width="40.875" bestFit="1" customWidth="1"/>
    <col min="30" max="30" width="41.375" bestFit="1" customWidth="1"/>
    <col min="31" max="31" width="44.625" bestFit="1" customWidth="1"/>
    <col min="32" max="32" width="14.5" bestFit="1" customWidth="1"/>
    <col min="33" max="33" width="18.625" bestFit="1" customWidth="1"/>
    <col min="34" max="34" width="24.75" bestFit="1" customWidth="1"/>
    <col min="35" max="35" width="33.25" bestFit="1" customWidth="1"/>
    <col min="36" max="36" width="35.625" bestFit="1" customWidth="1"/>
    <col min="37" max="37" width="33.125" bestFit="1" customWidth="1"/>
    <col min="38" max="38" width="36.125" bestFit="1" customWidth="1"/>
    <col min="39" max="39" width="30.25" bestFit="1" customWidth="1"/>
    <col min="40" max="40" width="30.75" bestFit="1" customWidth="1"/>
    <col min="41" max="41" width="18.375" bestFit="1" customWidth="1"/>
    <col min="42" max="42" width="26.75" bestFit="1" customWidth="1"/>
    <col min="43" max="43" width="29.5" bestFit="1" customWidth="1"/>
    <col min="44" max="44" width="36.125" bestFit="1" customWidth="1"/>
    <col min="45" max="45" width="24.375" bestFit="1" customWidth="1"/>
    <col min="46" max="46" width="27.375" bestFit="1" customWidth="1"/>
    <col min="47" max="47" width="29.125" bestFit="1" customWidth="1"/>
    <col min="48" max="48" width="32.5" bestFit="1" customWidth="1"/>
    <col min="49" max="49" width="36.125" bestFit="1" customWidth="1"/>
    <col min="50" max="50" width="21.625" bestFit="1" customWidth="1"/>
    <col min="51" max="51" width="27.125" bestFit="1" customWidth="1"/>
    <col min="52" max="52" width="27.875" bestFit="1" customWidth="1"/>
    <col min="53" max="53" width="20.875" bestFit="1" customWidth="1"/>
    <col min="54" max="54" width="22.25" bestFit="1" customWidth="1"/>
    <col min="55" max="55" width="22.75" customWidth="1"/>
    <col min="56" max="56" width="17.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17.5" bestFit="1" customWidth="1"/>
    <col min="65" max="65" width="23.625" bestFit="1" customWidth="1"/>
    <col min="66" max="66" width="14.5" bestFit="1" customWidth="1"/>
    <col min="67" max="67" width="18.625" bestFit="1" customWidth="1"/>
  </cols>
  <sheetData>
    <row r="1" spans="1:53" s="5" customFormat="1" x14ac:dyDescent="0.2">
      <c r="A1" s="5" t="s">
        <v>710</v>
      </c>
      <c r="B1" s="5" t="s">
        <v>711</v>
      </c>
      <c r="C1" s="5" t="s">
        <v>712</v>
      </c>
      <c r="D1" s="5" t="s">
        <v>713</v>
      </c>
      <c r="E1" s="5" t="s">
        <v>714</v>
      </c>
      <c r="F1" s="5" t="s">
        <v>723</v>
      </c>
      <c r="G1" s="4" t="s">
        <v>5200</v>
      </c>
      <c r="H1" s="5" t="s">
        <v>715</v>
      </c>
      <c r="I1" s="5" t="s">
        <v>2990</v>
      </c>
      <c r="J1" s="5" t="s">
        <v>716</v>
      </c>
      <c r="K1" s="5" t="s">
        <v>719</v>
      </c>
      <c r="L1" s="5" t="s">
        <v>2994</v>
      </c>
      <c r="M1" s="5" t="s">
        <v>717</v>
      </c>
      <c r="N1" s="5" t="s">
        <v>718</v>
      </c>
      <c r="O1" s="5" t="s">
        <v>720</v>
      </c>
      <c r="P1" s="5" t="s">
        <v>721</v>
      </c>
      <c r="Q1" s="5" t="s">
        <v>722</v>
      </c>
      <c r="R1" s="5" t="s">
        <v>2991</v>
      </c>
      <c r="S1" s="5" t="s">
        <v>2992</v>
      </c>
      <c r="T1" s="5" t="s">
        <v>724</v>
      </c>
      <c r="U1" s="5" t="s">
        <v>2993</v>
      </c>
      <c r="V1" s="5" t="s">
        <v>725</v>
      </c>
      <c r="W1" s="5" t="s">
        <v>726</v>
      </c>
    </row>
    <row r="2" spans="1:53" x14ac:dyDescent="0.2">
      <c r="A2" s="1" t="s">
        <v>727</v>
      </c>
      <c r="B2" s="1">
        <v>4</v>
      </c>
      <c r="C2" s="1" t="s">
        <v>454</v>
      </c>
      <c r="D2" s="1" t="s">
        <v>768</v>
      </c>
      <c r="E2" s="1"/>
      <c r="F2" s="1">
        <v>3917</v>
      </c>
      <c r="G2" s="1" t="s">
        <v>18919</v>
      </c>
      <c r="H2" s="1" t="s">
        <v>2882</v>
      </c>
      <c r="I2" s="1" t="s">
        <v>11271</v>
      </c>
      <c r="J2" s="1" t="s">
        <v>738</v>
      </c>
      <c r="K2" s="1" t="s">
        <v>731</v>
      </c>
      <c r="L2" s="1" t="s">
        <v>2998</v>
      </c>
      <c r="M2" s="1">
        <v>42.780461000000003</v>
      </c>
      <c r="N2" s="1">
        <v>20.866796999999998</v>
      </c>
      <c r="O2" s="1" t="s">
        <v>18920</v>
      </c>
      <c r="P2" s="1" t="s">
        <v>18920</v>
      </c>
      <c r="Q2" s="1"/>
      <c r="R2" s="1" t="s">
        <v>18921</v>
      </c>
      <c r="S2" s="1"/>
      <c r="T2" s="1" t="b">
        <v>0</v>
      </c>
      <c r="U2" s="1" t="s">
        <v>2997</v>
      </c>
      <c r="V2" s="1" t="s">
        <v>2999</v>
      </c>
      <c r="W2" s="1" t="s">
        <v>2999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</row>
    <row r="3" spans="1:53" x14ac:dyDescent="0.2">
      <c r="A3" s="1" t="s">
        <v>727</v>
      </c>
      <c r="B3" s="1">
        <v>7</v>
      </c>
      <c r="C3" s="1" t="s">
        <v>8</v>
      </c>
      <c r="D3" s="1" t="s">
        <v>1266</v>
      </c>
      <c r="E3" s="1"/>
      <c r="F3" s="1">
        <v>3916</v>
      </c>
      <c r="G3" s="1" t="s">
        <v>18922</v>
      </c>
      <c r="H3" s="1" t="s">
        <v>9895</v>
      </c>
      <c r="I3" s="1" t="s">
        <v>18923</v>
      </c>
      <c r="J3" s="1" t="s">
        <v>738</v>
      </c>
      <c r="K3" s="1" t="s">
        <v>731</v>
      </c>
      <c r="L3" s="1" t="s">
        <v>2998</v>
      </c>
      <c r="M3" s="1">
        <v>42.208655</v>
      </c>
      <c r="N3" s="1">
        <v>20.729399999999998</v>
      </c>
      <c r="O3" s="1" t="s">
        <v>18924</v>
      </c>
      <c r="P3" s="1" t="s">
        <v>18924</v>
      </c>
      <c r="Q3" s="1"/>
      <c r="R3" s="1" t="s">
        <v>18925</v>
      </c>
      <c r="S3" s="1"/>
      <c r="T3" s="1" t="b">
        <v>0</v>
      </c>
      <c r="U3" s="1" t="s">
        <v>2997</v>
      </c>
      <c r="V3" s="1" t="s">
        <v>2999</v>
      </c>
      <c r="W3" s="1" t="s">
        <v>2999</v>
      </c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</row>
    <row r="4" spans="1:53" x14ac:dyDescent="0.2">
      <c r="A4" s="1" t="s">
        <v>727</v>
      </c>
      <c r="B4" s="1">
        <v>3</v>
      </c>
      <c r="C4" s="1" t="s">
        <v>45</v>
      </c>
      <c r="D4" s="1" t="s">
        <v>1235</v>
      </c>
      <c r="E4" s="1"/>
      <c r="F4" s="1">
        <v>3915</v>
      </c>
      <c r="G4" s="1" t="s">
        <v>18926</v>
      </c>
      <c r="H4" s="1" t="s">
        <v>18927</v>
      </c>
      <c r="I4" s="1" t="s">
        <v>18928</v>
      </c>
      <c r="J4" s="1" t="s">
        <v>738</v>
      </c>
      <c r="K4" s="1" t="s">
        <v>731</v>
      </c>
      <c r="L4" s="1" t="s">
        <v>2998</v>
      </c>
      <c r="M4" s="1">
        <v>42.357593000000001</v>
      </c>
      <c r="N4" s="1">
        <v>21.419279</v>
      </c>
      <c r="O4" s="1" t="s">
        <v>18929</v>
      </c>
      <c r="P4" s="1" t="s">
        <v>18929</v>
      </c>
      <c r="Q4" s="1"/>
      <c r="R4" s="1" t="s">
        <v>18930</v>
      </c>
      <c r="S4" s="1"/>
      <c r="T4" s="1" t="b">
        <v>0</v>
      </c>
      <c r="U4" s="1" t="s">
        <v>2997</v>
      </c>
      <c r="V4" s="1" t="s">
        <v>2999</v>
      </c>
      <c r="W4" s="1" t="s">
        <v>2999</v>
      </c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</row>
    <row r="5" spans="1:53" x14ac:dyDescent="0.2">
      <c r="A5" s="1" t="s">
        <v>727</v>
      </c>
      <c r="B5" s="1">
        <v>7</v>
      </c>
      <c r="C5" s="1" t="s">
        <v>8</v>
      </c>
      <c r="D5" s="1" t="s">
        <v>1079</v>
      </c>
      <c r="E5" s="1"/>
      <c r="F5" s="1">
        <v>3914</v>
      </c>
      <c r="G5" s="1" t="s">
        <v>18931</v>
      </c>
      <c r="H5" s="1" t="s">
        <v>7237</v>
      </c>
      <c r="I5" s="1" t="s">
        <v>18932</v>
      </c>
      <c r="J5" s="1" t="s">
        <v>738</v>
      </c>
      <c r="K5" s="1" t="s">
        <v>731</v>
      </c>
      <c r="L5" s="1" t="s">
        <v>2998</v>
      </c>
      <c r="M5" s="1">
        <v>42.205604000000001</v>
      </c>
      <c r="N5" s="1">
        <v>20.747253000000001</v>
      </c>
      <c r="O5" s="1" t="s">
        <v>18933</v>
      </c>
      <c r="P5" s="1" t="s">
        <v>18933</v>
      </c>
      <c r="Q5" s="1"/>
      <c r="R5" s="1" t="s">
        <v>18934</v>
      </c>
      <c r="S5" s="1"/>
      <c r="T5" s="1" t="b">
        <v>0</v>
      </c>
      <c r="U5" s="1" t="s">
        <v>2997</v>
      </c>
      <c r="V5" s="1" t="s">
        <v>2999</v>
      </c>
      <c r="W5" s="1" t="s">
        <v>2999</v>
      </c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</row>
    <row r="6" spans="1:53" x14ac:dyDescent="0.2">
      <c r="A6" s="1" t="s">
        <v>727</v>
      </c>
      <c r="B6" s="1">
        <v>2</v>
      </c>
      <c r="C6" s="1" t="s">
        <v>450</v>
      </c>
      <c r="D6" s="1" t="s">
        <v>279</v>
      </c>
      <c r="E6" s="1"/>
      <c r="F6" s="1">
        <v>3913</v>
      </c>
      <c r="G6" s="1" t="s">
        <v>18935</v>
      </c>
      <c r="H6" s="1" t="s">
        <v>18936</v>
      </c>
      <c r="I6" s="1" t="s">
        <v>18937</v>
      </c>
      <c r="J6" s="1" t="s">
        <v>18938</v>
      </c>
      <c r="K6" s="1" t="s">
        <v>731</v>
      </c>
      <c r="L6" s="1" t="s">
        <v>2998</v>
      </c>
      <c r="M6" s="1">
        <v>42.471972999999998</v>
      </c>
      <c r="N6" s="1">
        <v>20.712810999999999</v>
      </c>
      <c r="O6" s="1" t="s">
        <v>18939</v>
      </c>
      <c r="P6" s="1" t="s">
        <v>18939</v>
      </c>
      <c r="Q6" s="1"/>
      <c r="R6" s="1" t="s">
        <v>18940</v>
      </c>
      <c r="S6" s="1"/>
      <c r="T6" s="1" t="b">
        <v>0</v>
      </c>
      <c r="U6" s="1" t="s">
        <v>2997</v>
      </c>
      <c r="V6" s="1" t="s">
        <v>2999</v>
      </c>
      <c r="W6" s="1" t="s">
        <v>2999</v>
      </c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</row>
    <row r="7" spans="1:53" x14ac:dyDescent="0.2">
      <c r="A7" s="1" t="s">
        <v>727</v>
      </c>
      <c r="B7" s="1">
        <v>7</v>
      </c>
      <c r="C7" s="1" t="s">
        <v>8</v>
      </c>
      <c r="D7" s="1" t="s">
        <v>1079</v>
      </c>
      <c r="E7" s="1"/>
      <c r="F7" s="1">
        <v>3912</v>
      </c>
      <c r="G7" s="1" t="s">
        <v>18941</v>
      </c>
      <c r="H7" s="1" t="s">
        <v>247</v>
      </c>
      <c r="I7" s="1" t="s">
        <v>18942</v>
      </c>
      <c r="J7" s="1" t="s">
        <v>738</v>
      </c>
      <c r="K7" s="1" t="s">
        <v>731</v>
      </c>
      <c r="L7" s="1" t="s">
        <v>2998</v>
      </c>
      <c r="M7" s="1">
        <v>42.222893999999997</v>
      </c>
      <c r="N7" s="1">
        <v>20.767852000000001</v>
      </c>
      <c r="O7" s="1" t="s">
        <v>18943</v>
      </c>
      <c r="P7" s="1" t="s">
        <v>18943</v>
      </c>
      <c r="Q7" s="1"/>
      <c r="R7" s="1" t="s">
        <v>18944</v>
      </c>
      <c r="S7" s="1"/>
      <c r="T7" s="1" t="b">
        <v>0</v>
      </c>
      <c r="U7" s="1" t="s">
        <v>2997</v>
      </c>
      <c r="V7" s="1" t="s">
        <v>2999</v>
      </c>
      <c r="W7" s="1" t="s">
        <v>2999</v>
      </c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</row>
    <row r="8" spans="1:53" x14ac:dyDescent="0.2">
      <c r="A8" s="1" t="s">
        <v>727</v>
      </c>
      <c r="B8" s="1">
        <v>7</v>
      </c>
      <c r="C8" s="1" t="s">
        <v>8</v>
      </c>
      <c r="D8" s="1" t="s">
        <v>1266</v>
      </c>
      <c r="E8" s="1"/>
      <c r="F8" s="1">
        <v>3911</v>
      </c>
      <c r="G8" s="1" t="s">
        <v>18945</v>
      </c>
      <c r="H8" s="1" t="s">
        <v>13227</v>
      </c>
      <c r="I8" s="1" t="s">
        <v>18946</v>
      </c>
      <c r="J8" s="1" t="s">
        <v>738</v>
      </c>
      <c r="K8" s="1" t="s">
        <v>731</v>
      </c>
      <c r="L8" s="1" t="s">
        <v>2998</v>
      </c>
      <c r="M8" s="1">
        <v>42.196447999999997</v>
      </c>
      <c r="N8" s="1">
        <v>20.728027000000001</v>
      </c>
      <c r="O8" s="1" t="s">
        <v>18947</v>
      </c>
      <c r="P8" s="1" t="s">
        <v>18947</v>
      </c>
      <c r="Q8" s="1"/>
      <c r="R8" s="1" t="s">
        <v>18948</v>
      </c>
      <c r="S8" s="1"/>
      <c r="T8" s="1" t="b">
        <v>0</v>
      </c>
      <c r="U8" s="1" t="s">
        <v>2997</v>
      </c>
      <c r="V8" s="1" t="s">
        <v>2999</v>
      </c>
      <c r="W8" s="1" t="s">
        <v>2999</v>
      </c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</row>
    <row r="9" spans="1:53" x14ac:dyDescent="0.2">
      <c r="A9" s="1" t="s">
        <v>727</v>
      </c>
      <c r="B9" s="1">
        <v>7</v>
      </c>
      <c r="C9" s="1" t="s">
        <v>8</v>
      </c>
      <c r="D9" s="1" t="s">
        <v>1079</v>
      </c>
      <c r="E9" s="1"/>
      <c r="F9" s="1">
        <v>3910</v>
      </c>
      <c r="G9" s="1" t="s">
        <v>18949</v>
      </c>
      <c r="H9" s="1" t="s">
        <v>272</v>
      </c>
      <c r="I9" s="1" t="s">
        <v>18950</v>
      </c>
      <c r="J9" s="1" t="s">
        <v>738</v>
      </c>
      <c r="K9" s="1" t="s">
        <v>731</v>
      </c>
      <c r="L9" s="1" t="s">
        <v>2998</v>
      </c>
      <c r="M9" s="1">
        <v>42.206887000000002</v>
      </c>
      <c r="N9" s="1">
        <v>20.836137999999998</v>
      </c>
      <c r="O9" s="1" t="s">
        <v>18951</v>
      </c>
      <c r="P9" s="1" t="s">
        <v>18951</v>
      </c>
      <c r="Q9" s="1"/>
      <c r="R9" s="1" t="s">
        <v>18952</v>
      </c>
      <c r="S9" s="1"/>
      <c r="T9" s="1" t="b">
        <v>0</v>
      </c>
      <c r="U9" s="1" t="s">
        <v>2997</v>
      </c>
      <c r="V9" s="1" t="s">
        <v>2999</v>
      </c>
      <c r="W9" s="1" t="s">
        <v>2999</v>
      </c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</row>
    <row r="10" spans="1:53" x14ac:dyDescent="0.2">
      <c r="A10" s="1" t="s">
        <v>727</v>
      </c>
      <c r="B10" s="1">
        <v>7</v>
      </c>
      <c r="C10" s="1" t="s">
        <v>8</v>
      </c>
      <c r="D10" s="1" t="s">
        <v>1266</v>
      </c>
      <c r="E10" s="1"/>
      <c r="F10" s="1">
        <v>3909</v>
      </c>
      <c r="G10" s="1" t="s">
        <v>18953</v>
      </c>
      <c r="H10" s="1" t="s">
        <v>18954</v>
      </c>
      <c r="I10" s="1" t="s">
        <v>18955</v>
      </c>
      <c r="J10" s="1" t="s">
        <v>1196</v>
      </c>
      <c r="K10" s="1" t="s">
        <v>731</v>
      </c>
      <c r="L10" s="1" t="s">
        <v>2998</v>
      </c>
      <c r="M10" s="1">
        <v>42.104422999999997</v>
      </c>
      <c r="N10" s="1">
        <v>20.721847</v>
      </c>
      <c r="O10" s="1" t="s">
        <v>18956</v>
      </c>
      <c r="P10" s="1" t="s">
        <v>18956</v>
      </c>
      <c r="Q10" s="1"/>
      <c r="R10" s="1" t="s">
        <v>18957</v>
      </c>
      <c r="S10" s="1"/>
      <c r="T10" s="1" t="b">
        <v>0</v>
      </c>
      <c r="U10" s="1" t="s">
        <v>2997</v>
      </c>
      <c r="V10" s="1" t="s">
        <v>2999</v>
      </c>
      <c r="W10" s="1" t="s">
        <v>2999</v>
      </c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</row>
    <row r="11" spans="1:53" x14ac:dyDescent="0.2">
      <c r="A11" s="1" t="s">
        <v>727</v>
      </c>
      <c r="B11" s="1">
        <v>7</v>
      </c>
      <c r="C11" s="1" t="s">
        <v>8</v>
      </c>
      <c r="D11" s="1" t="s">
        <v>1266</v>
      </c>
      <c r="E11" s="1"/>
      <c r="F11" s="1">
        <v>3908</v>
      </c>
      <c r="G11" s="1" t="s">
        <v>18958</v>
      </c>
      <c r="H11" s="1" t="s">
        <v>11882</v>
      </c>
      <c r="I11" s="1" t="s">
        <v>18959</v>
      </c>
      <c r="J11" s="1" t="s">
        <v>738</v>
      </c>
      <c r="K11" s="1" t="s">
        <v>731</v>
      </c>
      <c r="L11" s="1" t="s">
        <v>2998</v>
      </c>
      <c r="M11" s="1">
        <v>42.074241999999998</v>
      </c>
      <c r="N11" s="1">
        <v>20.625029999999999</v>
      </c>
      <c r="O11" s="1" t="s">
        <v>18960</v>
      </c>
      <c r="P11" s="1" t="s">
        <v>18960</v>
      </c>
      <c r="Q11" s="1"/>
      <c r="R11" s="1" t="s">
        <v>18961</v>
      </c>
      <c r="S11" s="1"/>
      <c r="T11" s="1" t="b">
        <v>0</v>
      </c>
      <c r="U11" s="1" t="s">
        <v>2997</v>
      </c>
      <c r="V11" s="1" t="s">
        <v>2999</v>
      </c>
      <c r="W11" s="1" t="s">
        <v>2999</v>
      </c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</row>
    <row r="12" spans="1:53" x14ac:dyDescent="0.2">
      <c r="A12" s="1" t="s">
        <v>727</v>
      </c>
      <c r="B12" s="1">
        <v>7</v>
      </c>
      <c r="C12" s="1" t="s">
        <v>8</v>
      </c>
      <c r="D12" s="1" t="s">
        <v>1266</v>
      </c>
      <c r="E12" s="1"/>
      <c r="F12" s="1">
        <v>3907</v>
      </c>
      <c r="G12" s="1" t="s">
        <v>18962</v>
      </c>
      <c r="H12" s="1" t="s">
        <v>25</v>
      </c>
      <c r="I12" s="1" t="s">
        <v>18963</v>
      </c>
      <c r="J12" s="1" t="s">
        <v>738</v>
      </c>
      <c r="K12" s="1" t="s">
        <v>731</v>
      </c>
      <c r="L12" s="1" t="s">
        <v>2998</v>
      </c>
      <c r="M12" s="1">
        <v>42.211706999999997</v>
      </c>
      <c r="N12" s="1">
        <v>20.766479</v>
      </c>
      <c r="O12" s="1" t="s">
        <v>18964</v>
      </c>
      <c r="P12" s="1" t="s">
        <v>18964</v>
      </c>
      <c r="Q12" s="1"/>
      <c r="R12" s="1" t="s">
        <v>18965</v>
      </c>
      <c r="S12" s="1"/>
      <c r="T12" s="1" t="b">
        <v>0</v>
      </c>
      <c r="U12" s="1" t="s">
        <v>2997</v>
      </c>
      <c r="V12" s="1" t="s">
        <v>2999</v>
      </c>
      <c r="W12" s="1" t="s">
        <v>2999</v>
      </c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</row>
    <row r="13" spans="1:53" x14ac:dyDescent="0.2">
      <c r="A13" s="1" t="s">
        <v>727</v>
      </c>
      <c r="B13" s="1">
        <v>7</v>
      </c>
      <c r="C13" s="1" t="s">
        <v>8</v>
      </c>
      <c r="D13" s="1" t="s">
        <v>1079</v>
      </c>
      <c r="E13" s="1"/>
      <c r="F13" s="1">
        <v>3906</v>
      </c>
      <c r="G13" s="1" t="s">
        <v>18966</v>
      </c>
      <c r="H13" s="1" t="s">
        <v>8557</v>
      </c>
      <c r="I13" s="1" t="s">
        <v>18967</v>
      </c>
      <c r="J13" s="1" t="s">
        <v>738</v>
      </c>
      <c r="K13" s="1" t="s">
        <v>752</v>
      </c>
      <c r="L13" s="1" t="s">
        <v>2998</v>
      </c>
      <c r="M13" s="1">
        <v>42.216791999999998</v>
      </c>
      <c r="N13" s="1">
        <v>20.708801000000001</v>
      </c>
      <c r="O13" s="1" t="s">
        <v>18968</v>
      </c>
      <c r="P13" s="1" t="s">
        <v>18968</v>
      </c>
      <c r="Q13" s="1"/>
      <c r="R13" s="1" t="s">
        <v>18969</v>
      </c>
      <c r="S13" s="1"/>
      <c r="T13" s="1" t="b">
        <v>0</v>
      </c>
      <c r="U13" s="1" t="s">
        <v>2997</v>
      </c>
      <c r="V13" s="1" t="s">
        <v>2999</v>
      </c>
      <c r="W13" s="1" t="s">
        <v>2999</v>
      </c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</row>
    <row r="14" spans="1:53" x14ac:dyDescent="0.2">
      <c r="A14" s="1" t="s">
        <v>727</v>
      </c>
      <c r="B14" s="1">
        <v>6</v>
      </c>
      <c r="C14" s="1" t="s">
        <v>11</v>
      </c>
      <c r="D14" s="1"/>
      <c r="E14" s="1"/>
      <c r="F14" s="1">
        <v>3905</v>
      </c>
      <c r="G14" s="1" t="s">
        <v>18970</v>
      </c>
      <c r="H14" s="1" t="s">
        <v>18609</v>
      </c>
      <c r="I14" s="1" t="s">
        <v>18610</v>
      </c>
      <c r="J14" s="1" t="s">
        <v>18611</v>
      </c>
      <c r="K14" s="1"/>
      <c r="L14" s="1" t="s">
        <v>18267</v>
      </c>
      <c r="M14" s="1">
        <v>42.611930999999998</v>
      </c>
      <c r="N14" s="1">
        <v>21.128788</v>
      </c>
      <c r="O14" s="1" t="s">
        <v>18971</v>
      </c>
      <c r="P14" s="1" t="s">
        <v>18971</v>
      </c>
      <c r="Q14" s="1"/>
      <c r="R14" s="1" t="s">
        <v>18613</v>
      </c>
      <c r="S14" s="1"/>
      <c r="T14" s="1" t="b">
        <v>1</v>
      </c>
      <c r="U14" s="1" t="s">
        <v>18268</v>
      </c>
      <c r="V14" s="1" t="s">
        <v>2999</v>
      </c>
      <c r="W14" s="1" t="s">
        <v>2999</v>
      </c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</row>
    <row r="15" spans="1:53" x14ac:dyDescent="0.2">
      <c r="A15" s="1" t="s">
        <v>727</v>
      </c>
      <c r="B15" s="1">
        <v>1</v>
      </c>
      <c r="C15" s="1" t="s">
        <v>5</v>
      </c>
      <c r="D15" s="1" t="s">
        <v>810</v>
      </c>
      <c r="E15" s="1"/>
      <c r="F15" s="1">
        <v>3904</v>
      </c>
      <c r="G15" s="1" t="s">
        <v>7008</v>
      </c>
      <c r="H15" s="1" t="s">
        <v>1633</v>
      </c>
      <c r="I15" s="1" t="s">
        <v>7009</v>
      </c>
      <c r="J15" s="1" t="s">
        <v>738</v>
      </c>
      <c r="K15" s="1" t="s">
        <v>731</v>
      </c>
      <c r="L15" s="1" t="s">
        <v>2998</v>
      </c>
      <c r="M15" s="1">
        <v>42.506596000000002</v>
      </c>
      <c r="N15" s="1">
        <v>21.044699000000001</v>
      </c>
      <c r="O15" s="1" t="s">
        <v>18972</v>
      </c>
      <c r="P15" s="1" t="s">
        <v>18972</v>
      </c>
      <c r="Q15" s="1"/>
      <c r="R15" s="1" t="s">
        <v>7011</v>
      </c>
      <c r="S15" s="1" t="s">
        <v>18973</v>
      </c>
      <c r="T15" s="1" t="b">
        <v>0</v>
      </c>
      <c r="U15" s="1" t="s">
        <v>2997</v>
      </c>
      <c r="V15" s="1" t="s">
        <v>2999</v>
      </c>
      <c r="W15" s="1" t="s">
        <v>2999</v>
      </c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</row>
    <row r="16" spans="1:53" x14ac:dyDescent="0.2">
      <c r="A16" s="1" t="s">
        <v>727</v>
      </c>
      <c r="B16" s="1">
        <v>7</v>
      </c>
      <c r="C16" s="1" t="s">
        <v>8</v>
      </c>
      <c r="D16" s="1" t="s">
        <v>1079</v>
      </c>
      <c r="E16" s="1"/>
      <c r="F16" s="1">
        <v>3903</v>
      </c>
      <c r="G16" s="1" t="s">
        <v>18974</v>
      </c>
      <c r="H16" s="1" t="s">
        <v>18975</v>
      </c>
      <c r="I16" s="1" t="s">
        <v>18976</v>
      </c>
      <c r="J16" s="1" t="s">
        <v>1196</v>
      </c>
      <c r="K16" s="1" t="s">
        <v>752</v>
      </c>
      <c r="L16" s="1" t="s">
        <v>2998</v>
      </c>
      <c r="M16" s="1">
        <v>42.229959999999998</v>
      </c>
      <c r="N16" s="1">
        <v>20.738327000000002</v>
      </c>
      <c r="O16" s="1" t="s">
        <v>18977</v>
      </c>
      <c r="P16" s="1" t="s">
        <v>18977</v>
      </c>
      <c r="Q16" s="1"/>
      <c r="R16" s="1" t="s">
        <v>18978</v>
      </c>
      <c r="S16" s="1"/>
      <c r="T16" s="1" t="b">
        <v>0</v>
      </c>
      <c r="U16" s="1" t="s">
        <v>2997</v>
      </c>
      <c r="V16" s="1" t="s">
        <v>2999</v>
      </c>
      <c r="W16" s="1" t="s">
        <v>2999</v>
      </c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</row>
    <row r="17" spans="1:53" x14ac:dyDescent="0.2">
      <c r="A17" s="1" t="s">
        <v>727</v>
      </c>
      <c r="B17" s="1">
        <v>4</v>
      </c>
      <c r="C17" s="1" t="s">
        <v>454</v>
      </c>
      <c r="D17" s="1" t="s">
        <v>828</v>
      </c>
      <c r="E17" s="1"/>
      <c r="F17" s="1">
        <v>3902</v>
      </c>
      <c r="G17" s="1" t="s">
        <v>18979</v>
      </c>
      <c r="H17" s="1" t="s">
        <v>18980</v>
      </c>
      <c r="I17" s="1" t="s">
        <v>18981</v>
      </c>
      <c r="J17" s="1" t="s">
        <v>738</v>
      </c>
      <c r="K17" s="1" t="s">
        <v>731</v>
      </c>
      <c r="L17" s="1" t="s">
        <v>3375</v>
      </c>
      <c r="M17" s="1">
        <v>42.896222999999999</v>
      </c>
      <c r="N17" s="1">
        <v>20.874253</v>
      </c>
      <c r="O17" s="1" t="s">
        <v>18982</v>
      </c>
      <c r="P17" s="1" t="s">
        <v>18982</v>
      </c>
      <c r="Q17" s="1"/>
      <c r="R17" s="1" t="s">
        <v>18983</v>
      </c>
      <c r="S17" s="1"/>
      <c r="T17" s="1" t="b">
        <v>0</v>
      </c>
      <c r="U17" s="1" t="s">
        <v>3374</v>
      </c>
      <c r="V17" s="1" t="s">
        <v>2999</v>
      </c>
      <c r="W17" s="1" t="s">
        <v>2999</v>
      </c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</row>
    <row r="18" spans="1:53" x14ac:dyDescent="0.2">
      <c r="A18" s="1" t="s">
        <v>727</v>
      </c>
      <c r="B18" s="1">
        <v>7</v>
      </c>
      <c r="C18" s="1" t="s">
        <v>8</v>
      </c>
      <c r="D18" s="1" t="s">
        <v>1079</v>
      </c>
      <c r="E18" s="1"/>
      <c r="F18" s="1">
        <v>3901</v>
      </c>
      <c r="G18" s="1" t="s">
        <v>18984</v>
      </c>
      <c r="H18" s="1" t="s">
        <v>18985</v>
      </c>
      <c r="I18" s="1" t="s">
        <v>18986</v>
      </c>
      <c r="J18" s="1" t="s">
        <v>1196</v>
      </c>
      <c r="K18" s="1" t="s">
        <v>731</v>
      </c>
      <c r="L18" s="1" t="s">
        <v>2998</v>
      </c>
      <c r="M18" s="1">
        <v>42.238093999999997</v>
      </c>
      <c r="N18" s="1">
        <v>20.731459999999998</v>
      </c>
      <c r="O18" s="1" t="s">
        <v>18987</v>
      </c>
      <c r="P18" s="1" t="s">
        <v>18987</v>
      </c>
      <c r="Q18" s="1"/>
      <c r="R18" s="1" t="s">
        <v>18988</v>
      </c>
      <c r="S18" s="1"/>
      <c r="T18" s="1" t="b">
        <v>0</v>
      </c>
      <c r="U18" s="1" t="s">
        <v>2997</v>
      </c>
      <c r="V18" s="1" t="s">
        <v>2999</v>
      </c>
      <c r="W18" s="1" t="s">
        <v>2999</v>
      </c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</row>
    <row r="19" spans="1:53" x14ac:dyDescent="0.2">
      <c r="A19" s="1" t="s">
        <v>727</v>
      </c>
      <c r="B19" s="1">
        <v>5</v>
      </c>
      <c r="C19" s="1" t="s">
        <v>2</v>
      </c>
      <c r="D19" s="1" t="s">
        <v>794</v>
      </c>
      <c r="E19" s="1"/>
      <c r="F19" s="1">
        <v>3900</v>
      </c>
      <c r="G19" s="1" t="s">
        <v>18989</v>
      </c>
      <c r="H19" s="1" t="s">
        <v>18990</v>
      </c>
      <c r="I19" s="1" t="s">
        <v>18991</v>
      </c>
      <c r="J19" s="1" t="s">
        <v>738</v>
      </c>
      <c r="K19" s="1" t="s">
        <v>731</v>
      </c>
      <c r="L19" s="1" t="s">
        <v>2998</v>
      </c>
      <c r="M19" s="1">
        <v>42.737116999999998</v>
      </c>
      <c r="N19" s="1">
        <v>20.085065</v>
      </c>
      <c r="O19" s="1" t="s">
        <v>18992</v>
      </c>
      <c r="P19" s="1" t="s">
        <v>18992</v>
      </c>
      <c r="Q19" s="1"/>
      <c r="R19" s="1" t="s">
        <v>18993</v>
      </c>
      <c r="S19" s="1"/>
      <c r="T19" s="1" t="b">
        <v>0</v>
      </c>
      <c r="U19" s="1" t="s">
        <v>2997</v>
      </c>
      <c r="V19" s="1" t="s">
        <v>2999</v>
      </c>
      <c r="W19" s="1" t="s">
        <v>2999</v>
      </c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</row>
    <row r="20" spans="1:53" x14ac:dyDescent="0.2">
      <c r="A20" s="1" t="s">
        <v>727</v>
      </c>
      <c r="B20" s="1">
        <v>6</v>
      </c>
      <c r="C20" s="1" t="s">
        <v>11</v>
      </c>
      <c r="D20" s="1" t="s">
        <v>728</v>
      </c>
      <c r="E20" s="1"/>
      <c r="F20" s="1">
        <v>3899</v>
      </c>
      <c r="G20" s="1" t="s">
        <v>18994</v>
      </c>
      <c r="H20" s="1" t="s">
        <v>18995</v>
      </c>
      <c r="I20" s="1" t="s">
        <v>18996</v>
      </c>
      <c r="J20" s="1" t="s">
        <v>0</v>
      </c>
      <c r="K20" s="1" t="s">
        <v>731</v>
      </c>
      <c r="L20" s="1" t="s">
        <v>2998</v>
      </c>
      <c r="M20" s="1">
        <v>42.946523999999997</v>
      </c>
      <c r="N20" s="1">
        <v>21.163440000000001</v>
      </c>
      <c r="O20" s="1" t="s">
        <v>18997</v>
      </c>
      <c r="P20" s="1" t="s">
        <v>18997</v>
      </c>
      <c r="Q20" s="1"/>
      <c r="R20" s="1" t="s">
        <v>18998</v>
      </c>
      <c r="S20" s="1"/>
      <c r="T20" s="1" t="b">
        <v>0</v>
      </c>
      <c r="U20" s="1" t="s">
        <v>2997</v>
      </c>
      <c r="V20" s="1" t="s">
        <v>2999</v>
      </c>
      <c r="W20" s="1" t="s">
        <v>2999</v>
      </c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</row>
    <row r="21" spans="1:53" x14ac:dyDescent="0.2">
      <c r="A21" s="1" t="s">
        <v>727</v>
      </c>
      <c r="B21" s="1">
        <v>7</v>
      </c>
      <c r="C21" s="1" t="s">
        <v>8</v>
      </c>
      <c r="D21" s="1" t="s">
        <v>1079</v>
      </c>
      <c r="E21" s="1"/>
      <c r="F21" s="1">
        <v>3898</v>
      </c>
      <c r="G21" s="1" t="s">
        <v>18999</v>
      </c>
      <c r="H21" s="1" t="s">
        <v>15035</v>
      </c>
      <c r="I21" s="1" t="s">
        <v>19000</v>
      </c>
      <c r="J21" s="1" t="s">
        <v>1196</v>
      </c>
      <c r="K21" s="1" t="s">
        <v>731</v>
      </c>
      <c r="L21" s="1" t="s">
        <v>2998</v>
      </c>
      <c r="M21" s="1">
        <v>42.221825000000003</v>
      </c>
      <c r="N21" s="1">
        <v>20.734207000000001</v>
      </c>
      <c r="O21" s="1" t="s">
        <v>19001</v>
      </c>
      <c r="P21" s="1" t="s">
        <v>19001</v>
      </c>
      <c r="Q21" s="1"/>
      <c r="R21" s="1" t="s">
        <v>19002</v>
      </c>
      <c r="S21" s="1"/>
      <c r="T21" s="1" t="b">
        <v>0</v>
      </c>
      <c r="U21" s="1" t="s">
        <v>2997</v>
      </c>
      <c r="V21" s="1" t="s">
        <v>2999</v>
      </c>
      <c r="W21" s="1" t="s">
        <v>2999</v>
      </c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</row>
    <row r="22" spans="1:53" x14ac:dyDescent="0.2">
      <c r="A22" s="1" t="s">
        <v>727</v>
      </c>
      <c r="B22" s="1">
        <v>3</v>
      </c>
      <c r="C22" s="1" t="s">
        <v>45</v>
      </c>
      <c r="D22" s="1" t="s">
        <v>740</v>
      </c>
      <c r="E22" s="1"/>
      <c r="F22" s="1">
        <v>3897</v>
      </c>
      <c r="G22" s="1" t="s">
        <v>19003</v>
      </c>
      <c r="H22" s="1" t="s">
        <v>19004</v>
      </c>
      <c r="I22" s="1" t="s">
        <v>19005</v>
      </c>
      <c r="J22" s="1" t="s">
        <v>7528</v>
      </c>
      <c r="K22" s="1" t="s">
        <v>731</v>
      </c>
      <c r="L22" s="1" t="s">
        <v>2998</v>
      </c>
      <c r="M22" s="1">
        <v>42.513978000000002</v>
      </c>
      <c r="N22" s="1">
        <v>21.521021999999999</v>
      </c>
      <c r="O22" s="1" t="s">
        <v>19006</v>
      </c>
      <c r="P22" s="1" t="s">
        <v>19006</v>
      </c>
      <c r="Q22" s="1"/>
      <c r="R22" s="1" t="s">
        <v>19007</v>
      </c>
      <c r="S22" s="1"/>
      <c r="T22" s="1" t="b">
        <v>0</v>
      </c>
      <c r="U22" s="1" t="s">
        <v>2997</v>
      </c>
      <c r="V22" s="1" t="s">
        <v>2999</v>
      </c>
      <c r="W22" s="1" t="s">
        <v>2999</v>
      </c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</row>
    <row r="23" spans="1:53" x14ac:dyDescent="0.2">
      <c r="A23" s="1" t="s">
        <v>727</v>
      </c>
      <c r="B23" s="1">
        <v>6</v>
      </c>
      <c r="C23" s="1" t="s">
        <v>11</v>
      </c>
      <c r="D23" s="1" t="s">
        <v>787</v>
      </c>
      <c r="E23" s="1"/>
      <c r="F23" s="1">
        <v>3896</v>
      </c>
      <c r="G23" s="1" t="s">
        <v>19008</v>
      </c>
      <c r="H23" s="1" t="s">
        <v>19009</v>
      </c>
      <c r="I23" s="1" t="s">
        <v>19010</v>
      </c>
      <c r="J23" s="1" t="s">
        <v>738</v>
      </c>
      <c r="K23" s="1" t="s">
        <v>731</v>
      </c>
      <c r="L23" s="1" t="s">
        <v>2998</v>
      </c>
      <c r="M23" s="1">
        <v>42.659664999999997</v>
      </c>
      <c r="N23" s="1">
        <v>21.166187000000001</v>
      </c>
      <c r="O23" s="1" t="s">
        <v>19011</v>
      </c>
      <c r="P23" s="1" t="s">
        <v>19011</v>
      </c>
      <c r="Q23" s="1"/>
      <c r="R23" s="1" t="s">
        <v>19012</v>
      </c>
      <c r="S23" s="1" t="s">
        <v>19013</v>
      </c>
      <c r="T23" s="1" t="b">
        <v>0</v>
      </c>
      <c r="U23" s="1" t="s">
        <v>2997</v>
      </c>
      <c r="V23" s="1" t="s">
        <v>2999</v>
      </c>
      <c r="W23" s="1" t="s">
        <v>2999</v>
      </c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</row>
    <row r="24" spans="1:53" x14ac:dyDescent="0.2">
      <c r="A24" s="1" t="s">
        <v>727</v>
      </c>
      <c r="B24" s="1">
        <v>7</v>
      </c>
      <c r="C24" s="1" t="s">
        <v>8</v>
      </c>
      <c r="D24" s="1" t="s">
        <v>1079</v>
      </c>
      <c r="E24" s="1"/>
      <c r="F24" s="1">
        <v>3895</v>
      </c>
      <c r="G24" s="1" t="s">
        <v>19014</v>
      </c>
      <c r="H24" s="1" t="s">
        <v>12668</v>
      </c>
      <c r="I24" s="1" t="s">
        <v>19015</v>
      </c>
      <c r="J24" s="1" t="s">
        <v>1196</v>
      </c>
      <c r="K24" s="1" t="s">
        <v>731</v>
      </c>
      <c r="L24" s="1" t="s">
        <v>2998</v>
      </c>
      <c r="M24" s="1">
        <v>42.225892000000002</v>
      </c>
      <c r="N24" s="1">
        <v>20.723220000000001</v>
      </c>
      <c r="O24" s="1" t="s">
        <v>19016</v>
      </c>
      <c r="P24" s="1" t="s">
        <v>19016</v>
      </c>
      <c r="Q24" s="1"/>
      <c r="R24" s="1" t="s">
        <v>19017</v>
      </c>
      <c r="S24" s="1"/>
      <c r="T24" s="1" t="b">
        <v>0</v>
      </c>
      <c r="U24" s="1" t="s">
        <v>2997</v>
      </c>
      <c r="V24" s="1" t="s">
        <v>2999</v>
      </c>
      <c r="W24" s="1" t="s">
        <v>2999</v>
      </c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</row>
    <row r="25" spans="1:53" x14ac:dyDescent="0.2">
      <c r="A25" s="1" t="s">
        <v>727</v>
      </c>
      <c r="B25" s="1">
        <v>7</v>
      </c>
      <c r="C25" s="1" t="s">
        <v>8</v>
      </c>
      <c r="D25" s="1" t="s">
        <v>1079</v>
      </c>
      <c r="E25" s="1"/>
      <c r="F25" s="1">
        <v>3894</v>
      </c>
      <c r="G25" s="1" t="s">
        <v>19018</v>
      </c>
      <c r="H25" s="1" t="s">
        <v>12668</v>
      </c>
      <c r="I25" s="1" t="s">
        <v>19019</v>
      </c>
      <c r="J25" s="1" t="s">
        <v>1196</v>
      </c>
      <c r="K25" s="1" t="s">
        <v>731</v>
      </c>
      <c r="L25" s="1" t="s">
        <v>2998</v>
      </c>
      <c r="M25" s="1">
        <v>42.240127999999999</v>
      </c>
      <c r="N25" s="1">
        <v>20.734207000000001</v>
      </c>
      <c r="O25" s="1" t="s">
        <v>19020</v>
      </c>
      <c r="P25" s="1" t="s">
        <v>19020</v>
      </c>
      <c r="Q25" s="1"/>
      <c r="R25" s="1" t="s">
        <v>19017</v>
      </c>
      <c r="S25" s="1"/>
      <c r="T25" s="1" t="b">
        <v>0</v>
      </c>
      <c r="U25" s="1" t="s">
        <v>2997</v>
      </c>
      <c r="V25" s="1" t="s">
        <v>2999</v>
      </c>
      <c r="W25" s="1" t="s">
        <v>2999</v>
      </c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</row>
    <row r="26" spans="1:53" x14ac:dyDescent="0.2">
      <c r="A26" s="1" t="s">
        <v>727</v>
      </c>
      <c r="B26" s="1">
        <v>7</v>
      </c>
      <c r="C26" s="1" t="s">
        <v>8</v>
      </c>
      <c r="D26" s="1" t="s">
        <v>1079</v>
      </c>
      <c r="E26" s="1"/>
      <c r="F26" s="1">
        <v>3893</v>
      </c>
      <c r="G26" s="1" t="s">
        <v>8699</v>
      </c>
      <c r="H26" s="1" t="s">
        <v>86</v>
      </c>
      <c r="I26" s="1" t="s">
        <v>8701</v>
      </c>
      <c r="J26" s="1" t="s">
        <v>1196</v>
      </c>
      <c r="K26" s="1" t="s">
        <v>731</v>
      </c>
      <c r="L26" s="1" t="s">
        <v>2998</v>
      </c>
      <c r="M26" s="1">
        <v>42.221147000000002</v>
      </c>
      <c r="N26" s="1">
        <v>20.750686000000002</v>
      </c>
      <c r="O26" s="1" t="s">
        <v>18765</v>
      </c>
      <c r="P26" s="1" t="s">
        <v>18765</v>
      </c>
      <c r="Q26" s="1"/>
      <c r="R26" s="1" t="s">
        <v>8703</v>
      </c>
      <c r="S26" s="1"/>
      <c r="T26" s="1" t="b">
        <v>0</v>
      </c>
      <c r="U26" s="1" t="s">
        <v>2997</v>
      </c>
      <c r="V26" s="1" t="s">
        <v>2999</v>
      </c>
      <c r="W26" s="1" t="s">
        <v>2999</v>
      </c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</row>
    <row r="27" spans="1:53" x14ac:dyDescent="0.2">
      <c r="A27" s="1" t="s">
        <v>727</v>
      </c>
      <c r="B27" s="1">
        <v>7</v>
      </c>
      <c r="C27" s="1" t="s">
        <v>8</v>
      </c>
      <c r="D27" s="1" t="s">
        <v>908</v>
      </c>
      <c r="E27" s="1"/>
      <c r="F27" s="1">
        <v>3892</v>
      </c>
      <c r="G27" s="1" t="s">
        <v>18766</v>
      </c>
      <c r="H27" s="1" t="s">
        <v>1031</v>
      </c>
      <c r="I27" s="1" t="s">
        <v>18767</v>
      </c>
      <c r="J27" s="1" t="s">
        <v>738</v>
      </c>
      <c r="K27" s="1" t="s">
        <v>731</v>
      </c>
      <c r="L27" s="1" t="s">
        <v>2998</v>
      </c>
      <c r="M27" s="1">
        <v>42.356239000000002</v>
      </c>
      <c r="N27" s="1">
        <v>20.922733999999998</v>
      </c>
      <c r="O27" s="1" t="s">
        <v>18768</v>
      </c>
      <c r="P27" s="1" t="s">
        <v>18768</v>
      </c>
      <c r="Q27" s="1"/>
      <c r="R27" s="1" t="s">
        <v>18769</v>
      </c>
      <c r="S27" s="1"/>
      <c r="T27" s="1" t="b">
        <v>0</v>
      </c>
      <c r="U27" s="1" t="s">
        <v>2997</v>
      </c>
      <c r="V27" s="1" t="s">
        <v>2999</v>
      </c>
      <c r="W27" s="1" t="s">
        <v>2999</v>
      </c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</row>
    <row r="28" spans="1:53" x14ac:dyDescent="0.2">
      <c r="A28" s="1" t="s">
        <v>727</v>
      </c>
      <c r="B28" s="1">
        <v>1</v>
      </c>
      <c r="C28" s="1" t="s">
        <v>5</v>
      </c>
      <c r="D28" s="1" t="s">
        <v>810</v>
      </c>
      <c r="E28" s="1"/>
      <c r="F28" s="1">
        <v>3891</v>
      </c>
      <c r="G28" s="1" t="s">
        <v>18770</v>
      </c>
      <c r="H28" s="1" t="s">
        <v>1832</v>
      </c>
      <c r="I28" s="1" t="s">
        <v>18771</v>
      </c>
      <c r="J28" s="1" t="s">
        <v>738</v>
      </c>
      <c r="K28" s="1" t="s">
        <v>731</v>
      </c>
      <c r="L28" s="1" t="s">
        <v>2998</v>
      </c>
      <c r="M28" s="1">
        <v>42.468035999999998</v>
      </c>
      <c r="N28" s="1">
        <v>21.182285</v>
      </c>
      <c r="O28" s="1" t="s">
        <v>18772</v>
      </c>
      <c r="P28" s="1" t="s">
        <v>18772</v>
      </c>
      <c r="Q28" s="1"/>
      <c r="R28" s="1" t="s">
        <v>18773</v>
      </c>
      <c r="S28" s="1"/>
      <c r="T28" s="1" t="b">
        <v>0</v>
      </c>
      <c r="U28" s="1" t="s">
        <v>2997</v>
      </c>
      <c r="V28" s="1" t="s">
        <v>2999</v>
      </c>
      <c r="W28" s="1" t="s">
        <v>2999</v>
      </c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</row>
    <row r="29" spans="1:53" x14ac:dyDescent="0.2">
      <c r="A29" s="1" t="s">
        <v>727</v>
      </c>
      <c r="B29" s="1">
        <v>7</v>
      </c>
      <c r="C29" s="1" t="s">
        <v>8</v>
      </c>
      <c r="D29" s="1" t="s">
        <v>908</v>
      </c>
      <c r="E29" s="1"/>
      <c r="F29" s="1">
        <v>3890</v>
      </c>
      <c r="G29" s="1" t="s">
        <v>18774</v>
      </c>
      <c r="H29" s="1" t="s">
        <v>18775</v>
      </c>
      <c r="I29" s="1" t="s">
        <v>18776</v>
      </c>
      <c r="J29" s="1" t="s">
        <v>738</v>
      </c>
      <c r="K29" s="1" t="s">
        <v>752</v>
      </c>
      <c r="L29" s="1" t="s">
        <v>2998</v>
      </c>
      <c r="M29" s="1">
        <v>42.362000000000002</v>
      </c>
      <c r="N29" s="1">
        <v>20.870101999999999</v>
      </c>
      <c r="O29" s="1" t="s">
        <v>18777</v>
      </c>
      <c r="P29" s="1" t="s">
        <v>18777</v>
      </c>
      <c r="Q29" s="1"/>
      <c r="R29" s="1" t="s">
        <v>18778</v>
      </c>
      <c r="S29" s="1"/>
      <c r="T29" s="1" t="b">
        <v>0</v>
      </c>
      <c r="U29" s="1" t="s">
        <v>2997</v>
      </c>
      <c r="V29" s="1" t="s">
        <v>2999</v>
      </c>
      <c r="W29" s="1" t="s">
        <v>2999</v>
      </c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</row>
    <row r="30" spans="1:53" x14ac:dyDescent="0.2">
      <c r="A30" s="1" t="s">
        <v>727</v>
      </c>
      <c r="B30" s="1">
        <v>1</v>
      </c>
      <c r="C30" s="1" t="s">
        <v>5</v>
      </c>
      <c r="D30" s="1" t="s">
        <v>736</v>
      </c>
      <c r="E30" s="1"/>
      <c r="F30" s="1">
        <v>3889</v>
      </c>
      <c r="G30" s="1" t="s">
        <v>18779</v>
      </c>
      <c r="H30" s="1" t="s">
        <v>18780</v>
      </c>
      <c r="I30" s="1" t="s">
        <v>18781</v>
      </c>
      <c r="J30" s="1" t="s">
        <v>738</v>
      </c>
      <c r="K30" s="1" t="s">
        <v>731</v>
      </c>
      <c r="L30" s="1" t="s">
        <v>2998</v>
      </c>
      <c r="M30" s="1">
        <v>42.360022999999998</v>
      </c>
      <c r="N30" s="1">
        <v>21.16131</v>
      </c>
      <c r="O30" s="1" t="s">
        <v>18782</v>
      </c>
      <c r="P30" s="1" t="s">
        <v>18782</v>
      </c>
      <c r="Q30" s="1"/>
      <c r="R30" s="1" t="s">
        <v>18783</v>
      </c>
      <c r="S30" s="1"/>
      <c r="T30" s="1" t="b">
        <v>0</v>
      </c>
      <c r="U30" s="1" t="s">
        <v>2997</v>
      </c>
      <c r="V30" s="1" t="s">
        <v>2999</v>
      </c>
      <c r="W30" s="1" t="s">
        <v>2999</v>
      </c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</row>
    <row r="31" spans="1:53" x14ac:dyDescent="0.2">
      <c r="A31" s="1" t="s">
        <v>727</v>
      </c>
      <c r="B31" s="1">
        <v>6</v>
      </c>
      <c r="C31" s="1" t="s">
        <v>11</v>
      </c>
      <c r="D31" s="1" t="s">
        <v>787</v>
      </c>
      <c r="E31" s="1"/>
      <c r="F31" s="1">
        <v>3888</v>
      </c>
      <c r="G31" s="1" t="s">
        <v>18784</v>
      </c>
      <c r="H31" s="1" t="s">
        <v>18785</v>
      </c>
      <c r="I31" s="1" t="s">
        <v>18786</v>
      </c>
      <c r="J31" s="1" t="s">
        <v>0</v>
      </c>
      <c r="K31" s="1" t="s">
        <v>731</v>
      </c>
      <c r="L31" s="1" t="s">
        <v>2998</v>
      </c>
      <c r="M31" s="1">
        <v>42.691851</v>
      </c>
      <c r="N31" s="1">
        <v>21.135287999999999</v>
      </c>
      <c r="O31" s="1" t="s">
        <v>18787</v>
      </c>
      <c r="P31" s="1" t="s">
        <v>18787</v>
      </c>
      <c r="Q31" s="1"/>
      <c r="R31" s="1" t="s">
        <v>18788</v>
      </c>
      <c r="S31" s="1"/>
      <c r="T31" s="1" t="b">
        <v>0</v>
      </c>
      <c r="U31" s="1" t="s">
        <v>2997</v>
      </c>
      <c r="V31" s="1" t="s">
        <v>2999</v>
      </c>
      <c r="W31" s="1" t="s">
        <v>2999</v>
      </c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</row>
    <row r="32" spans="1:53" x14ac:dyDescent="0.2">
      <c r="A32" s="1" t="s">
        <v>727</v>
      </c>
      <c r="B32" s="1">
        <v>7</v>
      </c>
      <c r="C32" s="1" t="s">
        <v>8</v>
      </c>
      <c r="D32" s="1" t="s">
        <v>1266</v>
      </c>
      <c r="E32" s="1"/>
      <c r="F32" s="1">
        <v>3887</v>
      </c>
      <c r="G32" s="1" t="s">
        <v>18789</v>
      </c>
      <c r="H32" s="1" t="s">
        <v>18790</v>
      </c>
      <c r="I32" s="1" t="s">
        <v>18791</v>
      </c>
      <c r="J32" s="1" t="s">
        <v>18792</v>
      </c>
      <c r="K32" s="1" t="s">
        <v>731</v>
      </c>
      <c r="L32" s="1" t="s">
        <v>2998</v>
      </c>
      <c r="M32" s="1">
        <v>42.093553999999997</v>
      </c>
      <c r="N32" s="1">
        <v>20.732832999999999</v>
      </c>
      <c r="O32" s="1" t="s">
        <v>18793</v>
      </c>
      <c r="P32" s="1" t="s">
        <v>18793</v>
      </c>
      <c r="Q32" s="1"/>
      <c r="R32" s="1" t="s">
        <v>18794</v>
      </c>
      <c r="S32" s="1"/>
      <c r="T32" s="1" t="b">
        <v>0</v>
      </c>
      <c r="U32" s="1" t="s">
        <v>2997</v>
      </c>
      <c r="V32" s="1" t="s">
        <v>2999</v>
      </c>
      <c r="W32" s="1" t="s">
        <v>2999</v>
      </c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</row>
    <row r="33" spans="1:53" x14ac:dyDescent="0.2">
      <c r="A33" s="1" t="s">
        <v>727</v>
      </c>
      <c r="B33" s="1">
        <v>7</v>
      </c>
      <c r="C33" s="1" t="s">
        <v>8</v>
      </c>
      <c r="D33" s="1" t="s">
        <v>908</v>
      </c>
      <c r="E33" s="1"/>
      <c r="F33" s="1">
        <v>3886</v>
      </c>
      <c r="G33" s="1" t="s">
        <v>18795</v>
      </c>
      <c r="H33" s="1" t="s">
        <v>18796</v>
      </c>
      <c r="I33" s="1" t="s">
        <v>18797</v>
      </c>
      <c r="J33" s="1" t="s">
        <v>738</v>
      </c>
      <c r="K33" s="1" t="s">
        <v>731</v>
      </c>
      <c r="L33" s="1" t="s">
        <v>2998</v>
      </c>
      <c r="M33" s="1">
        <v>42.386412999999997</v>
      </c>
      <c r="N33" s="1">
        <v>20.751595999999999</v>
      </c>
      <c r="O33" s="1" t="s">
        <v>18798</v>
      </c>
      <c r="P33" s="1" t="s">
        <v>18798</v>
      </c>
      <c r="Q33" s="1"/>
      <c r="R33" s="1" t="s">
        <v>18799</v>
      </c>
      <c r="S33" s="1"/>
      <c r="T33" s="1" t="b">
        <v>0</v>
      </c>
      <c r="U33" s="1" t="s">
        <v>2997</v>
      </c>
      <c r="V33" s="1" t="s">
        <v>2999</v>
      </c>
      <c r="W33" s="1" t="s">
        <v>2999</v>
      </c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</row>
    <row r="34" spans="1:53" x14ac:dyDescent="0.2">
      <c r="A34" s="1" t="s">
        <v>727</v>
      </c>
      <c r="B34" s="1">
        <v>1</v>
      </c>
      <c r="C34" s="1" t="s">
        <v>5</v>
      </c>
      <c r="D34" s="1" t="s">
        <v>736</v>
      </c>
      <c r="E34" s="1"/>
      <c r="F34" s="1">
        <v>3885</v>
      </c>
      <c r="G34" s="1" t="s">
        <v>18800</v>
      </c>
      <c r="H34" s="1" t="s">
        <v>399</v>
      </c>
      <c r="I34" s="1" t="s">
        <v>18801</v>
      </c>
      <c r="J34" s="1" t="s">
        <v>738</v>
      </c>
      <c r="K34" s="1" t="s">
        <v>752</v>
      </c>
      <c r="L34" s="1" t="s">
        <v>2998</v>
      </c>
      <c r="M34" s="1">
        <v>42.37762</v>
      </c>
      <c r="N34" s="1">
        <v>21.148602</v>
      </c>
      <c r="O34" s="1" t="s">
        <v>18802</v>
      </c>
      <c r="P34" s="1" t="s">
        <v>18802</v>
      </c>
      <c r="Q34" s="1"/>
      <c r="R34" s="1" t="s">
        <v>18803</v>
      </c>
      <c r="S34" s="1"/>
      <c r="T34" s="1" t="b">
        <v>0</v>
      </c>
      <c r="U34" s="1" t="s">
        <v>2997</v>
      </c>
      <c r="V34" s="1" t="s">
        <v>2999</v>
      </c>
      <c r="W34" s="1" t="s">
        <v>2999</v>
      </c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</row>
    <row r="35" spans="1:53" x14ac:dyDescent="0.2">
      <c r="A35" s="1" t="s">
        <v>727</v>
      </c>
      <c r="B35" s="1">
        <v>1</v>
      </c>
      <c r="C35" s="1" t="s">
        <v>5</v>
      </c>
      <c r="D35" s="1" t="s">
        <v>810</v>
      </c>
      <c r="E35" s="1"/>
      <c r="F35" s="1">
        <v>3884</v>
      </c>
      <c r="G35" s="1" t="s">
        <v>18804</v>
      </c>
      <c r="H35" s="1" t="s">
        <v>1138</v>
      </c>
      <c r="I35" s="1" t="s">
        <v>18805</v>
      </c>
      <c r="J35" s="1" t="s">
        <v>738</v>
      </c>
      <c r="K35" s="1" t="s">
        <v>731</v>
      </c>
      <c r="L35" s="1" t="s">
        <v>2998</v>
      </c>
      <c r="M35" s="1">
        <v>42.524422000000001</v>
      </c>
      <c r="N35" s="1">
        <v>21.228835</v>
      </c>
      <c r="O35" s="1" t="s">
        <v>18806</v>
      </c>
      <c r="P35" s="1" t="s">
        <v>18806</v>
      </c>
      <c r="Q35" s="1"/>
      <c r="R35" s="1" t="s">
        <v>3390</v>
      </c>
      <c r="S35" s="1" t="s">
        <v>3389</v>
      </c>
      <c r="T35" s="1" t="b">
        <v>0</v>
      </c>
      <c r="U35" s="1" t="s">
        <v>2997</v>
      </c>
      <c r="V35" s="1" t="s">
        <v>2999</v>
      </c>
      <c r="W35" s="1" t="s">
        <v>2999</v>
      </c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</row>
    <row r="36" spans="1:53" x14ac:dyDescent="0.2">
      <c r="A36" s="1" t="s">
        <v>727</v>
      </c>
      <c r="B36" s="1">
        <v>7</v>
      </c>
      <c r="C36" s="1" t="s">
        <v>8</v>
      </c>
      <c r="D36" s="1" t="s">
        <v>1079</v>
      </c>
      <c r="E36" s="1"/>
      <c r="F36" s="1">
        <v>3883</v>
      </c>
      <c r="G36" s="1" t="s">
        <v>18807</v>
      </c>
      <c r="H36" s="1" t="s">
        <v>18808</v>
      </c>
      <c r="I36" s="1" t="s">
        <v>18809</v>
      </c>
      <c r="J36" s="1" t="s">
        <v>1196</v>
      </c>
      <c r="K36" s="1" t="s">
        <v>731</v>
      </c>
      <c r="L36" s="1" t="s">
        <v>2998</v>
      </c>
      <c r="M36" s="1">
        <v>42.222503000000003</v>
      </c>
      <c r="N36" s="1">
        <v>20.734207000000001</v>
      </c>
      <c r="O36" s="1" t="s">
        <v>18810</v>
      </c>
      <c r="P36" s="1" t="s">
        <v>18810</v>
      </c>
      <c r="Q36" s="1"/>
      <c r="R36" s="1" t="s">
        <v>18811</v>
      </c>
      <c r="S36" s="1"/>
      <c r="T36" s="1" t="b">
        <v>0</v>
      </c>
      <c r="U36" s="1" t="s">
        <v>2997</v>
      </c>
      <c r="V36" s="1" t="s">
        <v>2999</v>
      </c>
      <c r="W36" s="1" t="s">
        <v>2999</v>
      </c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</row>
    <row r="37" spans="1:53" x14ac:dyDescent="0.2">
      <c r="A37" s="1" t="s">
        <v>727</v>
      </c>
      <c r="B37" s="1">
        <v>3</v>
      </c>
      <c r="C37" s="1" t="s">
        <v>45</v>
      </c>
      <c r="D37" s="1" t="s">
        <v>1235</v>
      </c>
      <c r="E37" s="1"/>
      <c r="F37" s="1">
        <v>3882</v>
      </c>
      <c r="G37" s="1" t="s">
        <v>18812</v>
      </c>
      <c r="H37" s="1" t="s">
        <v>18813</v>
      </c>
      <c r="I37" s="1" t="s">
        <v>18814</v>
      </c>
      <c r="J37" s="1" t="s">
        <v>738</v>
      </c>
      <c r="K37" s="1" t="s">
        <v>731</v>
      </c>
      <c r="L37" s="1" t="s">
        <v>2998</v>
      </c>
      <c r="M37" s="1">
        <v>42.301744999999997</v>
      </c>
      <c r="N37" s="1">
        <v>21.337944</v>
      </c>
      <c r="O37" s="1" t="s">
        <v>18815</v>
      </c>
      <c r="P37" s="1" t="s">
        <v>18815</v>
      </c>
      <c r="Q37" s="1"/>
      <c r="R37" s="1" t="s">
        <v>18816</v>
      </c>
      <c r="S37" s="1"/>
      <c r="T37" s="1" t="b">
        <v>0</v>
      </c>
      <c r="U37" s="1" t="s">
        <v>2997</v>
      </c>
      <c r="V37" s="1" t="s">
        <v>2999</v>
      </c>
      <c r="W37" s="1" t="s">
        <v>2999</v>
      </c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</row>
    <row r="38" spans="1:53" x14ac:dyDescent="0.2">
      <c r="A38" s="1" t="s">
        <v>727</v>
      </c>
      <c r="B38" s="1">
        <v>7</v>
      </c>
      <c r="C38" s="1" t="s">
        <v>8</v>
      </c>
      <c r="D38" s="1" t="s">
        <v>1079</v>
      </c>
      <c r="E38" s="1"/>
      <c r="F38" s="1">
        <v>3881</v>
      </c>
      <c r="G38" s="1" t="s">
        <v>18817</v>
      </c>
      <c r="H38" s="1" t="s">
        <v>18818</v>
      </c>
      <c r="I38" s="1" t="s">
        <v>18819</v>
      </c>
      <c r="J38" s="1" t="s">
        <v>1196</v>
      </c>
      <c r="K38" s="1" t="s">
        <v>731</v>
      </c>
      <c r="L38" s="1" t="s">
        <v>2998</v>
      </c>
      <c r="M38" s="1">
        <v>42.221825000000003</v>
      </c>
      <c r="N38" s="1">
        <v>20.767166</v>
      </c>
      <c r="O38" s="1" t="s">
        <v>18820</v>
      </c>
      <c r="P38" s="1" t="s">
        <v>18820</v>
      </c>
      <c r="Q38" s="1"/>
      <c r="R38" s="1" t="s">
        <v>18821</v>
      </c>
      <c r="S38" s="1"/>
      <c r="T38" s="1" t="b">
        <v>0</v>
      </c>
      <c r="U38" s="1" t="s">
        <v>2997</v>
      </c>
      <c r="V38" s="1" t="s">
        <v>2999</v>
      </c>
      <c r="W38" s="1" t="s">
        <v>2999</v>
      </c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</row>
    <row r="39" spans="1:53" x14ac:dyDescent="0.2">
      <c r="A39" s="1" t="s">
        <v>727</v>
      </c>
      <c r="B39" s="1">
        <v>2</v>
      </c>
      <c r="C39" s="1" t="s">
        <v>450</v>
      </c>
      <c r="D39" s="1" t="s">
        <v>279</v>
      </c>
      <c r="E39" s="1"/>
      <c r="F39" s="1">
        <v>3880</v>
      </c>
      <c r="G39" s="1" t="s">
        <v>18822</v>
      </c>
      <c r="H39" s="1" t="s">
        <v>18823</v>
      </c>
      <c r="I39" s="1" t="s">
        <v>18824</v>
      </c>
      <c r="J39" s="1" t="s">
        <v>738</v>
      </c>
      <c r="K39" s="1" t="s">
        <v>752</v>
      </c>
      <c r="L39" s="1" t="s">
        <v>2998</v>
      </c>
      <c r="M39" s="1">
        <v>42.486153000000002</v>
      </c>
      <c r="N39" s="1">
        <v>20.74165</v>
      </c>
      <c r="O39" s="1" t="s">
        <v>18825</v>
      </c>
      <c r="P39" s="1" t="s">
        <v>18825</v>
      </c>
      <c r="Q39" s="1"/>
      <c r="R39" s="1" t="s">
        <v>18826</v>
      </c>
      <c r="S39" s="1"/>
      <c r="T39" s="1" t="b">
        <v>0</v>
      </c>
      <c r="U39" s="1" t="s">
        <v>2997</v>
      </c>
      <c r="V39" s="1" t="s">
        <v>2999</v>
      </c>
      <c r="W39" s="1" t="s">
        <v>2999</v>
      </c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</row>
    <row r="40" spans="1:53" x14ac:dyDescent="0.2">
      <c r="A40" s="1" t="s">
        <v>727</v>
      </c>
      <c r="B40" s="1">
        <v>1</v>
      </c>
      <c r="C40" s="1" t="s">
        <v>5</v>
      </c>
      <c r="D40" s="1" t="s">
        <v>745</v>
      </c>
      <c r="E40" s="1"/>
      <c r="F40" s="1">
        <v>3879</v>
      </c>
      <c r="G40" s="1" t="s">
        <v>18827</v>
      </c>
      <c r="H40" s="1" t="s">
        <v>18828</v>
      </c>
      <c r="I40" s="1" t="s">
        <v>18829</v>
      </c>
      <c r="J40" s="1" t="s">
        <v>738</v>
      </c>
      <c r="K40" s="1" t="s">
        <v>731</v>
      </c>
      <c r="L40" s="1" t="s">
        <v>2998</v>
      </c>
      <c r="M40" s="1">
        <v>42.157727000000001</v>
      </c>
      <c r="N40" s="1">
        <v>21.290068000000002</v>
      </c>
      <c r="O40" s="1" t="s">
        <v>18830</v>
      </c>
      <c r="P40" s="1" t="s">
        <v>18830</v>
      </c>
      <c r="Q40" s="1"/>
      <c r="R40" s="1" t="s">
        <v>18831</v>
      </c>
      <c r="S40" s="1"/>
      <c r="T40" s="1" t="b">
        <v>0</v>
      </c>
      <c r="U40" s="1" t="s">
        <v>2997</v>
      </c>
      <c r="V40" s="1" t="s">
        <v>2999</v>
      </c>
      <c r="W40" s="1" t="s">
        <v>2999</v>
      </c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</row>
    <row r="41" spans="1:53" x14ac:dyDescent="0.2">
      <c r="A41" s="1" t="s">
        <v>727</v>
      </c>
      <c r="B41" s="1">
        <v>4</v>
      </c>
      <c r="C41" s="1" t="s">
        <v>454</v>
      </c>
      <c r="D41" s="1" t="s">
        <v>828</v>
      </c>
      <c r="E41" s="1"/>
      <c r="F41" s="1">
        <v>3878</v>
      </c>
      <c r="G41" s="1" t="s">
        <v>18832</v>
      </c>
      <c r="H41" s="1" t="s">
        <v>18833</v>
      </c>
      <c r="I41" s="1" t="s">
        <v>18834</v>
      </c>
      <c r="J41" s="1" t="s">
        <v>738</v>
      </c>
      <c r="K41" s="1" t="s">
        <v>731</v>
      </c>
      <c r="L41" s="1" t="s">
        <v>3375</v>
      </c>
      <c r="M41" s="1">
        <v>42.880026000000001</v>
      </c>
      <c r="N41" s="1">
        <v>20.851614000000001</v>
      </c>
      <c r="O41" s="1" t="s">
        <v>18835</v>
      </c>
      <c r="P41" s="1" t="s">
        <v>18835</v>
      </c>
      <c r="Q41" s="1"/>
      <c r="R41" s="1" t="s">
        <v>18836</v>
      </c>
      <c r="S41" s="1"/>
      <c r="T41" s="1" t="b">
        <v>0</v>
      </c>
      <c r="U41" s="1" t="s">
        <v>3374</v>
      </c>
      <c r="V41" s="1" t="s">
        <v>2999</v>
      </c>
      <c r="W41" s="1" t="s">
        <v>2999</v>
      </c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</row>
    <row r="42" spans="1:53" x14ac:dyDescent="0.2">
      <c r="A42" s="1" t="s">
        <v>727</v>
      </c>
      <c r="B42" s="1">
        <v>3</v>
      </c>
      <c r="C42" s="1" t="s">
        <v>45</v>
      </c>
      <c r="D42" s="1" t="s">
        <v>1235</v>
      </c>
      <c r="E42" s="1"/>
      <c r="F42" s="1">
        <v>3877</v>
      </c>
      <c r="G42" s="1" t="s">
        <v>18837</v>
      </c>
      <c r="H42" s="1" t="s">
        <v>18838</v>
      </c>
      <c r="I42" s="1" t="s">
        <v>18839</v>
      </c>
      <c r="J42" s="1" t="s">
        <v>738</v>
      </c>
      <c r="K42" s="1" t="s">
        <v>752</v>
      </c>
      <c r="L42" s="1" t="s">
        <v>2998</v>
      </c>
      <c r="M42" s="1">
        <v>42.316567999999997</v>
      </c>
      <c r="N42" s="1">
        <v>21.356977000000001</v>
      </c>
      <c r="O42" s="1" t="s">
        <v>18840</v>
      </c>
      <c r="P42" s="1" t="s">
        <v>18840</v>
      </c>
      <c r="Q42" s="1"/>
      <c r="R42" s="1" t="s">
        <v>18841</v>
      </c>
      <c r="S42" s="1"/>
      <c r="T42" s="1" t="b">
        <v>0</v>
      </c>
      <c r="U42" s="1" t="s">
        <v>2997</v>
      </c>
      <c r="V42" s="1" t="s">
        <v>2999</v>
      </c>
      <c r="W42" s="1" t="s">
        <v>2999</v>
      </c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</row>
    <row r="43" spans="1:53" x14ac:dyDescent="0.2">
      <c r="A43" s="1" t="s">
        <v>727</v>
      </c>
      <c r="B43" s="1">
        <v>6</v>
      </c>
      <c r="C43" s="1" t="s">
        <v>11</v>
      </c>
      <c r="D43" s="1" t="s">
        <v>787</v>
      </c>
      <c r="E43" s="1"/>
      <c r="F43" s="1">
        <v>3876</v>
      </c>
      <c r="G43" s="1" t="s">
        <v>18842</v>
      </c>
      <c r="H43" s="1" t="s">
        <v>18843</v>
      </c>
      <c r="I43" s="1" t="s">
        <v>18844</v>
      </c>
      <c r="J43" s="1" t="s">
        <v>0</v>
      </c>
      <c r="K43" s="1" t="s">
        <v>731</v>
      </c>
      <c r="L43" s="1" t="s">
        <v>2998</v>
      </c>
      <c r="M43" s="1">
        <v>42.619306000000002</v>
      </c>
      <c r="N43" s="1">
        <v>21.144494000000002</v>
      </c>
      <c r="O43" s="1" t="s">
        <v>18845</v>
      </c>
      <c r="P43" s="1" t="s">
        <v>18845</v>
      </c>
      <c r="Q43" s="1"/>
      <c r="R43" s="1" t="s">
        <v>18846</v>
      </c>
      <c r="S43" s="1"/>
      <c r="T43" s="1" t="b">
        <v>0</v>
      </c>
      <c r="U43" s="1" t="s">
        <v>2997</v>
      </c>
      <c r="V43" s="1" t="s">
        <v>2999</v>
      </c>
      <c r="W43" s="1" t="s">
        <v>2999</v>
      </c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</row>
    <row r="44" spans="1:53" x14ac:dyDescent="0.2">
      <c r="A44" s="1" t="s">
        <v>727</v>
      </c>
      <c r="B44" s="1">
        <v>6</v>
      </c>
      <c r="C44" s="1" t="s">
        <v>11</v>
      </c>
      <c r="D44" s="1" t="s">
        <v>1033</v>
      </c>
      <c r="E44" s="1"/>
      <c r="F44" s="1">
        <v>3875</v>
      </c>
      <c r="G44" s="1" t="s">
        <v>18847</v>
      </c>
      <c r="H44" s="1" t="s">
        <v>18848</v>
      </c>
      <c r="I44" s="1" t="s">
        <v>18849</v>
      </c>
      <c r="J44" s="1" t="s">
        <v>18850</v>
      </c>
      <c r="K44" s="1" t="s">
        <v>752</v>
      </c>
      <c r="L44" s="1" t="s">
        <v>451</v>
      </c>
      <c r="M44" s="1">
        <v>42.620365999999997</v>
      </c>
      <c r="N44" s="1">
        <v>20.892726</v>
      </c>
      <c r="O44" s="1" t="s">
        <v>18851</v>
      </c>
      <c r="P44" s="1" t="s">
        <v>18851</v>
      </c>
      <c r="Q44" s="1"/>
      <c r="R44" s="1" t="s">
        <v>18852</v>
      </c>
      <c r="S44" s="1"/>
      <c r="T44" s="1" t="b">
        <v>0</v>
      </c>
      <c r="U44" s="1" t="s">
        <v>3077</v>
      </c>
      <c r="V44" s="1" t="s">
        <v>2999</v>
      </c>
      <c r="W44" s="1" t="s">
        <v>2999</v>
      </c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</row>
    <row r="45" spans="1:53" x14ac:dyDescent="0.2">
      <c r="A45" s="1" t="s">
        <v>727</v>
      </c>
      <c r="B45" s="1">
        <v>6</v>
      </c>
      <c r="C45" s="1" t="s">
        <v>11</v>
      </c>
      <c r="D45" s="1" t="s">
        <v>1033</v>
      </c>
      <c r="E45" s="1"/>
      <c r="F45" s="1">
        <v>3874</v>
      </c>
      <c r="G45" s="1" t="s">
        <v>18853</v>
      </c>
      <c r="H45" s="1" t="s">
        <v>18848</v>
      </c>
      <c r="I45" s="1" t="s">
        <v>18849</v>
      </c>
      <c r="J45" s="1" t="s">
        <v>0</v>
      </c>
      <c r="K45" s="1" t="s">
        <v>752</v>
      </c>
      <c r="L45" s="1" t="s">
        <v>451</v>
      </c>
      <c r="M45" s="1">
        <v>42.620327000000003</v>
      </c>
      <c r="N45" s="1">
        <v>20.892800999999999</v>
      </c>
      <c r="O45" s="1" t="s">
        <v>18854</v>
      </c>
      <c r="P45" s="1" t="s">
        <v>18854</v>
      </c>
      <c r="Q45" s="1"/>
      <c r="R45" s="1" t="s">
        <v>18852</v>
      </c>
      <c r="S45" s="1"/>
      <c r="T45" s="1" t="b">
        <v>0</v>
      </c>
      <c r="U45" s="1" t="s">
        <v>3077</v>
      </c>
      <c r="V45" s="1" t="s">
        <v>2999</v>
      </c>
      <c r="W45" s="1" t="s">
        <v>2999</v>
      </c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</row>
    <row r="46" spans="1:53" x14ac:dyDescent="0.2">
      <c r="A46" s="1" t="s">
        <v>727</v>
      </c>
      <c r="B46" s="1">
        <v>4</v>
      </c>
      <c r="C46" s="1" t="s">
        <v>454</v>
      </c>
      <c r="D46" s="1" t="s">
        <v>1701</v>
      </c>
      <c r="E46" s="1"/>
      <c r="F46" s="1">
        <v>3873</v>
      </c>
      <c r="G46" s="1" t="s">
        <v>18855</v>
      </c>
      <c r="H46" s="1" t="s">
        <v>18856</v>
      </c>
      <c r="I46" s="1" t="s">
        <v>18857</v>
      </c>
      <c r="J46" s="1" t="s">
        <v>2183</v>
      </c>
      <c r="K46" s="1" t="s">
        <v>731</v>
      </c>
      <c r="L46" s="1" t="s">
        <v>2998</v>
      </c>
      <c r="M46" s="1">
        <v>42.735011999999998</v>
      </c>
      <c r="N46" s="1">
        <v>20.801469000000001</v>
      </c>
      <c r="O46" s="1" t="s">
        <v>18858</v>
      </c>
      <c r="P46" s="1" t="s">
        <v>18858</v>
      </c>
      <c r="Q46" s="1"/>
      <c r="R46" s="1" t="s">
        <v>18859</v>
      </c>
      <c r="S46" s="1"/>
      <c r="T46" s="1" t="b">
        <v>0</v>
      </c>
      <c r="U46" s="1" t="s">
        <v>2997</v>
      </c>
      <c r="V46" s="1" t="s">
        <v>2999</v>
      </c>
      <c r="W46" s="1" t="s">
        <v>2999</v>
      </c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</row>
    <row r="47" spans="1:53" x14ac:dyDescent="0.2">
      <c r="A47" s="1" t="s">
        <v>727</v>
      </c>
      <c r="B47" s="1">
        <v>6</v>
      </c>
      <c r="C47" s="1" t="s">
        <v>11</v>
      </c>
      <c r="D47" s="1" t="s">
        <v>1033</v>
      </c>
      <c r="E47" s="1"/>
      <c r="F47" s="1">
        <v>3872</v>
      </c>
      <c r="G47" s="1" t="s">
        <v>18853</v>
      </c>
      <c r="H47" s="1" t="s">
        <v>18848</v>
      </c>
      <c r="I47" s="1" t="s">
        <v>18849</v>
      </c>
      <c r="J47" s="1" t="s">
        <v>0</v>
      </c>
      <c r="K47" s="1" t="s">
        <v>752</v>
      </c>
      <c r="L47" s="1" t="s">
        <v>451</v>
      </c>
      <c r="M47" s="1">
        <v>42.620158000000004</v>
      </c>
      <c r="N47" s="1">
        <v>20.893131</v>
      </c>
      <c r="O47" s="1" t="s">
        <v>18860</v>
      </c>
      <c r="P47" s="1" t="s">
        <v>18860</v>
      </c>
      <c r="Q47" s="1"/>
      <c r="R47" s="1" t="s">
        <v>18852</v>
      </c>
      <c r="S47" s="1"/>
      <c r="T47" s="1" t="b">
        <v>0</v>
      </c>
      <c r="U47" s="1" t="s">
        <v>3077</v>
      </c>
      <c r="V47" s="1" t="s">
        <v>2999</v>
      </c>
      <c r="W47" s="1" t="s">
        <v>2999</v>
      </c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</row>
    <row r="48" spans="1:53" x14ac:dyDescent="0.2">
      <c r="A48" s="1" t="s">
        <v>727</v>
      </c>
      <c r="B48" s="1">
        <v>6</v>
      </c>
      <c r="C48" s="1" t="s">
        <v>11</v>
      </c>
      <c r="D48" s="1" t="s">
        <v>778</v>
      </c>
      <c r="E48" s="1"/>
      <c r="F48" s="1">
        <v>3871</v>
      </c>
      <c r="G48" s="1" t="s">
        <v>18861</v>
      </c>
      <c r="H48" s="1" t="s">
        <v>18862</v>
      </c>
      <c r="I48" s="1" t="s">
        <v>18863</v>
      </c>
      <c r="J48" s="1" t="s">
        <v>780</v>
      </c>
      <c r="K48" s="1" t="s">
        <v>731</v>
      </c>
      <c r="L48" s="1" t="s">
        <v>2998</v>
      </c>
      <c r="M48" s="1">
        <v>42.702151999999998</v>
      </c>
      <c r="N48" s="1">
        <v>21.154116999999999</v>
      </c>
      <c r="O48" s="1" t="s">
        <v>18864</v>
      </c>
      <c r="P48" s="1" t="s">
        <v>18864</v>
      </c>
      <c r="Q48" s="1"/>
      <c r="R48" s="1" t="s">
        <v>18865</v>
      </c>
      <c r="S48" s="1"/>
      <c r="T48" s="1" t="b">
        <v>0</v>
      </c>
      <c r="U48" s="1" t="s">
        <v>2997</v>
      </c>
      <c r="V48" s="1" t="s">
        <v>2999</v>
      </c>
      <c r="W48" s="1" t="s">
        <v>2999</v>
      </c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</row>
    <row r="49" spans="1:53" x14ac:dyDescent="0.2">
      <c r="A49" s="1" t="s">
        <v>727</v>
      </c>
      <c r="B49" s="1">
        <v>1</v>
      </c>
      <c r="C49" s="1" t="s">
        <v>5</v>
      </c>
      <c r="D49" s="1"/>
      <c r="E49" s="1"/>
      <c r="F49" s="1">
        <v>3870</v>
      </c>
      <c r="G49" s="1" t="s">
        <v>18866</v>
      </c>
      <c r="H49" s="1" t="s">
        <v>364</v>
      </c>
      <c r="I49" s="1" t="s">
        <v>18781</v>
      </c>
      <c r="J49" s="1" t="s">
        <v>18867</v>
      </c>
      <c r="K49" s="1"/>
      <c r="L49" s="1" t="s">
        <v>3351</v>
      </c>
      <c r="M49" s="1">
        <v>42.359679</v>
      </c>
      <c r="N49" s="1">
        <v>21.162191</v>
      </c>
      <c r="O49" s="1" t="s">
        <v>18868</v>
      </c>
      <c r="P49" s="1" t="s">
        <v>18868</v>
      </c>
      <c r="Q49" s="1"/>
      <c r="R49" s="1" t="s">
        <v>18869</v>
      </c>
      <c r="S49" s="1"/>
      <c r="T49" s="1" t="b">
        <v>1</v>
      </c>
      <c r="U49" s="1" t="s">
        <v>3350</v>
      </c>
      <c r="V49" s="1" t="s">
        <v>2999</v>
      </c>
      <c r="W49" s="1" t="s">
        <v>2999</v>
      </c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</row>
    <row r="50" spans="1:53" x14ac:dyDescent="0.2">
      <c r="A50" s="1" t="s">
        <v>727</v>
      </c>
      <c r="B50" s="1">
        <v>5</v>
      </c>
      <c r="C50" s="1" t="s">
        <v>2</v>
      </c>
      <c r="D50" s="1" t="s">
        <v>1007</v>
      </c>
      <c r="E50" s="1"/>
      <c r="F50" s="1">
        <v>3869</v>
      </c>
      <c r="G50" s="1" t="s">
        <v>18870</v>
      </c>
      <c r="H50" s="1" t="s">
        <v>18871</v>
      </c>
      <c r="I50" s="1" t="s">
        <v>18872</v>
      </c>
      <c r="J50" s="1" t="s">
        <v>849</v>
      </c>
      <c r="K50" s="1" t="s">
        <v>731</v>
      </c>
      <c r="L50" s="1" t="s">
        <v>2998</v>
      </c>
      <c r="M50" s="1">
        <v>42.653950999999999</v>
      </c>
      <c r="N50" s="1">
        <v>20.289812000000001</v>
      </c>
      <c r="O50" s="1" t="s">
        <v>18873</v>
      </c>
      <c r="P50" s="1" t="s">
        <v>18873</v>
      </c>
      <c r="Q50" s="1"/>
      <c r="R50" s="1" t="s">
        <v>18874</v>
      </c>
      <c r="S50" s="1"/>
      <c r="T50" s="1" t="b">
        <v>0</v>
      </c>
      <c r="U50" s="1" t="s">
        <v>2997</v>
      </c>
      <c r="V50" s="1" t="s">
        <v>2999</v>
      </c>
      <c r="W50" s="1" t="s">
        <v>2999</v>
      </c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</row>
    <row r="51" spans="1:53" x14ac:dyDescent="0.2">
      <c r="A51" s="1" t="s">
        <v>727</v>
      </c>
      <c r="B51" s="1">
        <v>5</v>
      </c>
      <c r="C51" s="1" t="s">
        <v>2</v>
      </c>
      <c r="D51" s="1" t="s">
        <v>820</v>
      </c>
      <c r="E51" s="1"/>
      <c r="F51" s="1">
        <v>3868</v>
      </c>
      <c r="G51" s="1" t="s">
        <v>18875</v>
      </c>
      <c r="H51" s="1" t="s">
        <v>18876</v>
      </c>
      <c r="I51" s="1" t="s">
        <v>18877</v>
      </c>
      <c r="J51" s="1" t="s">
        <v>738</v>
      </c>
      <c r="K51" s="1" t="s">
        <v>731</v>
      </c>
      <c r="L51" s="1" t="s">
        <v>2998</v>
      </c>
      <c r="M51" s="1">
        <v>42.780208999999999</v>
      </c>
      <c r="N51" s="1">
        <v>20.486277000000001</v>
      </c>
      <c r="O51" s="1" t="s">
        <v>18878</v>
      </c>
      <c r="P51" s="1" t="s">
        <v>18878</v>
      </c>
      <c r="Q51" s="1"/>
      <c r="R51" s="1" t="s">
        <v>18879</v>
      </c>
      <c r="S51" s="1"/>
      <c r="T51" s="1" t="b">
        <v>0</v>
      </c>
      <c r="U51" s="1" t="s">
        <v>2997</v>
      </c>
      <c r="V51" s="1" t="s">
        <v>2999</v>
      </c>
      <c r="W51" s="1" t="s">
        <v>2999</v>
      </c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</row>
    <row r="52" spans="1:53" x14ac:dyDescent="0.2">
      <c r="A52" s="1" t="s">
        <v>727</v>
      </c>
      <c r="B52" s="1">
        <v>6</v>
      </c>
      <c r="C52" s="1" t="s">
        <v>11</v>
      </c>
      <c r="D52" s="1" t="s">
        <v>911</v>
      </c>
      <c r="E52" s="1"/>
      <c r="F52" s="1">
        <v>3867</v>
      </c>
      <c r="G52" s="1" t="s">
        <v>18880</v>
      </c>
      <c r="H52" s="1" t="s">
        <v>18881</v>
      </c>
      <c r="I52" s="1" t="s">
        <v>18882</v>
      </c>
      <c r="J52" s="1" t="s">
        <v>772</v>
      </c>
      <c r="K52" s="1" t="s">
        <v>731</v>
      </c>
      <c r="L52" s="1" t="s">
        <v>2998</v>
      </c>
      <c r="M52" s="1">
        <v>42.67183</v>
      </c>
      <c r="N52" s="1">
        <v>21.157947</v>
      </c>
      <c r="O52" s="1" t="s">
        <v>18883</v>
      </c>
      <c r="P52" s="1" t="s">
        <v>18883</v>
      </c>
      <c r="Q52" s="1"/>
      <c r="R52" s="1" t="s">
        <v>18884</v>
      </c>
      <c r="S52" s="1"/>
      <c r="T52" s="1" t="b">
        <v>0</v>
      </c>
      <c r="U52" s="1" t="s">
        <v>2997</v>
      </c>
      <c r="V52" s="1" t="s">
        <v>2999</v>
      </c>
      <c r="W52" s="1" t="s">
        <v>2999</v>
      </c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</row>
    <row r="53" spans="1:53" x14ac:dyDescent="0.2">
      <c r="A53" s="1" t="s">
        <v>727</v>
      </c>
      <c r="B53" s="1">
        <v>4</v>
      </c>
      <c r="C53" s="1" t="s">
        <v>454</v>
      </c>
      <c r="D53" s="1" t="s">
        <v>828</v>
      </c>
      <c r="E53" s="1"/>
      <c r="F53" s="1">
        <v>3866</v>
      </c>
      <c r="G53" s="1" t="s">
        <v>18885</v>
      </c>
      <c r="H53" s="1" t="s">
        <v>18886</v>
      </c>
      <c r="I53" s="1" t="s">
        <v>18887</v>
      </c>
      <c r="J53" s="1" t="s">
        <v>738</v>
      </c>
      <c r="K53" s="1" t="s">
        <v>731</v>
      </c>
      <c r="L53" s="1" t="s">
        <v>3375</v>
      </c>
      <c r="M53" s="1">
        <v>42.991630000000001</v>
      </c>
      <c r="N53" s="1">
        <v>20.904809</v>
      </c>
      <c r="O53" s="1" t="s">
        <v>18888</v>
      </c>
      <c r="P53" s="1" t="s">
        <v>18888</v>
      </c>
      <c r="Q53" s="1"/>
      <c r="R53" s="1" t="s">
        <v>18889</v>
      </c>
      <c r="S53" s="1"/>
      <c r="T53" s="1" t="b">
        <v>0</v>
      </c>
      <c r="U53" s="1" t="s">
        <v>3374</v>
      </c>
      <c r="V53" s="1" t="s">
        <v>2999</v>
      </c>
      <c r="W53" s="1" t="s">
        <v>2999</v>
      </c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</row>
    <row r="54" spans="1:53" x14ac:dyDescent="0.2">
      <c r="A54" s="1" t="s">
        <v>727</v>
      </c>
      <c r="B54" s="1">
        <v>6</v>
      </c>
      <c r="C54" s="1" t="s">
        <v>11</v>
      </c>
      <c r="D54" s="1" t="s">
        <v>787</v>
      </c>
      <c r="E54" s="1"/>
      <c r="F54" s="1">
        <v>3865</v>
      </c>
      <c r="G54" s="1" t="s">
        <v>18890</v>
      </c>
      <c r="H54" s="1" t="s">
        <v>18891</v>
      </c>
      <c r="I54" s="1" t="s">
        <v>18892</v>
      </c>
      <c r="J54" s="1" t="s">
        <v>780</v>
      </c>
      <c r="K54" s="1" t="s">
        <v>731</v>
      </c>
      <c r="L54" s="1" t="s">
        <v>2998</v>
      </c>
      <c r="M54" s="1">
        <v>42.691245000000002</v>
      </c>
      <c r="N54" s="1">
        <v>21.139406999999999</v>
      </c>
      <c r="O54" s="1" t="s">
        <v>18893</v>
      </c>
      <c r="P54" s="1" t="s">
        <v>18893</v>
      </c>
      <c r="Q54" s="1"/>
      <c r="R54" s="1" t="s">
        <v>18894</v>
      </c>
      <c r="S54" s="1"/>
      <c r="T54" s="1" t="b">
        <v>0</v>
      </c>
      <c r="U54" s="1" t="s">
        <v>2997</v>
      </c>
      <c r="V54" s="1" t="s">
        <v>2999</v>
      </c>
      <c r="W54" s="1" t="s">
        <v>2999</v>
      </c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</row>
    <row r="55" spans="1:53" x14ac:dyDescent="0.2">
      <c r="A55" s="1" t="s">
        <v>727</v>
      </c>
      <c r="B55" s="1">
        <v>4</v>
      </c>
      <c r="C55" s="1" t="s">
        <v>454</v>
      </c>
      <c r="D55" s="1" t="s">
        <v>1701</v>
      </c>
      <c r="E55" s="1"/>
      <c r="F55" s="1">
        <v>3864</v>
      </c>
      <c r="G55" s="1" t="s">
        <v>18895</v>
      </c>
      <c r="H55" s="1" t="s">
        <v>18896</v>
      </c>
      <c r="I55" s="1" t="s">
        <v>10240</v>
      </c>
      <c r="J55" s="1" t="s">
        <v>994</v>
      </c>
      <c r="K55" s="1" t="s">
        <v>731</v>
      </c>
      <c r="L55" s="1" t="s">
        <v>2998</v>
      </c>
      <c r="M55" s="1">
        <v>42.736021000000001</v>
      </c>
      <c r="N55" s="1">
        <v>20.789109</v>
      </c>
      <c r="O55" s="1" t="s">
        <v>18897</v>
      </c>
      <c r="P55" s="1" t="s">
        <v>18897</v>
      </c>
      <c r="Q55" s="1"/>
      <c r="R55" s="1" t="s">
        <v>10242</v>
      </c>
      <c r="S55" s="1"/>
      <c r="T55" s="1" t="b">
        <v>0</v>
      </c>
      <c r="U55" s="1" t="s">
        <v>2997</v>
      </c>
      <c r="V55" s="1" t="s">
        <v>2999</v>
      </c>
      <c r="W55" s="1" t="s">
        <v>2999</v>
      </c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</row>
    <row r="56" spans="1:53" x14ac:dyDescent="0.2">
      <c r="A56" s="1" t="s">
        <v>727</v>
      </c>
      <c r="B56" s="1">
        <v>5</v>
      </c>
      <c r="C56" s="1" t="s">
        <v>2</v>
      </c>
      <c r="D56" s="1" t="s">
        <v>820</v>
      </c>
      <c r="E56" s="1"/>
      <c r="F56" s="1">
        <v>3863</v>
      </c>
      <c r="G56" s="1" t="s">
        <v>18898</v>
      </c>
      <c r="H56" s="1" t="s">
        <v>18899</v>
      </c>
      <c r="I56" s="1" t="s">
        <v>18900</v>
      </c>
      <c r="J56" s="1" t="s">
        <v>738</v>
      </c>
      <c r="K56" s="1" t="s">
        <v>731</v>
      </c>
      <c r="L56" s="1" t="s">
        <v>2998</v>
      </c>
      <c r="M56" s="1">
        <v>42.776215999999998</v>
      </c>
      <c r="N56" s="1">
        <v>20.457229000000002</v>
      </c>
      <c r="O56" s="1" t="s">
        <v>18901</v>
      </c>
      <c r="P56" s="1" t="s">
        <v>18901</v>
      </c>
      <c r="Q56" s="1"/>
      <c r="R56" s="1" t="s">
        <v>18902</v>
      </c>
      <c r="S56" s="1"/>
      <c r="T56" s="1" t="b">
        <v>0</v>
      </c>
      <c r="U56" s="1" t="s">
        <v>2997</v>
      </c>
      <c r="V56" s="1" t="s">
        <v>2999</v>
      </c>
      <c r="W56" s="1" t="s">
        <v>2999</v>
      </c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</row>
    <row r="57" spans="1:53" x14ac:dyDescent="0.2">
      <c r="A57" s="1" t="s">
        <v>727</v>
      </c>
      <c r="B57" s="1">
        <v>5</v>
      </c>
      <c r="C57" s="1" t="s">
        <v>2</v>
      </c>
      <c r="D57" s="1" t="s">
        <v>794</v>
      </c>
      <c r="E57" s="1"/>
      <c r="F57" s="1">
        <v>3862</v>
      </c>
      <c r="G57" s="1" t="s">
        <v>18903</v>
      </c>
      <c r="H57" s="1" t="s">
        <v>18904</v>
      </c>
      <c r="I57" s="1" t="s">
        <v>18905</v>
      </c>
      <c r="J57" s="1" t="s">
        <v>849</v>
      </c>
      <c r="K57" s="1" t="s">
        <v>731</v>
      </c>
      <c r="L57" s="1" t="s">
        <v>2998</v>
      </c>
      <c r="M57" s="1">
        <v>42.655878999999999</v>
      </c>
      <c r="N57" s="1">
        <v>20.295304999999999</v>
      </c>
      <c r="O57" s="1" t="s">
        <v>18906</v>
      </c>
      <c r="P57" s="1" t="s">
        <v>18906</v>
      </c>
      <c r="Q57" s="1"/>
      <c r="R57" s="1" t="s">
        <v>18907</v>
      </c>
      <c r="S57" s="1"/>
      <c r="T57" s="1" t="b">
        <v>0</v>
      </c>
      <c r="U57" s="1" t="s">
        <v>2997</v>
      </c>
      <c r="V57" s="1" t="s">
        <v>2999</v>
      </c>
      <c r="W57" s="1" t="s">
        <v>2999</v>
      </c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</row>
    <row r="58" spans="1:53" x14ac:dyDescent="0.2">
      <c r="A58" s="1" t="s">
        <v>727</v>
      </c>
      <c r="B58" s="1">
        <v>5</v>
      </c>
      <c r="C58" s="1" t="s">
        <v>2</v>
      </c>
      <c r="D58" s="1" t="s">
        <v>820</v>
      </c>
      <c r="E58" s="1"/>
      <c r="F58" s="1">
        <v>3861</v>
      </c>
      <c r="G58" s="1" t="s">
        <v>18908</v>
      </c>
      <c r="H58" s="1" t="s">
        <v>18909</v>
      </c>
      <c r="I58" s="1" t="s">
        <v>18910</v>
      </c>
      <c r="J58" s="1" t="s">
        <v>738</v>
      </c>
      <c r="K58" s="1" t="s">
        <v>731</v>
      </c>
      <c r="L58" s="1" t="s">
        <v>2998</v>
      </c>
      <c r="M58" s="1">
        <v>42.739634000000002</v>
      </c>
      <c r="N58" s="1">
        <v>20.371039</v>
      </c>
      <c r="O58" s="1" t="s">
        <v>18911</v>
      </c>
      <c r="P58" s="1" t="s">
        <v>18911</v>
      </c>
      <c r="Q58" s="1"/>
      <c r="R58" s="1" t="s">
        <v>18912</v>
      </c>
      <c r="S58" s="1"/>
      <c r="T58" s="1" t="b">
        <v>0</v>
      </c>
      <c r="U58" s="1" t="s">
        <v>2997</v>
      </c>
      <c r="V58" s="1" t="s">
        <v>2999</v>
      </c>
      <c r="W58" s="1" t="s">
        <v>2999</v>
      </c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</row>
    <row r="59" spans="1:53" x14ac:dyDescent="0.2">
      <c r="A59" s="1" t="s">
        <v>727</v>
      </c>
      <c r="B59" s="1">
        <v>6</v>
      </c>
      <c r="C59" s="1" t="s">
        <v>11</v>
      </c>
      <c r="D59" s="1" t="s">
        <v>728</v>
      </c>
      <c r="E59" s="1"/>
      <c r="F59" s="1">
        <v>3860</v>
      </c>
      <c r="G59" s="1" t="s">
        <v>18913</v>
      </c>
      <c r="H59" s="1" t="s">
        <v>18914</v>
      </c>
      <c r="I59" s="1" t="s">
        <v>18915</v>
      </c>
      <c r="J59" s="1" t="s">
        <v>1386</v>
      </c>
      <c r="K59" s="1" t="s">
        <v>731</v>
      </c>
      <c r="L59" s="1" t="s">
        <v>2998</v>
      </c>
      <c r="M59" s="1">
        <v>42.905988999999998</v>
      </c>
      <c r="N59" s="1">
        <v>21.198371000000002</v>
      </c>
      <c r="O59" s="1" t="s">
        <v>18916</v>
      </c>
      <c r="P59" s="1" t="s">
        <v>18916</v>
      </c>
      <c r="Q59" s="1"/>
      <c r="R59" s="1" t="s">
        <v>18917</v>
      </c>
      <c r="S59" s="1"/>
      <c r="T59" s="1" t="b">
        <v>0</v>
      </c>
      <c r="U59" s="1" t="s">
        <v>2997</v>
      </c>
      <c r="V59" s="1" t="s">
        <v>2999</v>
      </c>
      <c r="W59" s="1" t="s">
        <v>2999</v>
      </c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</row>
    <row r="60" spans="1:53" x14ac:dyDescent="0.2">
      <c r="A60" s="1" t="s">
        <v>727</v>
      </c>
      <c r="B60" s="1">
        <v>6</v>
      </c>
      <c r="C60" s="1" t="s">
        <v>11</v>
      </c>
      <c r="D60" s="1" t="s">
        <v>1033</v>
      </c>
      <c r="E60" s="1"/>
      <c r="F60" s="1">
        <v>3859</v>
      </c>
      <c r="G60" s="1" t="s">
        <v>18526</v>
      </c>
      <c r="H60" s="1" t="s">
        <v>18527</v>
      </c>
      <c r="I60" s="1" t="s">
        <v>18528</v>
      </c>
      <c r="J60" s="1" t="s">
        <v>0</v>
      </c>
      <c r="K60" s="1" t="s">
        <v>731</v>
      </c>
      <c r="L60" s="1" t="s">
        <v>2998</v>
      </c>
      <c r="M60" s="1">
        <v>42.562888999999998</v>
      </c>
      <c r="N60" s="1">
        <v>20.912291</v>
      </c>
      <c r="O60" s="1" t="s">
        <v>18529</v>
      </c>
      <c r="P60" s="1" t="s">
        <v>18529</v>
      </c>
      <c r="Q60" s="1"/>
      <c r="R60" s="1" t="s">
        <v>18530</v>
      </c>
      <c r="S60" s="1"/>
      <c r="T60" s="1" t="b">
        <v>0</v>
      </c>
      <c r="U60" s="1" t="s">
        <v>2997</v>
      </c>
      <c r="V60" s="1" t="s">
        <v>2999</v>
      </c>
      <c r="W60" s="1" t="s">
        <v>2999</v>
      </c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</row>
    <row r="61" spans="1:53" x14ac:dyDescent="0.2">
      <c r="A61" s="1" t="s">
        <v>727</v>
      </c>
      <c r="B61" s="1">
        <v>2</v>
      </c>
      <c r="C61" s="1" t="s">
        <v>450</v>
      </c>
      <c r="D61" s="1" t="s">
        <v>279</v>
      </c>
      <c r="E61" s="1"/>
      <c r="F61" s="1">
        <v>3858</v>
      </c>
      <c r="G61" s="1" t="s">
        <v>18531</v>
      </c>
      <c r="H61" s="1" t="s">
        <v>18532</v>
      </c>
      <c r="I61" s="1" t="s">
        <v>18533</v>
      </c>
      <c r="J61" s="1" t="s">
        <v>18534</v>
      </c>
      <c r="K61" s="1" t="s">
        <v>752</v>
      </c>
      <c r="L61" s="1" t="s">
        <v>2998</v>
      </c>
      <c r="M61" s="1">
        <v>42.474964999999997</v>
      </c>
      <c r="N61" s="1">
        <v>20.743023999999998</v>
      </c>
      <c r="O61" s="1" t="s">
        <v>18535</v>
      </c>
      <c r="P61" s="1" t="s">
        <v>18535</v>
      </c>
      <c r="Q61" s="1"/>
      <c r="R61" s="1" t="s">
        <v>18536</v>
      </c>
      <c r="S61" s="1" t="s">
        <v>18537</v>
      </c>
      <c r="T61" s="1" t="b">
        <v>0</v>
      </c>
      <c r="U61" s="1" t="s">
        <v>2997</v>
      </c>
      <c r="V61" s="1" t="s">
        <v>2999</v>
      </c>
      <c r="W61" s="1" t="s">
        <v>2999</v>
      </c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</row>
    <row r="62" spans="1:53" x14ac:dyDescent="0.2">
      <c r="A62" s="1" t="s">
        <v>727</v>
      </c>
      <c r="B62" s="1">
        <v>6</v>
      </c>
      <c r="C62" s="1" t="s">
        <v>11</v>
      </c>
      <c r="D62" s="1" t="s">
        <v>728</v>
      </c>
      <c r="E62" s="1"/>
      <c r="F62" s="1">
        <v>3857</v>
      </c>
      <c r="G62" s="1" t="s">
        <v>18538</v>
      </c>
      <c r="H62" s="1" t="s">
        <v>18539</v>
      </c>
      <c r="I62" s="1" t="s">
        <v>18540</v>
      </c>
      <c r="J62" s="1" t="s">
        <v>0</v>
      </c>
      <c r="K62" s="1" t="s">
        <v>731</v>
      </c>
      <c r="L62" s="1" t="s">
        <v>2998</v>
      </c>
      <c r="M62" s="1">
        <v>42.953203000000002</v>
      </c>
      <c r="N62" s="1">
        <v>21.165626</v>
      </c>
      <c r="O62" s="1" t="s">
        <v>18541</v>
      </c>
      <c r="P62" s="1" t="s">
        <v>18541</v>
      </c>
      <c r="Q62" s="1"/>
      <c r="R62" s="1" t="s">
        <v>18542</v>
      </c>
      <c r="S62" s="1"/>
      <c r="T62" s="1" t="b">
        <v>0</v>
      </c>
      <c r="U62" s="1" t="s">
        <v>2997</v>
      </c>
      <c r="V62" s="1" t="s">
        <v>2999</v>
      </c>
      <c r="W62" s="1" t="s">
        <v>2999</v>
      </c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</row>
    <row r="63" spans="1:53" x14ac:dyDescent="0.2">
      <c r="A63" s="1" t="s">
        <v>727</v>
      </c>
      <c r="B63" s="1">
        <v>5</v>
      </c>
      <c r="C63" s="1" t="s">
        <v>2</v>
      </c>
      <c r="D63" s="1" t="s">
        <v>847</v>
      </c>
      <c r="E63" s="1"/>
      <c r="F63" s="1">
        <v>3856</v>
      </c>
      <c r="G63" s="1" t="s">
        <v>18543</v>
      </c>
      <c r="H63" s="1" t="s">
        <v>18544</v>
      </c>
      <c r="I63" s="1" t="s">
        <v>18545</v>
      </c>
      <c r="J63" s="1" t="s">
        <v>18546</v>
      </c>
      <c r="K63" s="1" t="s">
        <v>731</v>
      </c>
      <c r="L63" s="1" t="s">
        <v>2998</v>
      </c>
      <c r="M63" s="1">
        <v>42.581518000000003</v>
      </c>
      <c r="N63" s="1">
        <v>20.587796000000001</v>
      </c>
      <c r="O63" s="1" t="s">
        <v>18547</v>
      </c>
      <c r="P63" s="1" t="s">
        <v>18547</v>
      </c>
      <c r="Q63" s="1"/>
      <c r="R63" s="1" t="s">
        <v>3848</v>
      </c>
      <c r="S63" s="1"/>
      <c r="T63" s="1" t="b">
        <v>0</v>
      </c>
      <c r="U63" s="1" t="s">
        <v>2997</v>
      </c>
      <c r="V63" s="1" t="s">
        <v>2999</v>
      </c>
      <c r="W63" s="1" t="s">
        <v>2999</v>
      </c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</row>
    <row r="64" spans="1:53" x14ac:dyDescent="0.2">
      <c r="A64" s="1" t="s">
        <v>727</v>
      </c>
      <c r="B64" s="1">
        <v>1</v>
      </c>
      <c r="C64" s="1" t="s">
        <v>5</v>
      </c>
      <c r="D64" s="1" t="s">
        <v>736</v>
      </c>
      <c r="E64" s="1"/>
      <c r="F64" s="1">
        <v>3855</v>
      </c>
      <c r="G64" s="1" t="s">
        <v>18548</v>
      </c>
      <c r="H64" s="1" t="s">
        <v>338</v>
      </c>
      <c r="I64" s="1" t="s">
        <v>18549</v>
      </c>
      <c r="J64" s="1" t="s">
        <v>738</v>
      </c>
      <c r="K64" s="1" t="s">
        <v>731</v>
      </c>
      <c r="L64" s="1" t="s">
        <v>2998</v>
      </c>
      <c r="M64" s="1">
        <v>42.395960000000002</v>
      </c>
      <c r="N64" s="1">
        <v>21.159763000000002</v>
      </c>
      <c r="O64" s="1" t="s">
        <v>18550</v>
      </c>
      <c r="P64" s="1" t="s">
        <v>18550</v>
      </c>
      <c r="Q64" s="1"/>
      <c r="R64" s="1" t="s">
        <v>18551</v>
      </c>
      <c r="S64" s="1"/>
      <c r="T64" s="1" t="b">
        <v>0</v>
      </c>
      <c r="U64" s="1" t="s">
        <v>2997</v>
      </c>
      <c r="V64" s="1" t="s">
        <v>2999</v>
      </c>
      <c r="W64" s="1" t="s">
        <v>2999</v>
      </c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</row>
    <row r="65" spans="1:53" x14ac:dyDescent="0.2">
      <c r="A65" s="1" t="s">
        <v>727</v>
      </c>
      <c r="B65" s="1">
        <v>2</v>
      </c>
      <c r="C65" s="1" t="s">
        <v>450</v>
      </c>
      <c r="D65" s="1" t="s">
        <v>831</v>
      </c>
      <c r="E65" s="1"/>
      <c r="F65" s="1">
        <v>3854</v>
      </c>
      <c r="G65" s="1" t="s">
        <v>18552</v>
      </c>
      <c r="H65" s="1" t="s">
        <v>18553</v>
      </c>
      <c r="I65" s="1" t="s">
        <v>18554</v>
      </c>
      <c r="J65" s="1" t="s">
        <v>738</v>
      </c>
      <c r="K65" s="1" t="s">
        <v>731</v>
      </c>
      <c r="L65" s="1" t="s">
        <v>2998</v>
      </c>
      <c r="M65" s="1">
        <v>42.427928999999999</v>
      </c>
      <c r="N65" s="1">
        <v>20.534669999999998</v>
      </c>
      <c r="O65" s="1" t="s">
        <v>18555</v>
      </c>
      <c r="P65" s="1" t="s">
        <v>18555</v>
      </c>
      <c r="Q65" s="1"/>
      <c r="R65" s="1" t="s">
        <v>18556</v>
      </c>
      <c r="S65" s="1"/>
      <c r="T65" s="1" t="b">
        <v>0</v>
      </c>
      <c r="U65" s="1" t="s">
        <v>2997</v>
      </c>
      <c r="V65" s="1" t="s">
        <v>2999</v>
      </c>
      <c r="W65" s="1" t="s">
        <v>2999</v>
      </c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</row>
    <row r="66" spans="1:53" x14ac:dyDescent="0.2">
      <c r="A66" s="1" t="s">
        <v>727</v>
      </c>
      <c r="B66" s="1">
        <v>5</v>
      </c>
      <c r="C66" s="1" t="s">
        <v>2</v>
      </c>
      <c r="D66" s="1" t="s">
        <v>820</v>
      </c>
      <c r="E66" s="1"/>
      <c r="F66" s="1">
        <v>3853</v>
      </c>
      <c r="G66" s="1" t="s">
        <v>18557</v>
      </c>
      <c r="H66" s="1" t="s">
        <v>18558</v>
      </c>
      <c r="I66" s="1" t="s">
        <v>18559</v>
      </c>
      <c r="J66" s="1" t="s">
        <v>738</v>
      </c>
      <c r="K66" s="1" t="s">
        <v>731</v>
      </c>
      <c r="L66" s="1" t="s">
        <v>2998</v>
      </c>
      <c r="M66" s="1">
        <v>42.737679</v>
      </c>
      <c r="N66" s="1">
        <v>20.476023999999999</v>
      </c>
      <c r="O66" s="1" t="s">
        <v>18560</v>
      </c>
      <c r="P66" s="1" t="s">
        <v>18560</v>
      </c>
      <c r="Q66" s="1"/>
      <c r="R66" s="1" t="s">
        <v>17462</v>
      </c>
      <c r="S66" s="1"/>
      <c r="T66" s="1" t="b">
        <v>0</v>
      </c>
      <c r="U66" s="1" t="s">
        <v>2997</v>
      </c>
      <c r="V66" s="1" t="s">
        <v>2999</v>
      </c>
      <c r="W66" s="1" t="s">
        <v>2999</v>
      </c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</row>
    <row r="67" spans="1:53" x14ac:dyDescent="0.2">
      <c r="A67" s="1" t="s">
        <v>727</v>
      </c>
      <c r="B67" s="1">
        <v>5</v>
      </c>
      <c r="C67" s="1" t="s">
        <v>2</v>
      </c>
      <c r="D67" s="1" t="s">
        <v>794</v>
      </c>
      <c r="E67" s="1"/>
      <c r="F67" s="1">
        <v>3852</v>
      </c>
      <c r="G67" s="1" t="s">
        <v>18561</v>
      </c>
      <c r="H67" s="1" t="s">
        <v>18562</v>
      </c>
      <c r="I67" s="1" t="s">
        <v>18563</v>
      </c>
      <c r="J67" s="1" t="s">
        <v>849</v>
      </c>
      <c r="K67" s="1" t="s">
        <v>731</v>
      </c>
      <c r="L67" s="1" t="s">
        <v>2998</v>
      </c>
      <c r="M67" s="1">
        <v>42.652023</v>
      </c>
      <c r="N67" s="1">
        <v>20.296678</v>
      </c>
      <c r="O67" s="1" t="s">
        <v>18564</v>
      </c>
      <c r="P67" s="1" t="s">
        <v>18564</v>
      </c>
      <c r="Q67" s="1"/>
      <c r="R67" s="1" t="s">
        <v>18565</v>
      </c>
      <c r="S67" s="1"/>
      <c r="T67" s="1" t="b">
        <v>0</v>
      </c>
      <c r="U67" s="1" t="s">
        <v>2997</v>
      </c>
      <c r="V67" s="1" t="s">
        <v>2999</v>
      </c>
      <c r="W67" s="1" t="s">
        <v>2999</v>
      </c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</row>
    <row r="68" spans="1:53" x14ac:dyDescent="0.2">
      <c r="A68" s="1" t="s">
        <v>727</v>
      </c>
      <c r="B68" s="1">
        <v>2</v>
      </c>
      <c r="C68" s="1" t="s">
        <v>450</v>
      </c>
      <c r="D68" s="1" t="s">
        <v>1019</v>
      </c>
      <c r="E68" s="1"/>
      <c r="F68" s="1">
        <v>3851</v>
      </c>
      <c r="G68" s="1" t="s">
        <v>18566</v>
      </c>
      <c r="H68" s="1" t="s">
        <v>9031</v>
      </c>
      <c r="I68" s="1" t="s">
        <v>18567</v>
      </c>
      <c r="J68" s="1" t="s">
        <v>738</v>
      </c>
      <c r="K68" s="1" t="s">
        <v>731</v>
      </c>
      <c r="L68" s="1" t="s">
        <v>2998</v>
      </c>
      <c r="M68" s="1">
        <v>42.353256999999999</v>
      </c>
      <c r="N68" s="1">
        <v>20.515739</v>
      </c>
      <c r="O68" s="1" t="s">
        <v>18568</v>
      </c>
      <c r="P68" s="1" t="s">
        <v>18568</v>
      </c>
      <c r="Q68" s="1"/>
      <c r="R68" s="1" t="s">
        <v>18569</v>
      </c>
      <c r="S68" s="1"/>
      <c r="T68" s="1" t="b">
        <v>0</v>
      </c>
      <c r="U68" s="1" t="s">
        <v>2997</v>
      </c>
      <c r="V68" s="1" t="s">
        <v>2999</v>
      </c>
      <c r="W68" s="1" t="s">
        <v>2999</v>
      </c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</row>
    <row r="69" spans="1:53" x14ac:dyDescent="0.2">
      <c r="A69" s="1" t="s">
        <v>727</v>
      </c>
      <c r="B69" s="1">
        <v>2</v>
      </c>
      <c r="C69" s="1" t="s">
        <v>450</v>
      </c>
      <c r="D69" s="1" t="s">
        <v>279</v>
      </c>
      <c r="E69" s="1"/>
      <c r="F69" s="1">
        <v>3850</v>
      </c>
      <c r="G69" s="1" t="s">
        <v>18570</v>
      </c>
      <c r="H69" s="1" t="s">
        <v>18571</v>
      </c>
      <c r="I69" s="1" t="s">
        <v>18572</v>
      </c>
      <c r="J69" s="1" t="s">
        <v>738</v>
      </c>
      <c r="K69" s="1" t="s">
        <v>731</v>
      </c>
      <c r="L69" s="1" t="s">
        <v>2998</v>
      </c>
      <c r="M69" s="1">
        <v>42.473998999999999</v>
      </c>
      <c r="N69" s="1">
        <v>20.725171</v>
      </c>
      <c r="O69" s="1" t="s">
        <v>18573</v>
      </c>
      <c r="P69" s="1" t="s">
        <v>18573</v>
      </c>
      <c r="Q69" s="1"/>
      <c r="R69" s="1" t="s">
        <v>18574</v>
      </c>
      <c r="S69" s="1"/>
      <c r="T69" s="1" t="b">
        <v>0</v>
      </c>
      <c r="U69" s="1" t="s">
        <v>2997</v>
      </c>
      <c r="V69" s="1" t="s">
        <v>2999</v>
      </c>
      <c r="W69" s="1" t="s">
        <v>2999</v>
      </c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</row>
    <row r="70" spans="1:53" x14ac:dyDescent="0.2">
      <c r="A70" s="1" t="s">
        <v>727</v>
      </c>
      <c r="B70" s="1">
        <v>7</v>
      </c>
      <c r="C70" s="1" t="s">
        <v>8</v>
      </c>
      <c r="D70" s="1" t="s">
        <v>908</v>
      </c>
      <c r="E70" s="1"/>
      <c r="F70" s="1">
        <v>3849</v>
      </c>
      <c r="G70" s="1" t="s">
        <v>5608</v>
      </c>
      <c r="H70" s="1" t="s">
        <v>17158</v>
      </c>
      <c r="I70" s="1" t="s">
        <v>3724</v>
      </c>
      <c r="J70" s="1" t="s">
        <v>738</v>
      </c>
      <c r="K70" s="1" t="s">
        <v>731</v>
      </c>
      <c r="L70" s="1" t="s">
        <v>2998</v>
      </c>
      <c r="M70" s="1">
        <v>42.360126000000001</v>
      </c>
      <c r="N70" s="1">
        <v>20.800277999999999</v>
      </c>
      <c r="O70" s="1" t="s">
        <v>18575</v>
      </c>
      <c r="P70" s="1" t="s">
        <v>18575</v>
      </c>
      <c r="Q70" s="1"/>
      <c r="R70" s="1" t="s">
        <v>61</v>
      </c>
      <c r="S70" s="1"/>
      <c r="T70" s="1" t="b">
        <v>0</v>
      </c>
      <c r="U70" s="1" t="s">
        <v>2997</v>
      </c>
      <c r="V70" s="1" t="s">
        <v>2999</v>
      </c>
      <c r="W70" s="1" t="s">
        <v>2999</v>
      </c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</row>
    <row r="71" spans="1:53" x14ac:dyDescent="0.2">
      <c r="A71" s="1" t="s">
        <v>727</v>
      </c>
      <c r="B71" s="1">
        <v>5</v>
      </c>
      <c r="C71" s="1" t="s">
        <v>2</v>
      </c>
      <c r="D71" s="1" t="s">
        <v>794</v>
      </c>
      <c r="E71" s="1"/>
      <c r="F71" s="1">
        <v>3848</v>
      </c>
      <c r="G71" s="1" t="s">
        <v>18576</v>
      </c>
      <c r="H71" s="1" t="s">
        <v>18562</v>
      </c>
      <c r="I71" s="1" t="s">
        <v>18577</v>
      </c>
      <c r="J71" s="1" t="s">
        <v>849</v>
      </c>
      <c r="K71" s="1" t="s">
        <v>731</v>
      </c>
      <c r="L71" s="1" t="s">
        <v>2998</v>
      </c>
      <c r="M71" s="1">
        <v>42.655878999999999</v>
      </c>
      <c r="N71" s="1">
        <v>20.296678</v>
      </c>
      <c r="O71" s="1" t="s">
        <v>18578</v>
      </c>
      <c r="P71" s="1" t="s">
        <v>18578</v>
      </c>
      <c r="Q71" s="1"/>
      <c r="R71" s="1" t="s">
        <v>18565</v>
      </c>
      <c r="S71" s="1"/>
      <c r="T71" s="1" t="b">
        <v>0</v>
      </c>
      <c r="U71" s="1" t="s">
        <v>2997</v>
      </c>
      <c r="V71" s="1" t="s">
        <v>2999</v>
      </c>
      <c r="W71" s="1" t="s">
        <v>2999</v>
      </c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</row>
    <row r="72" spans="1:53" x14ac:dyDescent="0.2">
      <c r="A72" s="1" t="s">
        <v>727</v>
      </c>
      <c r="B72" s="1">
        <v>6</v>
      </c>
      <c r="C72" s="1" t="s">
        <v>11</v>
      </c>
      <c r="D72" s="1" t="s">
        <v>728</v>
      </c>
      <c r="E72" s="1"/>
      <c r="F72" s="1">
        <v>3847</v>
      </c>
      <c r="G72" s="1" t="s">
        <v>18579</v>
      </c>
      <c r="H72" s="1" t="s">
        <v>11823</v>
      </c>
      <c r="I72" s="1" t="s">
        <v>18580</v>
      </c>
      <c r="J72" s="1" t="s">
        <v>0</v>
      </c>
      <c r="K72" s="1" t="s">
        <v>731</v>
      </c>
      <c r="L72" s="1" t="s">
        <v>2998</v>
      </c>
      <c r="M72" s="1">
        <v>42.918185000000001</v>
      </c>
      <c r="N72" s="1">
        <v>21.180430000000001</v>
      </c>
      <c r="O72" s="1" t="s">
        <v>18581</v>
      </c>
      <c r="P72" s="1" t="s">
        <v>18581</v>
      </c>
      <c r="Q72" s="1"/>
      <c r="R72" s="1" t="s">
        <v>18582</v>
      </c>
      <c r="S72" s="1"/>
      <c r="T72" s="1" t="b">
        <v>0</v>
      </c>
      <c r="U72" s="1" t="s">
        <v>2997</v>
      </c>
      <c r="V72" s="1" t="s">
        <v>2999</v>
      </c>
      <c r="W72" s="1" t="s">
        <v>2999</v>
      </c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</row>
    <row r="73" spans="1:53" x14ac:dyDescent="0.2">
      <c r="A73" s="1" t="s">
        <v>727</v>
      </c>
      <c r="B73" s="1">
        <v>1</v>
      </c>
      <c r="C73" s="1" t="s">
        <v>5</v>
      </c>
      <c r="D73" s="1" t="s">
        <v>745</v>
      </c>
      <c r="E73" s="1"/>
      <c r="F73" s="1">
        <v>3846</v>
      </c>
      <c r="G73" s="1" t="s">
        <v>18583</v>
      </c>
      <c r="H73" s="1" t="s">
        <v>18584</v>
      </c>
      <c r="I73" s="1" t="s">
        <v>18585</v>
      </c>
      <c r="J73" s="1" t="s">
        <v>738</v>
      </c>
      <c r="K73" s="1" t="s">
        <v>731</v>
      </c>
      <c r="L73" s="1" t="s">
        <v>2998</v>
      </c>
      <c r="M73" s="1">
        <v>42.213926000000001</v>
      </c>
      <c r="N73" s="1">
        <v>21.275161000000001</v>
      </c>
      <c r="O73" s="1" t="s">
        <v>18586</v>
      </c>
      <c r="P73" s="1" t="s">
        <v>18586</v>
      </c>
      <c r="Q73" s="1"/>
      <c r="R73" s="1" t="s">
        <v>18587</v>
      </c>
      <c r="S73" s="1"/>
      <c r="T73" s="1" t="b">
        <v>0</v>
      </c>
      <c r="U73" s="1" t="s">
        <v>2997</v>
      </c>
      <c r="V73" s="1" t="s">
        <v>2999</v>
      </c>
      <c r="W73" s="1" t="s">
        <v>2999</v>
      </c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</row>
    <row r="74" spans="1:53" x14ac:dyDescent="0.2">
      <c r="A74" s="1" t="s">
        <v>727</v>
      </c>
      <c r="B74" s="1">
        <v>1</v>
      </c>
      <c r="C74" s="1" t="s">
        <v>5</v>
      </c>
      <c r="D74" s="1" t="s">
        <v>745</v>
      </c>
      <c r="E74" s="1"/>
      <c r="F74" s="1">
        <v>3845</v>
      </c>
      <c r="G74" s="1" t="s">
        <v>18583</v>
      </c>
      <c r="H74" s="1" t="s">
        <v>18584</v>
      </c>
      <c r="I74" s="1" t="s">
        <v>18585</v>
      </c>
      <c r="J74" s="1" t="s">
        <v>738</v>
      </c>
      <c r="K74" s="1" t="s">
        <v>731</v>
      </c>
      <c r="L74" s="1" t="s">
        <v>2998</v>
      </c>
      <c r="M74" s="1">
        <v>42.213926000000001</v>
      </c>
      <c r="N74" s="1">
        <v>21.275161000000001</v>
      </c>
      <c r="O74" s="1" t="s">
        <v>18588</v>
      </c>
      <c r="P74" s="1" t="s">
        <v>18588</v>
      </c>
      <c r="Q74" s="1"/>
      <c r="R74" s="1" t="s">
        <v>18587</v>
      </c>
      <c r="S74" s="1"/>
      <c r="T74" s="1" t="b">
        <v>0</v>
      </c>
      <c r="U74" s="1" t="s">
        <v>2997</v>
      </c>
      <c r="V74" s="1" t="s">
        <v>2999</v>
      </c>
      <c r="W74" s="1" t="s">
        <v>2999</v>
      </c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</row>
    <row r="75" spans="1:53" x14ac:dyDescent="0.2">
      <c r="A75" s="1" t="s">
        <v>727</v>
      </c>
      <c r="B75" s="1">
        <v>1</v>
      </c>
      <c r="C75" s="1" t="s">
        <v>5</v>
      </c>
      <c r="D75" s="1" t="s">
        <v>745</v>
      </c>
      <c r="E75" s="1"/>
      <c r="F75" s="1">
        <v>3844</v>
      </c>
      <c r="G75" s="1" t="s">
        <v>18583</v>
      </c>
      <c r="H75" s="1" t="s">
        <v>18584</v>
      </c>
      <c r="I75" s="1" t="s">
        <v>18585</v>
      </c>
      <c r="J75" s="1" t="s">
        <v>738</v>
      </c>
      <c r="K75" s="1" t="s">
        <v>731</v>
      </c>
      <c r="L75" s="1" t="s">
        <v>2998</v>
      </c>
      <c r="M75" s="1">
        <v>42.213926000000001</v>
      </c>
      <c r="N75" s="1">
        <v>21.275161000000001</v>
      </c>
      <c r="O75" s="1" t="s">
        <v>18589</v>
      </c>
      <c r="P75" s="1" t="s">
        <v>18589</v>
      </c>
      <c r="Q75" s="1"/>
      <c r="R75" s="1" t="s">
        <v>18587</v>
      </c>
      <c r="S75" s="1"/>
      <c r="T75" s="1" t="b">
        <v>0</v>
      </c>
      <c r="U75" s="1" t="s">
        <v>2997</v>
      </c>
      <c r="V75" s="1" t="s">
        <v>2999</v>
      </c>
      <c r="W75" s="1" t="s">
        <v>2999</v>
      </c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</row>
    <row r="76" spans="1:53" x14ac:dyDescent="0.2">
      <c r="A76" s="1" t="s">
        <v>727</v>
      </c>
      <c r="B76" s="1">
        <v>2</v>
      </c>
      <c r="C76" s="1" t="s">
        <v>450</v>
      </c>
      <c r="D76" s="1"/>
      <c r="E76" s="1"/>
      <c r="F76" s="1">
        <v>3843</v>
      </c>
      <c r="G76" s="1" t="s">
        <v>18590</v>
      </c>
      <c r="H76" s="1" t="s">
        <v>18591</v>
      </c>
      <c r="I76" s="1" t="s">
        <v>18592</v>
      </c>
      <c r="J76" s="1" t="s">
        <v>1037</v>
      </c>
      <c r="K76" s="1"/>
      <c r="L76" s="1" t="s">
        <v>3351</v>
      </c>
      <c r="M76" s="1">
        <v>42.294276000000004</v>
      </c>
      <c r="N76" s="1">
        <v>20.519081</v>
      </c>
      <c r="O76" s="1" t="s">
        <v>18593</v>
      </c>
      <c r="P76" s="1" t="s">
        <v>18593</v>
      </c>
      <c r="Q76" s="1"/>
      <c r="R76" s="1" t="s">
        <v>18594</v>
      </c>
      <c r="S76" s="1"/>
      <c r="T76" s="1" t="b">
        <v>1</v>
      </c>
      <c r="U76" s="1" t="s">
        <v>3350</v>
      </c>
      <c r="V76" s="1" t="s">
        <v>2999</v>
      </c>
      <c r="W76" s="1" t="s">
        <v>2999</v>
      </c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</row>
    <row r="77" spans="1:53" x14ac:dyDescent="0.2">
      <c r="A77" s="1" t="s">
        <v>727</v>
      </c>
      <c r="B77" s="1">
        <v>3</v>
      </c>
      <c r="C77" s="1" t="s">
        <v>45</v>
      </c>
      <c r="D77" s="1" t="s">
        <v>740</v>
      </c>
      <c r="E77" s="1"/>
      <c r="F77" s="1">
        <v>3842</v>
      </c>
      <c r="G77" s="1" t="s">
        <v>18595</v>
      </c>
      <c r="H77" s="1" t="s">
        <v>18596</v>
      </c>
      <c r="I77" s="1" t="s">
        <v>18597</v>
      </c>
      <c r="J77" s="1" t="s">
        <v>18598</v>
      </c>
      <c r="K77" s="1" t="s">
        <v>752</v>
      </c>
      <c r="L77" s="1" t="s">
        <v>2998</v>
      </c>
      <c r="M77" s="1">
        <v>42.467250999999997</v>
      </c>
      <c r="N77" s="1">
        <v>21.469943000000001</v>
      </c>
      <c r="O77" s="1" t="s">
        <v>18599</v>
      </c>
      <c r="P77" s="1" t="s">
        <v>18599</v>
      </c>
      <c r="Q77" s="1"/>
      <c r="R77" s="1" t="s">
        <v>18600</v>
      </c>
      <c r="S77" s="1"/>
      <c r="T77" s="1" t="b">
        <v>0</v>
      </c>
      <c r="U77" s="1" t="s">
        <v>2997</v>
      </c>
      <c r="V77" s="1" t="s">
        <v>2999</v>
      </c>
      <c r="W77" s="1" t="s">
        <v>2999</v>
      </c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</row>
    <row r="78" spans="1:53" x14ac:dyDescent="0.2">
      <c r="A78" s="1" t="s">
        <v>727</v>
      </c>
      <c r="B78" s="1">
        <v>6</v>
      </c>
      <c r="C78" s="1" t="s">
        <v>11</v>
      </c>
      <c r="D78" s="1" t="s">
        <v>778</v>
      </c>
      <c r="E78" s="1"/>
      <c r="F78" s="1">
        <v>3841</v>
      </c>
      <c r="G78" s="1" t="s">
        <v>18601</v>
      </c>
      <c r="H78" s="1" t="s">
        <v>18602</v>
      </c>
      <c r="I78" s="1" t="s">
        <v>18603</v>
      </c>
      <c r="J78" s="1" t="s">
        <v>18604</v>
      </c>
      <c r="K78" s="1" t="s">
        <v>731</v>
      </c>
      <c r="L78" s="1" t="s">
        <v>2998</v>
      </c>
      <c r="M78" s="1">
        <v>42.671782999999998</v>
      </c>
      <c r="N78" s="1">
        <v>21.155200000000001</v>
      </c>
      <c r="O78" s="1" t="s">
        <v>18605</v>
      </c>
      <c r="P78" s="1" t="s">
        <v>18605</v>
      </c>
      <c r="Q78" s="1"/>
      <c r="R78" s="1" t="s">
        <v>18606</v>
      </c>
      <c r="S78" s="1" t="s">
        <v>18607</v>
      </c>
      <c r="T78" s="1" t="b">
        <v>0</v>
      </c>
      <c r="U78" s="1" t="s">
        <v>2997</v>
      </c>
      <c r="V78" s="1" t="s">
        <v>2999</v>
      </c>
      <c r="W78" s="1" t="s">
        <v>2999</v>
      </c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</row>
    <row r="79" spans="1:53" x14ac:dyDescent="0.2">
      <c r="A79" s="1" t="s">
        <v>727</v>
      </c>
      <c r="B79" s="1">
        <v>6</v>
      </c>
      <c r="C79" s="1" t="s">
        <v>11</v>
      </c>
      <c r="D79" s="1"/>
      <c r="E79" s="1"/>
      <c r="F79" s="1">
        <v>3840</v>
      </c>
      <c r="G79" s="1" t="s">
        <v>18608</v>
      </c>
      <c r="H79" s="1" t="s">
        <v>18609</v>
      </c>
      <c r="I79" s="1" t="s">
        <v>18610</v>
      </c>
      <c r="J79" s="1" t="s">
        <v>18611</v>
      </c>
      <c r="K79" s="1"/>
      <c r="L79" s="1" t="s">
        <v>3351</v>
      </c>
      <c r="M79" s="1">
        <v>42.611857999999998</v>
      </c>
      <c r="N79" s="1">
        <v>21.12885</v>
      </c>
      <c r="O79" s="1" t="s">
        <v>18612</v>
      </c>
      <c r="P79" s="1" t="s">
        <v>18612</v>
      </c>
      <c r="Q79" s="1"/>
      <c r="R79" s="1" t="s">
        <v>18613</v>
      </c>
      <c r="S79" s="1"/>
      <c r="T79" s="1" t="b">
        <v>1</v>
      </c>
      <c r="U79" s="1" t="s">
        <v>3350</v>
      </c>
      <c r="V79" s="1" t="s">
        <v>2999</v>
      </c>
      <c r="W79" s="1" t="s">
        <v>2999</v>
      </c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</row>
    <row r="80" spans="1:53" x14ac:dyDescent="0.2">
      <c r="A80" s="1" t="s">
        <v>727</v>
      </c>
      <c r="B80" s="1">
        <v>1</v>
      </c>
      <c r="C80" s="1" t="s">
        <v>5</v>
      </c>
      <c r="D80" s="1" t="s">
        <v>736</v>
      </c>
      <c r="E80" s="1"/>
      <c r="F80" s="1">
        <v>3839</v>
      </c>
      <c r="G80" s="1" t="s">
        <v>18614</v>
      </c>
      <c r="H80" s="1" t="s">
        <v>18615</v>
      </c>
      <c r="I80" s="1" t="s">
        <v>18616</v>
      </c>
      <c r="J80" s="1" t="s">
        <v>738</v>
      </c>
      <c r="K80" s="1" t="s">
        <v>731</v>
      </c>
      <c r="L80" s="1" t="s">
        <v>2998</v>
      </c>
      <c r="M80" s="1">
        <v>42.367173000000001</v>
      </c>
      <c r="N80" s="1">
        <v>21.074618999999998</v>
      </c>
      <c r="O80" s="1" t="s">
        <v>18617</v>
      </c>
      <c r="P80" s="1" t="s">
        <v>18617</v>
      </c>
      <c r="Q80" s="1"/>
      <c r="R80" s="1" t="s">
        <v>18618</v>
      </c>
      <c r="S80" s="1"/>
      <c r="T80" s="1" t="b">
        <v>0</v>
      </c>
      <c r="U80" s="1" t="s">
        <v>2997</v>
      </c>
      <c r="V80" s="1" t="s">
        <v>2999</v>
      </c>
      <c r="W80" s="1" t="s">
        <v>2999</v>
      </c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</row>
    <row r="81" spans="1:53" x14ac:dyDescent="0.2">
      <c r="A81" s="1" t="s">
        <v>727</v>
      </c>
      <c r="B81" s="1">
        <v>1</v>
      </c>
      <c r="C81" s="1" t="s">
        <v>5</v>
      </c>
      <c r="D81" s="1" t="s">
        <v>810</v>
      </c>
      <c r="E81" s="1"/>
      <c r="F81" s="1">
        <v>3838</v>
      </c>
      <c r="G81" s="1" t="s">
        <v>18619</v>
      </c>
      <c r="H81" s="1" t="s">
        <v>811</v>
      </c>
      <c r="I81" s="1" t="s">
        <v>18620</v>
      </c>
      <c r="J81" s="1" t="s">
        <v>738</v>
      </c>
      <c r="K81" s="1" t="s">
        <v>731</v>
      </c>
      <c r="L81" s="1" t="s">
        <v>2998</v>
      </c>
      <c r="M81" s="1">
        <v>42.518824000000002</v>
      </c>
      <c r="N81" s="1">
        <v>21.097363999999999</v>
      </c>
      <c r="O81" s="1" t="s">
        <v>18621</v>
      </c>
      <c r="P81" s="1" t="s">
        <v>18621</v>
      </c>
      <c r="Q81" s="1"/>
      <c r="R81" s="1" t="s">
        <v>18622</v>
      </c>
      <c r="S81" s="1" t="s">
        <v>18623</v>
      </c>
      <c r="T81" s="1" t="b">
        <v>0</v>
      </c>
      <c r="U81" s="1" t="s">
        <v>2997</v>
      </c>
      <c r="V81" s="1" t="s">
        <v>2999</v>
      </c>
      <c r="W81" s="1" t="s">
        <v>2999</v>
      </c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</row>
    <row r="82" spans="1:53" x14ac:dyDescent="0.2">
      <c r="A82" s="1" t="s">
        <v>727</v>
      </c>
      <c r="B82" s="1">
        <v>3</v>
      </c>
      <c r="C82" s="1" t="s">
        <v>45</v>
      </c>
      <c r="D82" s="1" t="s">
        <v>867</v>
      </c>
      <c r="E82" s="1"/>
      <c r="F82" s="1">
        <v>3837</v>
      </c>
      <c r="G82" s="1" t="s">
        <v>18624</v>
      </c>
      <c r="H82" s="1" t="s">
        <v>18625</v>
      </c>
      <c r="I82" s="1" t="s">
        <v>18626</v>
      </c>
      <c r="J82" s="1" t="s">
        <v>738</v>
      </c>
      <c r="K82" s="1" t="s">
        <v>731</v>
      </c>
      <c r="L82" s="1" t="s">
        <v>2998</v>
      </c>
      <c r="M82" s="1">
        <v>42.573850999999998</v>
      </c>
      <c r="N82" s="1">
        <v>21.554556999999999</v>
      </c>
      <c r="O82" s="1" t="s">
        <v>18627</v>
      </c>
      <c r="P82" s="1" t="s">
        <v>18627</v>
      </c>
      <c r="Q82" s="1"/>
      <c r="R82" s="1" t="s">
        <v>18628</v>
      </c>
      <c r="S82" s="1"/>
      <c r="T82" s="1" t="b">
        <v>0</v>
      </c>
      <c r="U82" s="1" t="s">
        <v>2997</v>
      </c>
      <c r="V82" s="1" t="s">
        <v>2999</v>
      </c>
      <c r="W82" s="1" t="s">
        <v>2999</v>
      </c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</row>
    <row r="83" spans="1:53" x14ac:dyDescent="0.2">
      <c r="A83" s="1" t="s">
        <v>727</v>
      </c>
      <c r="B83" s="1">
        <v>1</v>
      </c>
      <c r="C83" s="1" t="s">
        <v>5</v>
      </c>
      <c r="D83" s="1" t="s">
        <v>745</v>
      </c>
      <c r="E83" s="1"/>
      <c r="F83" s="1">
        <v>3836</v>
      </c>
      <c r="G83" s="1" t="s">
        <v>18629</v>
      </c>
      <c r="H83" s="1" t="s">
        <v>13097</v>
      </c>
      <c r="I83" s="1" t="s">
        <v>18630</v>
      </c>
      <c r="J83" s="1" t="s">
        <v>738</v>
      </c>
      <c r="K83" s="1" t="s">
        <v>731</v>
      </c>
      <c r="L83" s="1" t="s">
        <v>2998</v>
      </c>
      <c r="M83" s="1">
        <v>42.167372</v>
      </c>
      <c r="N83" s="1">
        <v>21.288198000000001</v>
      </c>
      <c r="O83" s="1" t="s">
        <v>18631</v>
      </c>
      <c r="P83" s="1" t="s">
        <v>18631</v>
      </c>
      <c r="Q83" s="1"/>
      <c r="R83" s="1" t="s">
        <v>18632</v>
      </c>
      <c r="S83" s="1"/>
      <c r="T83" s="1" t="b">
        <v>0</v>
      </c>
      <c r="U83" s="1" t="s">
        <v>2997</v>
      </c>
      <c r="V83" s="1" t="s">
        <v>2999</v>
      </c>
      <c r="W83" s="1" t="s">
        <v>2999</v>
      </c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</row>
    <row r="84" spans="1:53" x14ac:dyDescent="0.2">
      <c r="A84" s="1" t="s">
        <v>727</v>
      </c>
      <c r="B84" s="1">
        <v>3</v>
      </c>
      <c r="C84" s="1" t="s">
        <v>45</v>
      </c>
      <c r="D84" s="1" t="s">
        <v>1235</v>
      </c>
      <c r="E84" s="1"/>
      <c r="F84" s="1">
        <v>3835</v>
      </c>
      <c r="G84" s="1" t="s">
        <v>18633</v>
      </c>
      <c r="H84" s="1" t="s">
        <v>18634</v>
      </c>
      <c r="I84" s="1" t="s">
        <v>18635</v>
      </c>
      <c r="J84" s="1" t="s">
        <v>738</v>
      </c>
      <c r="K84" s="1" t="s">
        <v>731</v>
      </c>
      <c r="L84" s="1" t="s">
        <v>2998</v>
      </c>
      <c r="M84" s="1">
        <v>42.322938999999998</v>
      </c>
      <c r="N84" s="1">
        <v>21.351897000000001</v>
      </c>
      <c r="O84" s="1" t="s">
        <v>18636</v>
      </c>
      <c r="P84" s="1" t="s">
        <v>18636</v>
      </c>
      <c r="Q84" s="1"/>
      <c r="R84" s="1" t="s">
        <v>18637</v>
      </c>
      <c r="S84" s="1"/>
      <c r="T84" s="1" t="b">
        <v>0</v>
      </c>
      <c r="U84" s="1" t="s">
        <v>2997</v>
      </c>
      <c r="V84" s="1" t="s">
        <v>2999</v>
      </c>
      <c r="W84" s="1" t="s">
        <v>2999</v>
      </c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</row>
    <row r="85" spans="1:53" x14ac:dyDescent="0.2">
      <c r="A85" s="1" t="s">
        <v>727</v>
      </c>
      <c r="B85" s="1">
        <v>3</v>
      </c>
      <c r="C85" s="1" t="s">
        <v>45</v>
      </c>
      <c r="D85" s="1" t="s">
        <v>1235</v>
      </c>
      <c r="E85" s="1"/>
      <c r="F85" s="1">
        <v>3834</v>
      </c>
      <c r="G85" s="1" t="s">
        <v>18638</v>
      </c>
      <c r="H85" s="1" t="s">
        <v>18634</v>
      </c>
      <c r="I85" s="1" t="s">
        <v>18639</v>
      </c>
      <c r="J85" s="1" t="s">
        <v>738</v>
      </c>
      <c r="K85" s="1" t="s">
        <v>731</v>
      </c>
      <c r="L85" s="1" t="s">
        <v>2998</v>
      </c>
      <c r="M85" s="1">
        <v>42.326146000000001</v>
      </c>
      <c r="N85" s="1">
        <v>21.350414000000001</v>
      </c>
      <c r="O85" s="1" t="s">
        <v>18640</v>
      </c>
      <c r="P85" s="1" t="s">
        <v>18640</v>
      </c>
      <c r="Q85" s="1"/>
      <c r="R85" s="1" t="s">
        <v>18637</v>
      </c>
      <c r="S85" s="1"/>
      <c r="T85" s="1" t="b">
        <v>0</v>
      </c>
      <c r="U85" s="1" t="s">
        <v>2997</v>
      </c>
      <c r="V85" s="1" t="s">
        <v>2999</v>
      </c>
      <c r="W85" s="1" t="s">
        <v>2999</v>
      </c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</row>
    <row r="86" spans="1:53" x14ac:dyDescent="0.2">
      <c r="A86" s="1" t="s">
        <v>727</v>
      </c>
      <c r="B86" s="1">
        <v>2</v>
      </c>
      <c r="C86" s="1" t="s">
        <v>450</v>
      </c>
      <c r="D86" s="1" t="s">
        <v>279</v>
      </c>
      <c r="E86" s="1"/>
      <c r="F86" s="1">
        <v>3833</v>
      </c>
      <c r="G86" s="1" t="s">
        <v>5908</v>
      </c>
      <c r="H86" s="1" t="s">
        <v>18641</v>
      </c>
      <c r="I86" s="1" t="s">
        <v>4228</v>
      </c>
      <c r="J86" s="1" t="s">
        <v>11506</v>
      </c>
      <c r="K86" s="1" t="s">
        <v>752</v>
      </c>
      <c r="L86" s="1" t="s">
        <v>2998</v>
      </c>
      <c r="M86" s="1">
        <v>42.477038</v>
      </c>
      <c r="N86" s="1">
        <v>20.727917999999999</v>
      </c>
      <c r="O86" s="1" t="s">
        <v>18642</v>
      </c>
      <c r="P86" s="1" t="s">
        <v>18642</v>
      </c>
      <c r="Q86" s="1"/>
      <c r="R86" s="1" t="s">
        <v>588</v>
      </c>
      <c r="S86" s="1"/>
      <c r="T86" s="1" t="b">
        <v>0</v>
      </c>
      <c r="U86" s="1" t="s">
        <v>2997</v>
      </c>
      <c r="V86" s="1" t="s">
        <v>2999</v>
      </c>
      <c r="W86" s="1" t="s">
        <v>2999</v>
      </c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</row>
    <row r="87" spans="1:53" x14ac:dyDescent="0.2">
      <c r="A87" s="1" t="s">
        <v>727</v>
      </c>
      <c r="B87" s="1">
        <v>1</v>
      </c>
      <c r="C87" s="1" t="s">
        <v>5</v>
      </c>
      <c r="D87" s="1" t="s">
        <v>745</v>
      </c>
      <c r="E87" s="1"/>
      <c r="F87" s="1">
        <v>3832</v>
      </c>
      <c r="G87" s="1" t="s">
        <v>18643</v>
      </c>
      <c r="H87" s="1" t="s">
        <v>18644</v>
      </c>
      <c r="I87" s="1" t="s">
        <v>18645</v>
      </c>
      <c r="J87" s="1" t="s">
        <v>738</v>
      </c>
      <c r="K87" s="1" t="s">
        <v>731</v>
      </c>
      <c r="L87" s="1" t="s">
        <v>2998</v>
      </c>
      <c r="M87" s="1">
        <v>42.285997000000002</v>
      </c>
      <c r="N87" s="1">
        <v>21.216619000000001</v>
      </c>
      <c r="O87" s="1" t="s">
        <v>18646</v>
      </c>
      <c r="P87" s="1" t="s">
        <v>18646</v>
      </c>
      <c r="Q87" s="1"/>
      <c r="R87" s="1" t="s">
        <v>18647</v>
      </c>
      <c r="S87" s="1"/>
      <c r="T87" s="1" t="b">
        <v>0</v>
      </c>
      <c r="U87" s="1" t="s">
        <v>2997</v>
      </c>
      <c r="V87" s="1" t="s">
        <v>2999</v>
      </c>
      <c r="W87" s="1" t="s">
        <v>2999</v>
      </c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</row>
    <row r="88" spans="1:53" x14ac:dyDescent="0.2">
      <c r="A88" s="1" t="s">
        <v>727</v>
      </c>
      <c r="B88" s="1">
        <v>6</v>
      </c>
      <c r="C88" s="1" t="s">
        <v>11</v>
      </c>
      <c r="D88" s="1" t="s">
        <v>1033</v>
      </c>
      <c r="E88" s="1"/>
      <c r="F88" s="1">
        <v>3831</v>
      </c>
      <c r="G88" s="1" t="s">
        <v>18648</v>
      </c>
      <c r="H88" s="1" t="s">
        <v>265</v>
      </c>
      <c r="I88" s="1" t="s">
        <v>18649</v>
      </c>
      <c r="J88" s="1" t="s">
        <v>0</v>
      </c>
      <c r="K88" s="1" t="s">
        <v>731</v>
      </c>
      <c r="L88" s="1" t="s">
        <v>2998</v>
      </c>
      <c r="M88" s="1">
        <v>42.619815000000003</v>
      </c>
      <c r="N88" s="1">
        <v>20.902553999999999</v>
      </c>
      <c r="O88" s="1" t="s">
        <v>18650</v>
      </c>
      <c r="P88" s="1" t="s">
        <v>18650</v>
      </c>
      <c r="Q88" s="1"/>
      <c r="R88" s="1" t="s">
        <v>18651</v>
      </c>
      <c r="S88" s="1"/>
      <c r="T88" s="1" t="b">
        <v>0</v>
      </c>
      <c r="U88" s="1" t="s">
        <v>2997</v>
      </c>
      <c r="V88" s="1" t="s">
        <v>2999</v>
      </c>
      <c r="W88" s="1" t="s">
        <v>2999</v>
      </c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</row>
    <row r="89" spans="1:53" x14ac:dyDescent="0.2">
      <c r="A89" s="1" t="s">
        <v>727</v>
      </c>
      <c r="B89" s="1">
        <v>5</v>
      </c>
      <c r="C89" s="1" t="s">
        <v>2</v>
      </c>
      <c r="D89" s="1" t="s">
        <v>820</v>
      </c>
      <c r="E89" s="1"/>
      <c r="F89" s="1">
        <v>3830</v>
      </c>
      <c r="G89" s="1" t="s">
        <v>18652</v>
      </c>
      <c r="H89" s="1" t="s">
        <v>18653</v>
      </c>
      <c r="I89" s="1" t="s">
        <v>18654</v>
      </c>
      <c r="J89" s="1" t="s">
        <v>738</v>
      </c>
      <c r="K89" s="1" t="s">
        <v>731</v>
      </c>
      <c r="L89" s="1" t="s">
        <v>451</v>
      </c>
      <c r="M89" s="1">
        <v>42.695168000000002</v>
      </c>
      <c r="N89" s="1">
        <v>20.502141999999999</v>
      </c>
      <c r="O89" s="1" t="s">
        <v>18655</v>
      </c>
      <c r="P89" s="1" t="s">
        <v>18655</v>
      </c>
      <c r="Q89" s="1"/>
      <c r="R89" s="1" t="s">
        <v>18656</v>
      </c>
      <c r="S89" s="1"/>
      <c r="T89" s="1" t="b">
        <v>0</v>
      </c>
      <c r="U89" s="1" t="s">
        <v>3077</v>
      </c>
      <c r="V89" s="1" t="s">
        <v>2999</v>
      </c>
      <c r="W89" s="1" t="s">
        <v>2999</v>
      </c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</row>
    <row r="90" spans="1:53" x14ac:dyDescent="0.2">
      <c r="A90" s="1" t="s">
        <v>727</v>
      </c>
      <c r="B90" s="1">
        <v>4</v>
      </c>
      <c r="C90" s="1" t="s">
        <v>454</v>
      </c>
      <c r="D90" s="1" t="s">
        <v>768</v>
      </c>
      <c r="E90" s="1"/>
      <c r="F90" s="1">
        <v>3829</v>
      </c>
      <c r="G90" s="1" t="s">
        <v>18657</v>
      </c>
      <c r="H90" s="1" t="s">
        <v>18658</v>
      </c>
      <c r="I90" s="1" t="s">
        <v>18659</v>
      </c>
      <c r="J90" s="1" t="s">
        <v>18660</v>
      </c>
      <c r="K90" s="1" t="s">
        <v>731</v>
      </c>
      <c r="L90" s="1" t="s">
        <v>2998</v>
      </c>
      <c r="M90" s="1">
        <v>42.802365999999999</v>
      </c>
      <c r="N90" s="1">
        <v>21.031825000000001</v>
      </c>
      <c r="O90" s="1" t="s">
        <v>18661</v>
      </c>
      <c r="P90" s="1" t="s">
        <v>18661</v>
      </c>
      <c r="Q90" s="1"/>
      <c r="R90" s="1" t="s">
        <v>18662</v>
      </c>
      <c r="S90" s="1"/>
      <c r="T90" s="1" t="b">
        <v>0</v>
      </c>
      <c r="U90" s="1" t="s">
        <v>2997</v>
      </c>
      <c r="V90" s="1" t="s">
        <v>2999</v>
      </c>
      <c r="W90" s="1" t="s">
        <v>2999</v>
      </c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</row>
    <row r="91" spans="1:53" x14ac:dyDescent="0.2">
      <c r="A91" s="1" t="s">
        <v>727</v>
      </c>
      <c r="B91" s="1">
        <v>5</v>
      </c>
      <c r="C91" s="1" t="s">
        <v>2</v>
      </c>
      <c r="D91" s="1" t="s">
        <v>1007</v>
      </c>
      <c r="E91" s="1"/>
      <c r="F91" s="1">
        <v>3828</v>
      </c>
      <c r="G91" s="1" t="s">
        <v>18663</v>
      </c>
      <c r="H91" s="1" t="s">
        <v>18664</v>
      </c>
      <c r="I91" s="1" t="s">
        <v>18665</v>
      </c>
      <c r="J91" s="1" t="s">
        <v>849</v>
      </c>
      <c r="K91" s="1" t="s">
        <v>731</v>
      </c>
      <c r="L91" s="1" t="s">
        <v>2998</v>
      </c>
      <c r="M91" s="1">
        <v>42.656475999999998</v>
      </c>
      <c r="N91" s="1">
        <v>20.289124999999999</v>
      </c>
      <c r="O91" s="1" t="s">
        <v>18666</v>
      </c>
      <c r="P91" s="1" t="s">
        <v>18666</v>
      </c>
      <c r="Q91" s="1"/>
      <c r="R91" s="1" t="s">
        <v>18667</v>
      </c>
      <c r="S91" s="1"/>
      <c r="T91" s="1" t="b">
        <v>0</v>
      </c>
      <c r="U91" s="1" t="s">
        <v>2997</v>
      </c>
      <c r="V91" s="1" t="s">
        <v>2999</v>
      </c>
      <c r="W91" s="1" t="s">
        <v>2999</v>
      </c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</row>
    <row r="92" spans="1:53" x14ac:dyDescent="0.2">
      <c r="A92" s="1" t="s">
        <v>727</v>
      </c>
      <c r="B92" s="1">
        <v>5</v>
      </c>
      <c r="C92" s="1" t="s">
        <v>2</v>
      </c>
      <c r="D92" s="1" t="s">
        <v>820</v>
      </c>
      <c r="E92" s="1"/>
      <c r="F92" s="1">
        <v>3827</v>
      </c>
      <c r="G92" s="1" t="s">
        <v>18668</v>
      </c>
      <c r="H92" s="1" t="s">
        <v>13530</v>
      </c>
      <c r="I92" s="1" t="s">
        <v>18669</v>
      </c>
      <c r="J92" s="1" t="s">
        <v>738</v>
      </c>
      <c r="K92" s="1" t="s">
        <v>731</v>
      </c>
      <c r="L92" s="1" t="s">
        <v>451</v>
      </c>
      <c r="M92" s="1">
        <v>42.775131999999999</v>
      </c>
      <c r="N92" s="1">
        <v>20.470755</v>
      </c>
      <c r="O92" s="1" t="s">
        <v>18670</v>
      </c>
      <c r="P92" s="1" t="s">
        <v>18670</v>
      </c>
      <c r="Q92" s="1"/>
      <c r="R92" s="1" t="s">
        <v>18671</v>
      </c>
      <c r="S92" s="1"/>
      <c r="T92" s="1" t="b">
        <v>0</v>
      </c>
      <c r="U92" s="1" t="s">
        <v>3077</v>
      </c>
      <c r="V92" s="1" t="s">
        <v>2999</v>
      </c>
      <c r="W92" s="1" t="s">
        <v>2999</v>
      </c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</row>
    <row r="93" spans="1:53" x14ac:dyDescent="0.2">
      <c r="A93" s="1" t="s">
        <v>727</v>
      </c>
      <c r="B93" s="1">
        <v>7</v>
      </c>
      <c r="C93" s="1" t="s">
        <v>8</v>
      </c>
      <c r="D93" s="1" t="s">
        <v>908</v>
      </c>
      <c r="E93" s="1"/>
      <c r="F93" s="1">
        <v>3826</v>
      </c>
      <c r="G93" s="1" t="s">
        <v>18672</v>
      </c>
      <c r="H93" s="1" t="s">
        <v>12422</v>
      </c>
      <c r="I93" s="1" t="s">
        <v>18673</v>
      </c>
      <c r="J93" s="1" t="s">
        <v>738</v>
      </c>
      <c r="K93" s="1" t="s">
        <v>731</v>
      </c>
      <c r="L93" s="1" t="s">
        <v>2998</v>
      </c>
      <c r="M93" s="1">
        <v>42.361707000000003</v>
      </c>
      <c r="N93" s="1">
        <v>20.743262999999999</v>
      </c>
      <c r="O93" s="1" t="s">
        <v>18674</v>
      </c>
      <c r="P93" s="1" t="s">
        <v>18674</v>
      </c>
      <c r="Q93" s="1"/>
      <c r="R93" s="1" t="s">
        <v>18675</v>
      </c>
      <c r="S93" s="1"/>
      <c r="T93" s="1" t="b">
        <v>0</v>
      </c>
      <c r="U93" s="1" t="s">
        <v>2997</v>
      </c>
      <c r="V93" s="1" t="s">
        <v>2999</v>
      </c>
      <c r="W93" s="1" t="s">
        <v>2999</v>
      </c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</row>
    <row r="94" spans="1:53" x14ac:dyDescent="0.2">
      <c r="A94" s="1" t="s">
        <v>727</v>
      </c>
      <c r="B94" s="1">
        <v>6</v>
      </c>
      <c r="C94" s="1" t="s">
        <v>11</v>
      </c>
      <c r="D94" s="1" t="s">
        <v>787</v>
      </c>
      <c r="E94" s="1"/>
      <c r="F94" s="1">
        <v>3825</v>
      </c>
      <c r="G94" s="1" t="s">
        <v>18676</v>
      </c>
      <c r="H94" s="1" t="s">
        <v>18677</v>
      </c>
      <c r="I94" s="1" t="s">
        <v>18678</v>
      </c>
      <c r="J94" s="1" t="s">
        <v>0</v>
      </c>
      <c r="K94" s="1" t="s">
        <v>731</v>
      </c>
      <c r="L94" s="1" t="s">
        <v>2998</v>
      </c>
      <c r="M94" s="1">
        <v>42.597323000000003</v>
      </c>
      <c r="N94" s="1">
        <v>21.180463</v>
      </c>
      <c r="O94" s="1" t="s">
        <v>18679</v>
      </c>
      <c r="P94" s="1" t="s">
        <v>18679</v>
      </c>
      <c r="Q94" s="1"/>
      <c r="R94" s="1" t="s">
        <v>18680</v>
      </c>
      <c r="S94" s="1"/>
      <c r="T94" s="1" t="b">
        <v>0</v>
      </c>
      <c r="U94" s="1" t="s">
        <v>2997</v>
      </c>
      <c r="V94" s="1" t="s">
        <v>2999</v>
      </c>
      <c r="W94" s="1" t="s">
        <v>2999</v>
      </c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</row>
    <row r="95" spans="1:53" x14ac:dyDescent="0.2">
      <c r="A95" s="1" t="s">
        <v>727</v>
      </c>
      <c r="B95" s="1">
        <v>6</v>
      </c>
      <c r="C95" s="1" t="s">
        <v>11</v>
      </c>
      <c r="D95" s="1" t="s">
        <v>728</v>
      </c>
      <c r="E95" s="1"/>
      <c r="F95" s="1">
        <v>3824</v>
      </c>
      <c r="G95" s="1" t="s">
        <v>18681</v>
      </c>
      <c r="H95" s="1" t="s">
        <v>17718</v>
      </c>
      <c r="I95" s="1" t="s">
        <v>18682</v>
      </c>
      <c r="J95" s="1" t="s">
        <v>0</v>
      </c>
      <c r="K95" s="1" t="s">
        <v>731</v>
      </c>
      <c r="L95" s="1" t="s">
        <v>2998</v>
      </c>
      <c r="M95" s="1">
        <v>42.928631000000003</v>
      </c>
      <c r="N95" s="1">
        <v>21.164106</v>
      </c>
      <c r="O95" s="1" t="s">
        <v>18683</v>
      </c>
      <c r="P95" s="1" t="s">
        <v>18683</v>
      </c>
      <c r="Q95" s="1"/>
      <c r="R95" s="1" t="s">
        <v>18684</v>
      </c>
      <c r="S95" s="1"/>
      <c r="T95" s="1" t="b">
        <v>0</v>
      </c>
      <c r="U95" s="1" t="s">
        <v>2997</v>
      </c>
      <c r="V95" s="1" t="s">
        <v>2999</v>
      </c>
      <c r="W95" s="1" t="s">
        <v>2999</v>
      </c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</row>
    <row r="96" spans="1:53" x14ac:dyDescent="0.2">
      <c r="A96" s="1" t="s">
        <v>727</v>
      </c>
      <c r="B96" s="1">
        <v>2</v>
      </c>
      <c r="C96" s="1" t="s">
        <v>450</v>
      </c>
      <c r="D96" s="1" t="s">
        <v>1019</v>
      </c>
      <c r="E96" s="1"/>
      <c r="F96" s="1">
        <v>3823</v>
      </c>
      <c r="G96" s="1" t="s">
        <v>18685</v>
      </c>
      <c r="H96" s="1" t="s">
        <v>18686</v>
      </c>
      <c r="I96" s="1" t="s">
        <v>18687</v>
      </c>
      <c r="J96" s="1" t="s">
        <v>738</v>
      </c>
      <c r="K96" s="1" t="s">
        <v>731</v>
      </c>
      <c r="L96" s="1" t="s">
        <v>2998</v>
      </c>
      <c r="M96" s="1">
        <v>42.441417999999999</v>
      </c>
      <c r="N96" s="1">
        <v>20.408055999999998</v>
      </c>
      <c r="O96" s="1" t="s">
        <v>18688</v>
      </c>
      <c r="P96" s="1" t="s">
        <v>18688</v>
      </c>
      <c r="Q96" s="1"/>
      <c r="R96" s="1" t="s">
        <v>18689</v>
      </c>
      <c r="S96" s="1" t="s">
        <v>18690</v>
      </c>
      <c r="T96" s="1" t="b">
        <v>0</v>
      </c>
      <c r="U96" s="1" t="s">
        <v>2997</v>
      </c>
      <c r="V96" s="1" t="s">
        <v>2999</v>
      </c>
      <c r="W96" s="1" t="s">
        <v>2999</v>
      </c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</row>
    <row r="97" spans="1:53" x14ac:dyDescent="0.2">
      <c r="A97" s="1" t="s">
        <v>727</v>
      </c>
      <c r="B97" s="1">
        <v>2</v>
      </c>
      <c r="C97" s="1" t="s">
        <v>450</v>
      </c>
      <c r="D97" s="1" t="s">
        <v>1019</v>
      </c>
      <c r="E97" s="1"/>
      <c r="F97" s="1">
        <v>3822</v>
      </c>
      <c r="G97" s="1" t="s">
        <v>18691</v>
      </c>
      <c r="H97" s="1" t="s">
        <v>18692</v>
      </c>
      <c r="I97" s="1" t="s">
        <v>18693</v>
      </c>
      <c r="J97" s="1" t="s">
        <v>738</v>
      </c>
      <c r="K97" s="1" t="s">
        <v>731</v>
      </c>
      <c r="L97" s="1" t="s">
        <v>2998</v>
      </c>
      <c r="M97" s="1">
        <v>42.456954000000003</v>
      </c>
      <c r="N97" s="1">
        <v>20.417065000000001</v>
      </c>
      <c r="O97" s="1" t="s">
        <v>18694</v>
      </c>
      <c r="P97" s="1" t="s">
        <v>18694</v>
      </c>
      <c r="Q97" s="1"/>
      <c r="R97" s="1" t="s">
        <v>18695</v>
      </c>
      <c r="S97" s="1"/>
      <c r="T97" s="1" t="b">
        <v>0</v>
      </c>
      <c r="U97" s="1" t="s">
        <v>2997</v>
      </c>
      <c r="V97" s="1" t="s">
        <v>2999</v>
      </c>
      <c r="W97" s="1" t="s">
        <v>2999</v>
      </c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</row>
    <row r="98" spans="1:53" x14ac:dyDescent="0.2">
      <c r="A98" s="1" t="s">
        <v>727</v>
      </c>
      <c r="B98" s="1">
        <v>5</v>
      </c>
      <c r="C98" s="1" t="s">
        <v>2</v>
      </c>
      <c r="D98" s="1" t="s">
        <v>794</v>
      </c>
      <c r="E98" s="1"/>
      <c r="F98" s="1">
        <v>3821</v>
      </c>
      <c r="G98" s="1" t="s">
        <v>18696</v>
      </c>
      <c r="H98" s="1" t="s">
        <v>18697</v>
      </c>
      <c r="I98" s="1" t="s">
        <v>18698</v>
      </c>
      <c r="J98" s="1" t="s">
        <v>849</v>
      </c>
      <c r="K98" s="1" t="s">
        <v>731</v>
      </c>
      <c r="L98" s="1" t="s">
        <v>3479</v>
      </c>
      <c r="M98" s="1">
        <v>42.648901000000002</v>
      </c>
      <c r="N98" s="1">
        <v>20.291184999999999</v>
      </c>
      <c r="O98" s="1" t="s">
        <v>18699</v>
      </c>
      <c r="P98" s="1" t="s">
        <v>18699</v>
      </c>
      <c r="Q98" s="1"/>
      <c r="R98" s="1" t="s">
        <v>18700</v>
      </c>
      <c r="S98" s="1"/>
      <c r="T98" s="1" t="b">
        <v>0</v>
      </c>
      <c r="U98" s="1" t="s">
        <v>3478</v>
      </c>
      <c r="V98" s="1" t="s">
        <v>2999</v>
      </c>
      <c r="W98" s="1" t="s">
        <v>2999</v>
      </c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</row>
    <row r="99" spans="1:53" x14ac:dyDescent="0.2">
      <c r="A99" s="1" t="s">
        <v>727</v>
      </c>
      <c r="B99" s="1">
        <v>2</v>
      </c>
      <c r="C99" s="1" t="s">
        <v>450</v>
      </c>
      <c r="D99" s="1" t="s">
        <v>1019</v>
      </c>
      <c r="E99" s="1"/>
      <c r="F99" s="1">
        <v>3820</v>
      </c>
      <c r="G99" s="1" t="s">
        <v>18701</v>
      </c>
      <c r="H99" s="1" t="s">
        <v>18702</v>
      </c>
      <c r="I99" s="1" t="s">
        <v>5232</v>
      </c>
      <c r="J99" s="1" t="s">
        <v>738</v>
      </c>
      <c r="K99" s="1" t="s">
        <v>731</v>
      </c>
      <c r="L99" s="1" t="s">
        <v>2998</v>
      </c>
      <c r="M99" s="1">
        <v>42.312964000000001</v>
      </c>
      <c r="N99" s="1">
        <v>20.470829999999999</v>
      </c>
      <c r="O99" s="1" t="s">
        <v>18703</v>
      </c>
      <c r="P99" s="1" t="s">
        <v>18703</v>
      </c>
      <c r="Q99" s="1"/>
      <c r="R99" s="1" t="s">
        <v>5234</v>
      </c>
      <c r="S99" s="1"/>
      <c r="T99" s="1" t="b">
        <v>0</v>
      </c>
      <c r="U99" s="1" t="s">
        <v>2997</v>
      </c>
      <c r="V99" s="1" t="s">
        <v>2999</v>
      </c>
      <c r="W99" s="1" t="s">
        <v>2999</v>
      </c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</row>
    <row r="100" spans="1:53" x14ac:dyDescent="0.2">
      <c r="A100" s="1" t="s">
        <v>727</v>
      </c>
      <c r="B100" s="1">
        <v>6</v>
      </c>
      <c r="C100" s="1" t="s">
        <v>11</v>
      </c>
      <c r="D100" s="1" t="s">
        <v>728</v>
      </c>
      <c r="E100" s="1"/>
      <c r="F100" s="1">
        <v>3819</v>
      </c>
      <c r="G100" s="1" t="s">
        <v>18704</v>
      </c>
      <c r="H100" s="1" t="s">
        <v>18705</v>
      </c>
      <c r="I100" s="1" t="s">
        <v>18706</v>
      </c>
      <c r="J100" s="1" t="s">
        <v>0</v>
      </c>
      <c r="K100" s="1" t="s">
        <v>731</v>
      </c>
      <c r="L100" s="1" t="s">
        <v>2998</v>
      </c>
      <c r="M100" s="1">
        <v>42.912742000000001</v>
      </c>
      <c r="N100" s="1">
        <v>21.131944000000001</v>
      </c>
      <c r="O100" s="1" t="s">
        <v>18707</v>
      </c>
      <c r="P100" s="1" t="s">
        <v>18707</v>
      </c>
      <c r="Q100" s="1"/>
      <c r="R100" s="1" t="s">
        <v>18708</v>
      </c>
      <c r="S100" s="1"/>
      <c r="T100" s="1" t="b">
        <v>0</v>
      </c>
      <c r="U100" s="1" t="s">
        <v>2997</v>
      </c>
      <c r="V100" s="1" t="s">
        <v>2999</v>
      </c>
      <c r="W100" s="1" t="s">
        <v>2999</v>
      </c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</row>
    <row r="101" spans="1:53" x14ac:dyDescent="0.2">
      <c r="A101" s="1" t="s">
        <v>727</v>
      </c>
      <c r="B101" s="1">
        <v>6</v>
      </c>
      <c r="C101" s="1" t="s">
        <v>11</v>
      </c>
      <c r="D101" s="1" t="s">
        <v>787</v>
      </c>
      <c r="E101" s="1"/>
      <c r="F101" s="1">
        <v>3818</v>
      </c>
      <c r="G101" s="1" t="s">
        <v>18709</v>
      </c>
      <c r="H101" s="1" t="s">
        <v>18710</v>
      </c>
      <c r="I101" s="1" t="s">
        <v>18711</v>
      </c>
      <c r="J101" s="1" t="s">
        <v>12396</v>
      </c>
      <c r="K101" s="1" t="s">
        <v>731</v>
      </c>
      <c r="L101" s="1" t="s">
        <v>2998</v>
      </c>
      <c r="M101" s="1">
        <v>42.663752000000002</v>
      </c>
      <c r="N101" s="1">
        <v>21.173052999999999</v>
      </c>
      <c r="O101" s="1" t="s">
        <v>18712</v>
      </c>
      <c r="P101" s="1" t="s">
        <v>18712</v>
      </c>
      <c r="Q101" s="1"/>
      <c r="R101" s="1" t="s">
        <v>18713</v>
      </c>
      <c r="S101" s="1"/>
      <c r="T101" s="1" t="b">
        <v>0</v>
      </c>
      <c r="U101" s="1" t="s">
        <v>2997</v>
      </c>
      <c r="V101" s="1" t="s">
        <v>2999</v>
      </c>
      <c r="W101" s="1" t="s">
        <v>2999</v>
      </c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</row>
    <row r="102" spans="1:53" x14ac:dyDescent="0.2">
      <c r="A102" s="1" t="s">
        <v>727</v>
      </c>
      <c r="B102" s="1">
        <v>2</v>
      </c>
      <c r="C102" s="1" t="s">
        <v>450</v>
      </c>
      <c r="D102" s="1" t="s">
        <v>279</v>
      </c>
      <c r="E102" s="1"/>
      <c r="F102" s="1">
        <v>3817</v>
      </c>
      <c r="G102" s="1" t="s">
        <v>18714</v>
      </c>
      <c r="H102" s="1" t="s">
        <v>18715</v>
      </c>
      <c r="I102" s="1" t="s">
        <v>18716</v>
      </c>
      <c r="J102" s="1" t="s">
        <v>738</v>
      </c>
      <c r="K102" s="1" t="s">
        <v>731</v>
      </c>
      <c r="L102" s="1" t="s">
        <v>2998</v>
      </c>
      <c r="M102" s="1">
        <v>42.477038</v>
      </c>
      <c r="N102" s="1">
        <v>20.749890000000001</v>
      </c>
      <c r="O102" s="1" t="s">
        <v>18717</v>
      </c>
      <c r="P102" s="1" t="s">
        <v>18717</v>
      </c>
      <c r="Q102" s="1"/>
      <c r="R102" s="1" t="s">
        <v>18718</v>
      </c>
      <c r="S102" s="1"/>
      <c r="T102" s="1" t="b">
        <v>0</v>
      </c>
      <c r="U102" s="1" t="s">
        <v>2997</v>
      </c>
      <c r="V102" s="1" t="s">
        <v>2999</v>
      </c>
      <c r="W102" s="1" t="s">
        <v>2999</v>
      </c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</row>
    <row r="103" spans="1:53" x14ac:dyDescent="0.2">
      <c r="A103" s="1" t="s">
        <v>727</v>
      </c>
      <c r="B103" s="1">
        <v>1</v>
      </c>
      <c r="C103" s="1" t="s">
        <v>5</v>
      </c>
      <c r="D103" s="1" t="s">
        <v>736</v>
      </c>
      <c r="E103" s="1"/>
      <c r="F103" s="1">
        <v>3816</v>
      </c>
      <c r="G103" s="1" t="s">
        <v>18719</v>
      </c>
      <c r="H103" s="1" t="s">
        <v>18720</v>
      </c>
      <c r="I103" s="1" t="s">
        <v>18721</v>
      </c>
      <c r="J103" s="1" t="s">
        <v>738</v>
      </c>
      <c r="K103" s="1" t="s">
        <v>731</v>
      </c>
      <c r="L103" s="1" t="s">
        <v>2998</v>
      </c>
      <c r="M103" s="1">
        <v>42.347006</v>
      </c>
      <c r="N103" s="1">
        <v>21.132984</v>
      </c>
      <c r="O103" s="1" t="s">
        <v>18722</v>
      </c>
      <c r="P103" s="1" t="s">
        <v>18722</v>
      </c>
      <c r="Q103" s="1"/>
      <c r="R103" s="1" t="s">
        <v>18723</v>
      </c>
      <c r="S103" s="1"/>
      <c r="T103" s="1" t="b">
        <v>0</v>
      </c>
      <c r="U103" s="1" t="s">
        <v>2997</v>
      </c>
      <c r="V103" s="1" t="s">
        <v>2999</v>
      </c>
      <c r="W103" s="1" t="s">
        <v>2999</v>
      </c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</row>
    <row r="104" spans="1:53" x14ac:dyDescent="0.2">
      <c r="A104" s="1" t="s">
        <v>727</v>
      </c>
      <c r="B104" s="1">
        <v>2</v>
      </c>
      <c r="C104" s="1" t="s">
        <v>450</v>
      </c>
      <c r="D104" s="1" t="s">
        <v>1019</v>
      </c>
      <c r="E104" s="1"/>
      <c r="F104" s="1">
        <v>3815</v>
      </c>
      <c r="G104" s="1" t="s">
        <v>18724</v>
      </c>
      <c r="H104" s="1" t="s">
        <v>11525</v>
      </c>
      <c r="I104" s="1" t="s">
        <v>18725</v>
      </c>
      <c r="J104" s="1" t="s">
        <v>738</v>
      </c>
      <c r="K104" s="1" t="s">
        <v>731</v>
      </c>
      <c r="L104" s="1" t="s">
        <v>2998</v>
      </c>
      <c r="M104" s="1">
        <v>42.382770000000001</v>
      </c>
      <c r="N104" s="1">
        <v>20.429912999999999</v>
      </c>
      <c r="O104" s="1" t="s">
        <v>18726</v>
      </c>
      <c r="P104" s="1" t="s">
        <v>18726</v>
      </c>
      <c r="Q104" s="1"/>
      <c r="R104" s="1" t="s">
        <v>18727</v>
      </c>
      <c r="S104" s="1"/>
      <c r="T104" s="1" t="b">
        <v>0</v>
      </c>
      <c r="U104" s="1" t="s">
        <v>2997</v>
      </c>
      <c r="V104" s="1" t="s">
        <v>2999</v>
      </c>
      <c r="W104" s="1" t="s">
        <v>2999</v>
      </c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</row>
    <row r="105" spans="1:53" x14ac:dyDescent="0.2">
      <c r="A105" s="1" t="s">
        <v>727</v>
      </c>
      <c r="B105" s="1">
        <v>5</v>
      </c>
      <c r="C105" s="1" t="s">
        <v>2</v>
      </c>
      <c r="D105" s="1" t="s">
        <v>820</v>
      </c>
      <c r="E105" s="1"/>
      <c r="F105" s="1">
        <v>3814</v>
      </c>
      <c r="G105" s="1" t="s">
        <v>18728</v>
      </c>
      <c r="H105" s="1" t="s">
        <v>18729</v>
      </c>
      <c r="I105" s="1" t="s">
        <v>18730</v>
      </c>
      <c r="J105" s="1" t="s">
        <v>849</v>
      </c>
      <c r="K105" s="1" t="s">
        <v>731</v>
      </c>
      <c r="L105" s="1" t="s">
        <v>2998</v>
      </c>
      <c r="M105" s="1">
        <v>42.773389999999999</v>
      </c>
      <c r="N105" s="1">
        <v>20.494326999999998</v>
      </c>
      <c r="O105" s="1" t="s">
        <v>18731</v>
      </c>
      <c r="P105" s="1" t="s">
        <v>18731</v>
      </c>
      <c r="Q105" s="1"/>
      <c r="R105" s="1" t="s">
        <v>18732</v>
      </c>
      <c r="S105" s="1"/>
      <c r="T105" s="1" t="b">
        <v>0</v>
      </c>
      <c r="U105" s="1" t="s">
        <v>2997</v>
      </c>
      <c r="V105" s="1" t="s">
        <v>2999</v>
      </c>
      <c r="W105" s="1" t="s">
        <v>2999</v>
      </c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</row>
    <row r="106" spans="1:53" x14ac:dyDescent="0.2">
      <c r="A106" s="1" t="s">
        <v>727</v>
      </c>
      <c r="B106" s="1">
        <v>3</v>
      </c>
      <c r="C106" s="1" t="s">
        <v>45</v>
      </c>
      <c r="D106" s="1" t="s">
        <v>740</v>
      </c>
      <c r="E106" s="1"/>
      <c r="F106" s="1">
        <v>3813</v>
      </c>
      <c r="G106" s="1" t="s">
        <v>18733</v>
      </c>
      <c r="H106" s="1" t="s">
        <v>18734</v>
      </c>
      <c r="I106" s="1" t="s">
        <v>18735</v>
      </c>
      <c r="J106" s="1" t="s">
        <v>18736</v>
      </c>
      <c r="K106" s="1" t="s">
        <v>731</v>
      </c>
      <c r="L106" s="1" t="s">
        <v>2998</v>
      </c>
      <c r="M106" s="1">
        <v>42.459778</v>
      </c>
      <c r="N106" s="1">
        <v>21.468449</v>
      </c>
      <c r="O106" s="1" t="s">
        <v>18737</v>
      </c>
      <c r="P106" s="1" t="s">
        <v>18737</v>
      </c>
      <c r="Q106" s="1"/>
      <c r="R106" s="1" t="s">
        <v>18738</v>
      </c>
      <c r="S106" s="1"/>
      <c r="T106" s="1" t="b">
        <v>0</v>
      </c>
      <c r="U106" s="1" t="s">
        <v>2997</v>
      </c>
      <c r="V106" s="1" t="s">
        <v>2999</v>
      </c>
      <c r="W106" s="1" t="s">
        <v>2999</v>
      </c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</row>
    <row r="107" spans="1:53" x14ac:dyDescent="0.2">
      <c r="A107" s="1" t="s">
        <v>727</v>
      </c>
      <c r="B107" s="1">
        <v>3</v>
      </c>
      <c r="C107" s="1" t="s">
        <v>45</v>
      </c>
      <c r="D107" s="1" t="s">
        <v>740</v>
      </c>
      <c r="E107" s="1"/>
      <c r="F107" s="1">
        <v>3812</v>
      </c>
      <c r="G107" s="1" t="s">
        <v>18739</v>
      </c>
      <c r="H107" s="1" t="s">
        <v>18740</v>
      </c>
      <c r="I107" s="1" t="s">
        <v>18741</v>
      </c>
      <c r="J107" s="1" t="s">
        <v>738</v>
      </c>
      <c r="K107" s="1" t="s">
        <v>731</v>
      </c>
      <c r="L107" s="1" t="s">
        <v>2998</v>
      </c>
      <c r="M107" s="1">
        <v>42.458981999999999</v>
      </c>
      <c r="N107" s="1">
        <v>21.430551999999999</v>
      </c>
      <c r="O107" s="1" t="s">
        <v>18742</v>
      </c>
      <c r="P107" s="1" t="s">
        <v>18742</v>
      </c>
      <c r="Q107" s="1"/>
      <c r="R107" s="1" t="s">
        <v>18743</v>
      </c>
      <c r="S107" s="1"/>
      <c r="T107" s="1" t="b">
        <v>0</v>
      </c>
      <c r="U107" s="1" t="s">
        <v>2997</v>
      </c>
      <c r="V107" s="1" t="s">
        <v>2999</v>
      </c>
      <c r="W107" s="1" t="s">
        <v>2999</v>
      </c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</row>
    <row r="108" spans="1:53" x14ac:dyDescent="0.2">
      <c r="A108" s="1" t="s">
        <v>727</v>
      </c>
      <c r="B108" s="1">
        <v>6</v>
      </c>
      <c r="C108" s="1" t="s">
        <v>11</v>
      </c>
      <c r="D108" s="1"/>
      <c r="E108" s="1"/>
      <c r="F108" s="1">
        <v>3811</v>
      </c>
      <c r="G108" s="1" t="s">
        <v>18744</v>
      </c>
      <c r="H108" s="1" t="s">
        <v>18745</v>
      </c>
      <c r="I108" s="1" t="s">
        <v>18746</v>
      </c>
      <c r="J108" s="1" t="s">
        <v>1164</v>
      </c>
      <c r="K108" s="1"/>
      <c r="L108" s="1" t="s">
        <v>3351</v>
      </c>
      <c r="M108" s="1">
        <v>42.605510000000002</v>
      </c>
      <c r="N108" s="1">
        <v>21.191960999999999</v>
      </c>
      <c r="O108" s="1" t="s">
        <v>18747</v>
      </c>
      <c r="P108" s="1" t="s">
        <v>18747</v>
      </c>
      <c r="Q108" s="1"/>
      <c r="R108" s="1" t="s">
        <v>18748</v>
      </c>
      <c r="S108" s="1"/>
      <c r="T108" s="1" t="b">
        <v>1</v>
      </c>
      <c r="U108" s="1" t="s">
        <v>3350</v>
      </c>
      <c r="V108" s="1" t="s">
        <v>2999</v>
      </c>
      <c r="W108" s="1" t="s">
        <v>2999</v>
      </c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</row>
    <row r="109" spans="1:53" x14ac:dyDescent="0.2">
      <c r="A109" s="1" t="s">
        <v>727</v>
      </c>
      <c r="B109" s="1">
        <v>6</v>
      </c>
      <c r="C109" s="1" t="s">
        <v>11</v>
      </c>
      <c r="D109" s="1" t="s">
        <v>911</v>
      </c>
      <c r="E109" s="1"/>
      <c r="F109" s="1">
        <v>3810</v>
      </c>
      <c r="G109" s="1" t="s">
        <v>18749</v>
      </c>
      <c r="H109" s="1" t="s">
        <v>18750</v>
      </c>
      <c r="I109" s="1" t="s">
        <v>18751</v>
      </c>
      <c r="J109" s="1" t="s">
        <v>772</v>
      </c>
      <c r="K109" s="1" t="s">
        <v>731</v>
      </c>
      <c r="L109" s="1" t="s">
        <v>2998</v>
      </c>
      <c r="M109" s="1">
        <v>42.67183</v>
      </c>
      <c r="N109" s="1">
        <v>21.138721</v>
      </c>
      <c r="O109" s="1" t="s">
        <v>18752</v>
      </c>
      <c r="P109" s="1" t="s">
        <v>18752</v>
      </c>
      <c r="Q109" s="1"/>
      <c r="R109" s="1" t="s">
        <v>18753</v>
      </c>
      <c r="S109" s="1"/>
      <c r="T109" s="1" t="b">
        <v>0</v>
      </c>
      <c r="U109" s="1" t="s">
        <v>2997</v>
      </c>
      <c r="V109" s="1" t="s">
        <v>2999</v>
      </c>
      <c r="W109" s="1" t="s">
        <v>2999</v>
      </c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</row>
    <row r="110" spans="1:53" x14ac:dyDescent="0.2">
      <c r="A110" s="1" t="s">
        <v>727</v>
      </c>
      <c r="B110" s="1">
        <v>6</v>
      </c>
      <c r="C110" s="1" t="s">
        <v>11</v>
      </c>
      <c r="D110" s="1" t="s">
        <v>728</v>
      </c>
      <c r="E110" s="1"/>
      <c r="F110" s="1">
        <v>3809</v>
      </c>
      <c r="G110" s="1" t="s">
        <v>18754</v>
      </c>
      <c r="H110" s="1" t="s">
        <v>18755</v>
      </c>
      <c r="I110" s="1" t="s">
        <v>13360</v>
      </c>
      <c r="J110" s="1" t="s">
        <v>0</v>
      </c>
      <c r="K110" s="1" t="s">
        <v>1226</v>
      </c>
      <c r="L110" s="1" t="s">
        <v>2998</v>
      </c>
      <c r="M110" s="1">
        <v>42.847020000000001</v>
      </c>
      <c r="N110" s="1">
        <v>21.178176000000001</v>
      </c>
      <c r="O110" s="1" t="s">
        <v>18756</v>
      </c>
      <c r="P110" s="1" t="s">
        <v>18756</v>
      </c>
      <c r="Q110" s="1"/>
      <c r="R110" s="1" t="s">
        <v>18757</v>
      </c>
      <c r="S110" s="1"/>
      <c r="T110" s="1" t="b">
        <v>0</v>
      </c>
      <c r="U110" s="1" t="s">
        <v>2997</v>
      </c>
      <c r="V110" s="1" t="s">
        <v>2999</v>
      </c>
      <c r="W110" s="1" t="s">
        <v>2999</v>
      </c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</row>
    <row r="111" spans="1:53" x14ac:dyDescent="0.2">
      <c r="A111" s="1" t="s">
        <v>727</v>
      </c>
      <c r="B111" s="1">
        <v>2</v>
      </c>
      <c r="C111" s="1" t="s">
        <v>450</v>
      </c>
      <c r="D111" s="1" t="s">
        <v>279</v>
      </c>
      <c r="E111" s="1"/>
      <c r="F111" s="1">
        <v>3808</v>
      </c>
      <c r="G111" s="1" t="s">
        <v>18758</v>
      </c>
      <c r="H111" s="1" t="s">
        <v>18759</v>
      </c>
      <c r="I111" s="1" t="s">
        <v>18760</v>
      </c>
      <c r="J111" s="1" t="s">
        <v>738</v>
      </c>
      <c r="K111" s="1" t="s">
        <v>731</v>
      </c>
      <c r="L111" s="1" t="s">
        <v>2998</v>
      </c>
      <c r="M111" s="1">
        <v>42.478051000000001</v>
      </c>
      <c r="N111" s="1">
        <v>20.752637</v>
      </c>
      <c r="O111" s="1" t="s">
        <v>18761</v>
      </c>
      <c r="P111" s="1" t="s">
        <v>18761</v>
      </c>
      <c r="Q111" s="1"/>
      <c r="R111" s="1" t="s">
        <v>18762</v>
      </c>
      <c r="S111" s="1"/>
      <c r="T111" s="1" t="b">
        <v>0</v>
      </c>
      <c r="U111" s="1" t="s">
        <v>2997</v>
      </c>
      <c r="V111" s="1" t="s">
        <v>2999</v>
      </c>
      <c r="W111" s="1" t="s">
        <v>2999</v>
      </c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</row>
    <row r="112" spans="1:53" x14ac:dyDescent="0.2">
      <c r="A112" s="1" t="s">
        <v>727</v>
      </c>
      <c r="B112" s="1">
        <v>2</v>
      </c>
      <c r="C112" s="1" t="s">
        <v>450</v>
      </c>
      <c r="D112" s="1" t="s">
        <v>279</v>
      </c>
      <c r="E112" s="1"/>
      <c r="F112" s="1">
        <v>3807</v>
      </c>
      <c r="G112" s="1" t="s">
        <v>18278</v>
      </c>
      <c r="H112" s="1" t="s">
        <v>7848</v>
      </c>
      <c r="I112" s="1" t="s">
        <v>18279</v>
      </c>
      <c r="J112" s="1" t="s">
        <v>738</v>
      </c>
      <c r="K112" s="1" t="s">
        <v>731</v>
      </c>
      <c r="L112" s="1" t="s">
        <v>2998</v>
      </c>
      <c r="M112" s="1">
        <v>42.471972999999998</v>
      </c>
      <c r="N112" s="1">
        <v>20.747143999999999</v>
      </c>
      <c r="O112" s="1" t="s">
        <v>18280</v>
      </c>
      <c r="P112" s="1" t="s">
        <v>18280</v>
      </c>
      <c r="Q112" s="1"/>
      <c r="R112" s="1" t="s">
        <v>18281</v>
      </c>
      <c r="S112" s="1"/>
      <c r="T112" s="1" t="b">
        <v>0</v>
      </c>
      <c r="U112" s="1" t="s">
        <v>2997</v>
      </c>
      <c r="V112" s="1" t="s">
        <v>2999</v>
      </c>
      <c r="W112" s="1" t="s">
        <v>2999</v>
      </c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</row>
    <row r="113" spans="1:53" x14ac:dyDescent="0.2">
      <c r="A113" s="1" t="s">
        <v>727</v>
      </c>
      <c r="B113" s="1">
        <v>6</v>
      </c>
      <c r="C113" s="1" t="s">
        <v>11</v>
      </c>
      <c r="D113" s="1" t="s">
        <v>728</v>
      </c>
      <c r="E113" s="1"/>
      <c r="F113" s="1">
        <v>3806</v>
      </c>
      <c r="G113" s="1" t="s">
        <v>18282</v>
      </c>
      <c r="H113" s="1" t="s">
        <v>6688</v>
      </c>
      <c r="I113" s="1" t="s">
        <v>18283</v>
      </c>
      <c r="J113" s="1" t="s">
        <v>0</v>
      </c>
      <c r="K113" s="1" t="s">
        <v>731</v>
      </c>
      <c r="L113" s="1" t="s">
        <v>2998</v>
      </c>
      <c r="M113" s="1">
        <v>42.928317</v>
      </c>
      <c r="N113" s="1">
        <v>21.19547</v>
      </c>
      <c r="O113" s="1" t="s">
        <v>18284</v>
      </c>
      <c r="P113" s="1" t="s">
        <v>18284</v>
      </c>
      <c r="Q113" s="1"/>
      <c r="R113" s="1" t="s">
        <v>18285</v>
      </c>
      <c r="S113" s="1"/>
      <c r="T113" s="1" t="b">
        <v>0</v>
      </c>
      <c r="U113" s="1" t="s">
        <v>2997</v>
      </c>
      <c r="V113" s="1" t="s">
        <v>2999</v>
      </c>
      <c r="W113" s="1" t="s">
        <v>2999</v>
      </c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</row>
    <row r="114" spans="1:53" x14ac:dyDescent="0.2">
      <c r="A114" s="1" t="s">
        <v>727</v>
      </c>
      <c r="B114" s="1">
        <v>5</v>
      </c>
      <c r="C114" s="1" t="s">
        <v>2</v>
      </c>
      <c r="D114" s="1" t="s">
        <v>820</v>
      </c>
      <c r="E114" s="1"/>
      <c r="F114" s="1">
        <v>3805</v>
      </c>
      <c r="G114" s="1" t="s">
        <v>18286</v>
      </c>
      <c r="H114" s="1" t="s">
        <v>18287</v>
      </c>
      <c r="I114" s="1" t="s">
        <v>18288</v>
      </c>
      <c r="J114" s="1" t="s">
        <v>738</v>
      </c>
      <c r="K114" s="1" t="s">
        <v>731</v>
      </c>
      <c r="L114" s="1" t="s">
        <v>2998</v>
      </c>
      <c r="M114" s="1">
        <v>42.732807000000001</v>
      </c>
      <c r="N114" s="1">
        <v>20.510663000000001</v>
      </c>
      <c r="O114" s="1" t="s">
        <v>18289</v>
      </c>
      <c r="P114" s="1" t="s">
        <v>18289</v>
      </c>
      <c r="Q114" s="1"/>
      <c r="R114" s="1" t="s">
        <v>18290</v>
      </c>
      <c r="S114" s="1"/>
      <c r="T114" s="1" t="b">
        <v>0</v>
      </c>
      <c r="U114" s="1" t="s">
        <v>2997</v>
      </c>
      <c r="V114" s="1" t="s">
        <v>2999</v>
      </c>
      <c r="W114" s="1" t="s">
        <v>2999</v>
      </c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</row>
    <row r="115" spans="1:53" x14ac:dyDescent="0.2">
      <c r="A115" s="1" t="s">
        <v>727</v>
      </c>
      <c r="B115" s="1">
        <v>5</v>
      </c>
      <c r="C115" s="1" t="s">
        <v>2</v>
      </c>
      <c r="D115" s="1" t="s">
        <v>820</v>
      </c>
      <c r="E115" s="1"/>
      <c r="F115" s="1">
        <v>3804</v>
      </c>
      <c r="G115" s="1" t="s">
        <v>18291</v>
      </c>
      <c r="H115" s="1" t="s">
        <v>8177</v>
      </c>
      <c r="I115" s="1" t="s">
        <v>18292</v>
      </c>
      <c r="J115" s="1" t="s">
        <v>738</v>
      </c>
      <c r="K115" s="1" t="s">
        <v>731</v>
      </c>
      <c r="L115" s="1" t="s">
        <v>2998</v>
      </c>
      <c r="M115" s="1">
        <v>42.731766</v>
      </c>
      <c r="N115" s="1">
        <v>20.510103999999998</v>
      </c>
      <c r="O115" s="1" t="s">
        <v>18293</v>
      </c>
      <c r="P115" s="1" t="s">
        <v>18293</v>
      </c>
      <c r="Q115" s="1"/>
      <c r="R115" s="1" t="s">
        <v>8464</v>
      </c>
      <c r="S115" s="1"/>
      <c r="T115" s="1" t="b">
        <v>0</v>
      </c>
      <c r="U115" s="1" t="s">
        <v>2997</v>
      </c>
      <c r="V115" s="1" t="s">
        <v>2999</v>
      </c>
      <c r="W115" s="1" t="s">
        <v>2999</v>
      </c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</row>
    <row r="116" spans="1:53" x14ac:dyDescent="0.2">
      <c r="A116" s="1" t="s">
        <v>727</v>
      </c>
      <c r="B116" s="1">
        <v>6</v>
      </c>
      <c r="C116" s="1" t="s">
        <v>11</v>
      </c>
      <c r="D116" s="1" t="s">
        <v>875</v>
      </c>
      <c r="E116" s="1"/>
      <c r="F116" s="1">
        <v>3803</v>
      </c>
      <c r="G116" s="1" t="s">
        <v>18294</v>
      </c>
      <c r="H116" s="1" t="s">
        <v>18295</v>
      </c>
      <c r="I116" s="1" t="s">
        <v>18296</v>
      </c>
      <c r="J116" s="1" t="s">
        <v>780</v>
      </c>
      <c r="K116" s="1" t="s">
        <v>731</v>
      </c>
      <c r="L116" s="1" t="s">
        <v>2998</v>
      </c>
      <c r="M116" s="1">
        <v>42.678122000000002</v>
      </c>
      <c r="N116" s="1">
        <v>21.150393999999999</v>
      </c>
      <c r="O116" s="1" t="s">
        <v>18297</v>
      </c>
      <c r="P116" s="1" t="s">
        <v>18297</v>
      </c>
      <c r="Q116" s="1"/>
      <c r="R116" s="1" t="s">
        <v>18298</v>
      </c>
      <c r="S116" s="1"/>
      <c r="T116" s="1" t="b">
        <v>0</v>
      </c>
      <c r="U116" s="1" t="s">
        <v>2997</v>
      </c>
      <c r="V116" s="1" t="s">
        <v>2999</v>
      </c>
      <c r="W116" s="1" t="s">
        <v>2999</v>
      </c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</row>
    <row r="117" spans="1:53" x14ac:dyDescent="0.2">
      <c r="A117" s="1" t="s">
        <v>727</v>
      </c>
      <c r="B117" s="1">
        <v>2</v>
      </c>
      <c r="C117" s="1" t="s">
        <v>450</v>
      </c>
      <c r="D117" s="1" t="s">
        <v>279</v>
      </c>
      <c r="E117" s="1"/>
      <c r="F117" s="1">
        <v>3802</v>
      </c>
      <c r="G117" s="1" t="s">
        <v>18299</v>
      </c>
      <c r="H117" s="1" t="s">
        <v>18300</v>
      </c>
      <c r="I117" s="1" t="s">
        <v>18301</v>
      </c>
      <c r="J117" s="1" t="s">
        <v>738</v>
      </c>
      <c r="K117" s="1" t="s">
        <v>731</v>
      </c>
      <c r="L117" s="1" t="s">
        <v>2998</v>
      </c>
      <c r="M117" s="1">
        <v>42.470959999999998</v>
      </c>
      <c r="N117" s="1">
        <v>20.760876</v>
      </c>
      <c r="O117" s="1" t="s">
        <v>18302</v>
      </c>
      <c r="P117" s="1" t="s">
        <v>18302</v>
      </c>
      <c r="Q117" s="1"/>
      <c r="R117" s="1" t="s">
        <v>18303</v>
      </c>
      <c r="S117" s="1"/>
      <c r="T117" s="1" t="b">
        <v>0</v>
      </c>
      <c r="U117" s="1" t="s">
        <v>2997</v>
      </c>
      <c r="V117" s="1" t="s">
        <v>2999</v>
      </c>
      <c r="W117" s="1" t="s">
        <v>2999</v>
      </c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</row>
    <row r="118" spans="1:53" x14ac:dyDescent="0.2">
      <c r="A118" s="1" t="s">
        <v>727</v>
      </c>
      <c r="B118" s="1">
        <v>3</v>
      </c>
      <c r="C118" s="1" t="s">
        <v>45</v>
      </c>
      <c r="D118" s="1"/>
      <c r="E118" s="1"/>
      <c r="F118" s="1">
        <v>3801</v>
      </c>
      <c r="G118" s="1" t="s">
        <v>18304</v>
      </c>
      <c r="H118" s="1" t="s">
        <v>18305</v>
      </c>
      <c r="I118" s="1" t="s">
        <v>18306</v>
      </c>
      <c r="J118" s="1" t="s">
        <v>18307</v>
      </c>
      <c r="K118" s="1"/>
      <c r="L118" s="1" t="s">
        <v>3351</v>
      </c>
      <c r="M118" s="1">
        <v>42.640059000000001</v>
      </c>
      <c r="N118" s="1">
        <v>21.581972</v>
      </c>
      <c r="O118" s="1" t="s">
        <v>18308</v>
      </c>
      <c r="P118" s="1" t="s">
        <v>18308</v>
      </c>
      <c r="Q118" s="1"/>
      <c r="R118" s="1" t="s">
        <v>18309</v>
      </c>
      <c r="S118" s="1"/>
      <c r="T118" s="1" t="b">
        <v>1</v>
      </c>
      <c r="U118" s="1" t="s">
        <v>3350</v>
      </c>
      <c r="V118" s="1" t="s">
        <v>2999</v>
      </c>
      <c r="W118" s="1" t="s">
        <v>2999</v>
      </c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</row>
    <row r="119" spans="1:53" x14ac:dyDescent="0.2">
      <c r="A119" s="1" t="s">
        <v>727</v>
      </c>
      <c r="B119" s="1">
        <v>6</v>
      </c>
      <c r="C119" s="1" t="s">
        <v>11</v>
      </c>
      <c r="D119" s="1" t="s">
        <v>1033</v>
      </c>
      <c r="E119" s="1"/>
      <c r="F119" s="1">
        <v>3800</v>
      </c>
      <c r="G119" s="1" t="s">
        <v>18310</v>
      </c>
      <c r="H119" s="1" t="s">
        <v>17779</v>
      </c>
      <c r="I119" s="1" t="s">
        <v>17780</v>
      </c>
      <c r="J119" s="1" t="s">
        <v>1191</v>
      </c>
      <c r="K119" s="1" t="s">
        <v>731</v>
      </c>
      <c r="L119" s="1" t="s">
        <v>2998</v>
      </c>
      <c r="M119" s="1">
        <v>42.603617</v>
      </c>
      <c r="N119" s="1">
        <v>20.940508999999999</v>
      </c>
      <c r="O119" s="1" t="s">
        <v>18311</v>
      </c>
      <c r="P119" s="1" t="s">
        <v>18311</v>
      </c>
      <c r="Q119" s="1"/>
      <c r="R119" s="1" t="s">
        <v>17782</v>
      </c>
      <c r="S119" s="1"/>
      <c r="T119" s="1" t="b">
        <v>1</v>
      </c>
      <c r="U119" s="1" t="s">
        <v>2997</v>
      </c>
      <c r="V119" s="1" t="s">
        <v>2999</v>
      </c>
      <c r="W119" s="1" t="s">
        <v>2999</v>
      </c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</row>
    <row r="120" spans="1:53" x14ac:dyDescent="0.2">
      <c r="A120" s="1" t="s">
        <v>727</v>
      </c>
      <c r="B120" s="1">
        <v>6</v>
      </c>
      <c r="C120" s="1" t="s">
        <v>11</v>
      </c>
      <c r="D120" s="1" t="s">
        <v>778</v>
      </c>
      <c r="E120" s="1"/>
      <c r="F120" s="1">
        <v>3799</v>
      </c>
      <c r="G120" s="1" t="s">
        <v>18312</v>
      </c>
      <c r="H120" s="1" t="s">
        <v>18313</v>
      </c>
      <c r="I120" s="1" t="s">
        <v>18314</v>
      </c>
      <c r="J120" s="1" t="s">
        <v>18315</v>
      </c>
      <c r="K120" s="1" t="s">
        <v>731</v>
      </c>
      <c r="L120" s="1" t="s">
        <v>2998</v>
      </c>
      <c r="M120" s="1">
        <v>42.651010999999997</v>
      </c>
      <c r="N120" s="1">
        <v>21.157377</v>
      </c>
      <c r="O120" s="1" t="s">
        <v>18316</v>
      </c>
      <c r="P120" s="1" t="s">
        <v>18316</v>
      </c>
      <c r="Q120" s="1"/>
      <c r="R120" s="1" t="s">
        <v>18317</v>
      </c>
      <c r="S120" s="1"/>
      <c r="T120" s="1" t="b">
        <v>1</v>
      </c>
      <c r="U120" s="1" t="s">
        <v>2997</v>
      </c>
      <c r="V120" s="1" t="s">
        <v>2999</v>
      </c>
      <c r="W120" s="1" t="s">
        <v>2999</v>
      </c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</row>
    <row r="121" spans="1:53" x14ac:dyDescent="0.2">
      <c r="A121" s="1" t="s">
        <v>727</v>
      </c>
      <c r="B121" s="1">
        <v>7</v>
      </c>
      <c r="C121" s="1" t="s">
        <v>8</v>
      </c>
      <c r="D121" s="1" t="s">
        <v>1079</v>
      </c>
      <c r="E121" s="1"/>
      <c r="F121" s="1">
        <v>3798</v>
      </c>
      <c r="G121" s="1" t="s">
        <v>18318</v>
      </c>
      <c r="H121" s="1" t="s">
        <v>18319</v>
      </c>
      <c r="I121" s="1" t="s">
        <v>18320</v>
      </c>
      <c r="J121" s="1" t="s">
        <v>738</v>
      </c>
      <c r="K121" s="1" t="s">
        <v>731</v>
      </c>
      <c r="L121" s="1" t="s">
        <v>2998</v>
      </c>
      <c r="M121" s="1">
        <v>42.225945000000003</v>
      </c>
      <c r="N121" s="1">
        <v>20.792572</v>
      </c>
      <c r="O121" s="1" t="s">
        <v>18321</v>
      </c>
      <c r="P121" s="1" t="s">
        <v>18321</v>
      </c>
      <c r="Q121" s="1"/>
      <c r="R121" s="1" t="s">
        <v>18322</v>
      </c>
      <c r="S121" s="1"/>
      <c r="T121" s="1" t="b">
        <v>0</v>
      </c>
      <c r="U121" s="1" t="s">
        <v>2997</v>
      </c>
      <c r="V121" s="1" t="s">
        <v>2999</v>
      </c>
      <c r="W121" s="1" t="s">
        <v>2999</v>
      </c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</row>
    <row r="122" spans="1:53" x14ac:dyDescent="0.2">
      <c r="A122" s="1" t="s">
        <v>727</v>
      </c>
      <c r="B122" s="1">
        <v>7</v>
      </c>
      <c r="C122" s="1" t="s">
        <v>8</v>
      </c>
      <c r="D122" s="1" t="s">
        <v>1079</v>
      </c>
      <c r="E122" s="1"/>
      <c r="F122" s="1">
        <v>3797</v>
      </c>
      <c r="G122" s="1" t="s">
        <v>18323</v>
      </c>
      <c r="H122" s="1" t="s">
        <v>272</v>
      </c>
      <c r="I122" s="1" t="s">
        <v>18324</v>
      </c>
      <c r="J122" s="1" t="s">
        <v>1196</v>
      </c>
      <c r="K122" s="1" t="s">
        <v>731</v>
      </c>
      <c r="L122" s="1" t="s">
        <v>2998</v>
      </c>
      <c r="M122" s="1">
        <v>42.234036000000003</v>
      </c>
      <c r="N122" s="1">
        <v>20.755741</v>
      </c>
      <c r="O122" s="1" t="s">
        <v>18325</v>
      </c>
      <c r="P122" s="1" t="s">
        <v>18325</v>
      </c>
      <c r="Q122" s="1"/>
      <c r="R122" s="1" t="s">
        <v>18326</v>
      </c>
      <c r="S122" s="1"/>
      <c r="T122" s="1" t="b">
        <v>0</v>
      </c>
      <c r="U122" s="1" t="s">
        <v>2997</v>
      </c>
      <c r="V122" s="1" t="s">
        <v>2999</v>
      </c>
      <c r="W122" s="1" t="s">
        <v>2999</v>
      </c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</row>
    <row r="123" spans="1:53" x14ac:dyDescent="0.2">
      <c r="A123" s="1" t="s">
        <v>727</v>
      </c>
      <c r="B123" s="1">
        <v>7</v>
      </c>
      <c r="C123" s="1" t="s">
        <v>8</v>
      </c>
      <c r="D123" s="1" t="s">
        <v>1079</v>
      </c>
      <c r="E123" s="1"/>
      <c r="F123" s="1">
        <v>3796</v>
      </c>
      <c r="G123" s="1" t="s">
        <v>18327</v>
      </c>
      <c r="H123" s="1" t="s">
        <v>18328</v>
      </c>
      <c r="I123" s="1" t="s">
        <v>18329</v>
      </c>
      <c r="J123" s="1" t="s">
        <v>738</v>
      </c>
      <c r="K123" s="1" t="s">
        <v>1226</v>
      </c>
      <c r="L123" s="1" t="s">
        <v>2998</v>
      </c>
      <c r="M123" s="1">
        <v>42.197465000000001</v>
      </c>
      <c r="N123" s="1">
        <v>20.728027000000001</v>
      </c>
      <c r="O123" s="1" t="s">
        <v>18330</v>
      </c>
      <c r="P123" s="1" t="s">
        <v>18330</v>
      </c>
      <c r="Q123" s="1"/>
      <c r="R123" s="1" t="s">
        <v>18331</v>
      </c>
      <c r="S123" s="1"/>
      <c r="T123" s="1" t="b">
        <v>0</v>
      </c>
      <c r="U123" s="1" t="s">
        <v>2997</v>
      </c>
      <c r="V123" s="1" t="s">
        <v>2999</v>
      </c>
      <c r="W123" s="1" t="s">
        <v>2999</v>
      </c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</row>
    <row r="124" spans="1:53" x14ac:dyDescent="0.2">
      <c r="A124" s="1" t="s">
        <v>727</v>
      </c>
      <c r="B124" s="1">
        <v>7</v>
      </c>
      <c r="C124" s="1" t="s">
        <v>8</v>
      </c>
      <c r="D124" s="1" t="s">
        <v>1079</v>
      </c>
      <c r="E124" s="1"/>
      <c r="F124" s="1">
        <v>3795</v>
      </c>
      <c r="G124" s="1" t="s">
        <v>18332</v>
      </c>
      <c r="H124" s="1" t="s">
        <v>18333</v>
      </c>
      <c r="I124" s="1" t="s">
        <v>18334</v>
      </c>
      <c r="J124" s="1" t="s">
        <v>1196</v>
      </c>
      <c r="K124" s="1" t="s">
        <v>731</v>
      </c>
      <c r="L124" s="1" t="s">
        <v>2998</v>
      </c>
      <c r="M124" s="1">
        <v>42.239910999999999</v>
      </c>
      <c r="N124" s="1">
        <v>20.721408</v>
      </c>
      <c r="O124" s="1" t="s">
        <v>18335</v>
      </c>
      <c r="P124" s="1" t="s">
        <v>18335</v>
      </c>
      <c r="Q124" s="1"/>
      <c r="R124" s="1" t="s">
        <v>18336</v>
      </c>
      <c r="S124" s="1"/>
      <c r="T124" s="1" t="b">
        <v>0</v>
      </c>
      <c r="U124" s="1" t="s">
        <v>2997</v>
      </c>
      <c r="V124" s="1" t="s">
        <v>2999</v>
      </c>
      <c r="W124" s="1" t="s">
        <v>2999</v>
      </c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</row>
    <row r="125" spans="1:53" x14ac:dyDescent="0.2">
      <c r="A125" s="1" t="s">
        <v>727</v>
      </c>
      <c r="B125" s="1">
        <v>7</v>
      </c>
      <c r="C125" s="1" t="s">
        <v>8</v>
      </c>
      <c r="D125" s="1" t="s">
        <v>1079</v>
      </c>
      <c r="E125" s="1"/>
      <c r="F125" s="1">
        <v>3794</v>
      </c>
      <c r="G125" s="1" t="s">
        <v>18337</v>
      </c>
      <c r="H125" s="1" t="s">
        <v>18338</v>
      </c>
      <c r="I125" s="1" t="s">
        <v>18339</v>
      </c>
      <c r="J125" s="1" t="s">
        <v>738</v>
      </c>
      <c r="K125" s="1" t="s">
        <v>731</v>
      </c>
      <c r="L125" s="1" t="s">
        <v>2998</v>
      </c>
      <c r="M125" s="1">
        <v>42.202551999999997</v>
      </c>
      <c r="N125" s="1">
        <v>20.725280000000001</v>
      </c>
      <c r="O125" s="1" t="s">
        <v>18340</v>
      </c>
      <c r="P125" s="1" t="s">
        <v>18340</v>
      </c>
      <c r="Q125" s="1"/>
      <c r="R125" s="1" t="s">
        <v>18341</v>
      </c>
      <c r="S125" s="1"/>
      <c r="T125" s="1" t="b">
        <v>0</v>
      </c>
      <c r="U125" s="1" t="s">
        <v>2997</v>
      </c>
      <c r="V125" s="1" t="s">
        <v>2999</v>
      </c>
      <c r="W125" s="1" t="s">
        <v>2999</v>
      </c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</row>
    <row r="126" spans="1:53" x14ac:dyDescent="0.2">
      <c r="A126" s="1" t="s">
        <v>727</v>
      </c>
      <c r="B126" s="1">
        <v>3</v>
      </c>
      <c r="C126" s="1" t="s">
        <v>45</v>
      </c>
      <c r="D126" s="1" t="s">
        <v>740</v>
      </c>
      <c r="E126" s="1"/>
      <c r="F126" s="1">
        <v>3793</v>
      </c>
      <c r="G126" s="1" t="s">
        <v>18342</v>
      </c>
      <c r="H126" s="1" t="s">
        <v>18343</v>
      </c>
      <c r="I126" s="1" t="s">
        <v>18344</v>
      </c>
      <c r="J126" s="1" t="s">
        <v>738</v>
      </c>
      <c r="K126" s="1" t="s">
        <v>731</v>
      </c>
      <c r="L126" s="1" t="s">
        <v>2998</v>
      </c>
      <c r="M126" s="1">
        <v>42.484167999999997</v>
      </c>
      <c r="N126" s="1">
        <v>21.383223000000001</v>
      </c>
      <c r="O126" s="1" t="s">
        <v>18345</v>
      </c>
      <c r="P126" s="1" t="s">
        <v>18345</v>
      </c>
      <c r="Q126" s="1"/>
      <c r="R126" s="1" t="s">
        <v>18346</v>
      </c>
      <c r="S126" s="1"/>
      <c r="T126" s="1" t="b">
        <v>0</v>
      </c>
      <c r="U126" s="1" t="s">
        <v>2997</v>
      </c>
      <c r="V126" s="1" t="s">
        <v>2999</v>
      </c>
      <c r="W126" s="1" t="s">
        <v>2999</v>
      </c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</row>
    <row r="127" spans="1:53" x14ac:dyDescent="0.2">
      <c r="A127" s="1" t="s">
        <v>727</v>
      </c>
      <c r="B127" s="1">
        <v>7</v>
      </c>
      <c r="C127" s="1" t="s">
        <v>8</v>
      </c>
      <c r="D127" s="1" t="s">
        <v>1266</v>
      </c>
      <c r="E127" s="1"/>
      <c r="F127" s="1">
        <v>3792</v>
      </c>
      <c r="G127" s="1" t="s">
        <v>18347</v>
      </c>
      <c r="H127" s="1" t="s">
        <v>18348</v>
      </c>
      <c r="I127" s="1" t="s">
        <v>18349</v>
      </c>
      <c r="J127" s="1" t="s">
        <v>738</v>
      </c>
      <c r="K127" s="1" t="s">
        <v>731</v>
      </c>
      <c r="L127" s="1" t="s">
        <v>3375</v>
      </c>
      <c r="M127" s="1">
        <v>42.186273</v>
      </c>
      <c r="N127" s="1">
        <v>20.766479</v>
      </c>
      <c r="O127" s="1" t="s">
        <v>18350</v>
      </c>
      <c r="P127" s="1" t="s">
        <v>18350</v>
      </c>
      <c r="Q127" s="1"/>
      <c r="R127" s="1" t="s">
        <v>18351</v>
      </c>
      <c r="S127" s="1"/>
      <c r="T127" s="1" t="b">
        <v>0</v>
      </c>
      <c r="U127" s="1" t="s">
        <v>3374</v>
      </c>
      <c r="V127" s="1" t="s">
        <v>2999</v>
      </c>
      <c r="W127" s="1" t="s">
        <v>2999</v>
      </c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</row>
    <row r="128" spans="1:53" x14ac:dyDescent="0.2">
      <c r="A128" s="1" t="s">
        <v>727</v>
      </c>
      <c r="B128" s="1">
        <v>7</v>
      </c>
      <c r="C128" s="1" t="s">
        <v>8</v>
      </c>
      <c r="D128" s="1" t="s">
        <v>1079</v>
      </c>
      <c r="E128" s="1"/>
      <c r="F128" s="1">
        <v>3791</v>
      </c>
      <c r="G128" s="1" t="s">
        <v>18352</v>
      </c>
      <c r="H128" s="1" t="s">
        <v>18353</v>
      </c>
      <c r="I128" s="1" t="s">
        <v>18354</v>
      </c>
      <c r="J128" s="1" t="s">
        <v>1196</v>
      </c>
      <c r="K128" s="1" t="s">
        <v>731</v>
      </c>
      <c r="L128" s="1" t="s">
        <v>2998</v>
      </c>
      <c r="M128" s="1">
        <v>42.222510999999997</v>
      </c>
      <c r="N128" s="1">
        <v>20.748874000000001</v>
      </c>
      <c r="O128" s="1" t="s">
        <v>18355</v>
      </c>
      <c r="P128" s="1" t="s">
        <v>18355</v>
      </c>
      <c r="Q128" s="1"/>
      <c r="R128" s="1" t="s">
        <v>18356</v>
      </c>
      <c r="S128" s="1"/>
      <c r="T128" s="1" t="b">
        <v>0</v>
      </c>
      <c r="U128" s="1" t="s">
        <v>2997</v>
      </c>
      <c r="V128" s="1" t="s">
        <v>2999</v>
      </c>
      <c r="W128" s="1" t="s">
        <v>2999</v>
      </c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</row>
    <row r="129" spans="1:53" x14ac:dyDescent="0.2">
      <c r="A129" s="1" t="s">
        <v>727</v>
      </c>
      <c r="B129" s="1">
        <v>7</v>
      </c>
      <c r="C129" s="1" t="s">
        <v>8</v>
      </c>
      <c r="D129" s="1" t="s">
        <v>1079</v>
      </c>
      <c r="E129" s="1"/>
      <c r="F129" s="1">
        <v>3790</v>
      </c>
      <c r="G129" s="1" t="s">
        <v>18357</v>
      </c>
      <c r="H129" s="1" t="s">
        <v>247</v>
      </c>
      <c r="I129" s="1" t="s">
        <v>18358</v>
      </c>
      <c r="J129" s="1" t="s">
        <v>738</v>
      </c>
      <c r="K129" s="1" t="s">
        <v>731</v>
      </c>
      <c r="L129" s="1" t="s">
        <v>2998</v>
      </c>
      <c r="M129" s="1">
        <v>42.17915</v>
      </c>
      <c r="N129" s="1">
        <v>20.762359</v>
      </c>
      <c r="O129" s="1" t="s">
        <v>18359</v>
      </c>
      <c r="P129" s="1" t="s">
        <v>18359</v>
      </c>
      <c r="Q129" s="1"/>
      <c r="R129" s="1" t="s">
        <v>18360</v>
      </c>
      <c r="S129" s="1"/>
      <c r="T129" s="1" t="b">
        <v>0</v>
      </c>
      <c r="U129" s="1" t="s">
        <v>2997</v>
      </c>
      <c r="V129" s="1" t="s">
        <v>2999</v>
      </c>
      <c r="W129" s="1" t="s">
        <v>2999</v>
      </c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</row>
    <row r="130" spans="1:53" x14ac:dyDescent="0.2">
      <c r="A130" s="1" t="s">
        <v>727</v>
      </c>
      <c r="B130" s="1">
        <v>7</v>
      </c>
      <c r="C130" s="1" t="s">
        <v>8</v>
      </c>
      <c r="D130" s="1" t="s">
        <v>1079</v>
      </c>
      <c r="E130" s="1"/>
      <c r="F130" s="1">
        <v>3789</v>
      </c>
      <c r="G130" s="1" t="s">
        <v>18361</v>
      </c>
      <c r="H130" s="1" t="s">
        <v>18362</v>
      </c>
      <c r="I130" s="1" t="s">
        <v>18363</v>
      </c>
      <c r="J130" s="1" t="s">
        <v>1196</v>
      </c>
      <c r="K130" s="1" t="s">
        <v>752</v>
      </c>
      <c r="L130" s="1" t="s">
        <v>2998</v>
      </c>
      <c r="M130" s="1">
        <v>42.230873000000003</v>
      </c>
      <c r="N130" s="1">
        <v>20.731021999999999</v>
      </c>
      <c r="O130" s="1" t="s">
        <v>18364</v>
      </c>
      <c r="P130" s="1" t="s">
        <v>18364</v>
      </c>
      <c r="Q130" s="1"/>
      <c r="R130" s="1" t="s">
        <v>18365</v>
      </c>
      <c r="S130" s="1"/>
      <c r="T130" s="1" t="b">
        <v>0</v>
      </c>
      <c r="U130" s="1" t="s">
        <v>2997</v>
      </c>
      <c r="V130" s="1" t="s">
        <v>2999</v>
      </c>
      <c r="W130" s="1" t="s">
        <v>2999</v>
      </c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</row>
    <row r="131" spans="1:53" x14ac:dyDescent="0.2">
      <c r="A131" s="1" t="s">
        <v>727</v>
      </c>
      <c r="B131" s="1">
        <v>6</v>
      </c>
      <c r="C131" s="1" t="s">
        <v>11</v>
      </c>
      <c r="D131" s="1" t="s">
        <v>853</v>
      </c>
      <c r="E131" s="1"/>
      <c r="F131" s="1">
        <v>3788</v>
      </c>
      <c r="G131" s="1" t="s">
        <v>18366</v>
      </c>
      <c r="H131" s="1" t="s">
        <v>18367</v>
      </c>
      <c r="I131" s="1" t="s">
        <v>3534</v>
      </c>
      <c r="J131" s="1" t="s">
        <v>0</v>
      </c>
      <c r="K131" s="1" t="s">
        <v>731</v>
      </c>
      <c r="L131" s="1" t="s">
        <v>2998</v>
      </c>
      <c r="M131" s="1">
        <v>42.634422999999998</v>
      </c>
      <c r="N131" s="1">
        <v>21.112257</v>
      </c>
      <c r="O131" s="1" t="s">
        <v>18368</v>
      </c>
      <c r="P131" s="1" t="s">
        <v>18368</v>
      </c>
      <c r="Q131" s="1"/>
      <c r="R131" s="1" t="s">
        <v>18369</v>
      </c>
      <c r="S131" s="1" t="s">
        <v>18370</v>
      </c>
      <c r="T131" s="1" t="b">
        <v>0</v>
      </c>
      <c r="U131" s="1" t="s">
        <v>2997</v>
      </c>
      <c r="V131" s="1" t="s">
        <v>2999</v>
      </c>
      <c r="W131" s="1" t="s">
        <v>2999</v>
      </c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</row>
    <row r="132" spans="1:53" x14ac:dyDescent="0.2">
      <c r="A132" s="1" t="s">
        <v>727</v>
      </c>
      <c r="B132" s="1">
        <v>6</v>
      </c>
      <c r="C132" s="1" t="s">
        <v>11</v>
      </c>
      <c r="D132" s="1" t="s">
        <v>853</v>
      </c>
      <c r="E132" s="1"/>
      <c r="F132" s="1">
        <v>3787</v>
      </c>
      <c r="G132" s="1" t="s">
        <v>18366</v>
      </c>
      <c r="H132" s="1" t="s">
        <v>18367</v>
      </c>
      <c r="I132" s="1" t="s">
        <v>3534</v>
      </c>
      <c r="J132" s="1" t="s">
        <v>0</v>
      </c>
      <c r="K132" s="1" t="s">
        <v>731</v>
      </c>
      <c r="L132" s="1" t="s">
        <v>2998</v>
      </c>
      <c r="M132" s="1">
        <v>42.634422999999998</v>
      </c>
      <c r="N132" s="1">
        <v>21.112257</v>
      </c>
      <c r="O132" s="1" t="s">
        <v>18371</v>
      </c>
      <c r="P132" s="1" t="s">
        <v>18371</v>
      </c>
      <c r="Q132" s="1"/>
      <c r="R132" s="1" t="s">
        <v>18369</v>
      </c>
      <c r="S132" s="1" t="s">
        <v>18370</v>
      </c>
      <c r="T132" s="1" t="b">
        <v>0</v>
      </c>
      <c r="U132" s="1" t="s">
        <v>2997</v>
      </c>
      <c r="V132" s="1" t="s">
        <v>2999</v>
      </c>
      <c r="W132" s="1" t="s">
        <v>2999</v>
      </c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</row>
    <row r="133" spans="1:53" x14ac:dyDescent="0.2">
      <c r="A133" s="1" t="s">
        <v>727</v>
      </c>
      <c r="B133" s="1">
        <v>7</v>
      </c>
      <c r="C133" s="1" t="s">
        <v>8</v>
      </c>
      <c r="D133" s="1" t="s">
        <v>1079</v>
      </c>
      <c r="E133" s="1"/>
      <c r="F133" s="1">
        <v>3786</v>
      </c>
      <c r="G133" s="1" t="s">
        <v>18372</v>
      </c>
      <c r="H133" s="1" t="s">
        <v>18373</v>
      </c>
      <c r="I133" s="1" t="s">
        <v>18374</v>
      </c>
      <c r="J133" s="1" t="s">
        <v>738</v>
      </c>
      <c r="K133" s="1" t="s">
        <v>731</v>
      </c>
      <c r="L133" s="1" t="s">
        <v>2998</v>
      </c>
      <c r="M133" s="1">
        <v>42.200516999999998</v>
      </c>
      <c r="N133" s="1">
        <v>20.747253000000001</v>
      </c>
      <c r="O133" s="1" t="s">
        <v>18375</v>
      </c>
      <c r="P133" s="1" t="s">
        <v>18375</v>
      </c>
      <c r="Q133" s="1"/>
      <c r="R133" s="1" t="s">
        <v>18376</v>
      </c>
      <c r="S133" s="1"/>
      <c r="T133" s="1" t="b">
        <v>0</v>
      </c>
      <c r="U133" s="1" t="s">
        <v>2997</v>
      </c>
      <c r="V133" s="1" t="s">
        <v>2999</v>
      </c>
      <c r="W133" s="1" t="s">
        <v>2999</v>
      </c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</row>
    <row r="134" spans="1:53" x14ac:dyDescent="0.2">
      <c r="A134" s="1" t="s">
        <v>727</v>
      </c>
      <c r="B134" s="1">
        <v>2</v>
      </c>
      <c r="C134" s="1" t="s">
        <v>450</v>
      </c>
      <c r="D134" s="1" t="s">
        <v>1019</v>
      </c>
      <c r="E134" s="1"/>
      <c r="F134" s="1">
        <v>3785</v>
      </c>
      <c r="G134" s="1" t="s">
        <v>18377</v>
      </c>
      <c r="H134" s="1" t="s">
        <v>18378</v>
      </c>
      <c r="I134" s="1" t="s">
        <v>18379</v>
      </c>
      <c r="J134" s="1" t="s">
        <v>738</v>
      </c>
      <c r="K134" s="1" t="s">
        <v>731</v>
      </c>
      <c r="L134" s="1" t="s">
        <v>2998</v>
      </c>
      <c r="M134" s="1">
        <v>42.461159000000002</v>
      </c>
      <c r="N134" s="1">
        <v>20.353954999999999</v>
      </c>
      <c r="O134" s="1" t="s">
        <v>18380</v>
      </c>
      <c r="P134" s="1" t="s">
        <v>18380</v>
      </c>
      <c r="Q134" s="1"/>
      <c r="R134" s="1" t="s">
        <v>18381</v>
      </c>
      <c r="S134" s="1" t="s">
        <v>18382</v>
      </c>
      <c r="T134" s="1" t="b">
        <v>0</v>
      </c>
      <c r="U134" s="1" t="s">
        <v>2997</v>
      </c>
      <c r="V134" s="1" t="s">
        <v>2999</v>
      </c>
      <c r="W134" s="1" t="s">
        <v>2999</v>
      </c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</row>
    <row r="135" spans="1:53" x14ac:dyDescent="0.2">
      <c r="A135" s="1" t="s">
        <v>727</v>
      </c>
      <c r="B135" s="1">
        <v>2</v>
      </c>
      <c r="C135" s="1" t="s">
        <v>450</v>
      </c>
      <c r="D135" s="1" t="s">
        <v>1019</v>
      </c>
      <c r="E135" s="1"/>
      <c r="F135" s="1">
        <v>3784</v>
      </c>
      <c r="G135" s="1" t="s">
        <v>18377</v>
      </c>
      <c r="H135" s="1" t="s">
        <v>18378</v>
      </c>
      <c r="I135" s="1" t="s">
        <v>18379</v>
      </c>
      <c r="J135" s="1" t="s">
        <v>738</v>
      </c>
      <c r="K135" s="1" t="s">
        <v>731</v>
      </c>
      <c r="L135" s="1" t="s">
        <v>2998</v>
      </c>
      <c r="M135" s="1">
        <v>42.461159000000002</v>
      </c>
      <c r="N135" s="1">
        <v>20.353954999999999</v>
      </c>
      <c r="O135" s="1" t="s">
        <v>18383</v>
      </c>
      <c r="P135" s="1" t="s">
        <v>18383</v>
      </c>
      <c r="Q135" s="1"/>
      <c r="R135" s="1" t="s">
        <v>18381</v>
      </c>
      <c r="S135" s="1" t="s">
        <v>18382</v>
      </c>
      <c r="T135" s="1" t="b">
        <v>0</v>
      </c>
      <c r="U135" s="1" t="s">
        <v>2997</v>
      </c>
      <c r="V135" s="1" t="s">
        <v>2999</v>
      </c>
      <c r="W135" s="1" t="s">
        <v>2999</v>
      </c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</row>
    <row r="136" spans="1:53" x14ac:dyDescent="0.2">
      <c r="A136" s="1" t="s">
        <v>727</v>
      </c>
      <c r="B136" s="1">
        <v>7</v>
      </c>
      <c r="C136" s="1" t="s">
        <v>8</v>
      </c>
      <c r="D136" s="1" t="s">
        <v>1079</v>
      </c>
      <c r="E136" s="1"/>
      <c r="F136" s="1">
        <v>3783</v>
      </c>
      <c r="G136" s="1" t="s">
        <v>18384</v>
      </c>
      <c r="H136" s="1" t="s">
        <v>272</v>
      </c>
      <c r="I136" s="1" t="s">
        <v>18385</v>
      </c>
      <c r="J136" s="1" t="s">
        <v>738</v>
      </c>
      <c r="K136" s="1" t="s">
        <v>731</v>
      </c>
      <c r="L136" s="1" t="s">
        <v>2998</v>
      </c>
      <c r="M136" s="1">
        <v>42.21069</v>
      </c>
      <c r="N136" s="1">
        <v>20.725280000000001</v>
      </c>
      <c r="O136" s="1" t="s">
        <v>18386</v>
      </c>
      <c r="P136" s="1" t="s">
        <v>18386</v>
      </c>
      <c r="Q136" s="1"/>
      <c r="R136" s="1" t="s">
        <v>18387</v>
      </c>
      <c r="S136" s="1"/>
      <c r="T136" s="1" t="b">
        <v>0</v>
      </c>
      <c r="U136" s="1" t="s">
        <v>2997</v>
      </c>
      <c r="V136" s="1" t="s">
        <v>2999</v>
      </c>
      <c r="W136" s="1" t="s">
        <v>2999</v>
      </c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</row>
    <row r="137" spans="1:53" x14ac:dyDescent="0.2">
      <c r="A137" s="1" t="s">
        <v>727</v>
      </c>
      <c r="B137" s="1">
        <v>2</v>
      </c>
      <c r="C137" s="1" t="s">
        <v>450</v>
      </c>
      <c r="D137" s="1" t="s">
        <v>1019</v>
      </c>
      <c r="E137" s="1"/>
      <c r="F137" s="1">
        <v>3782</v>
      </c>
      <c r="G137" s="1" t="s">
        <v>18388</v>
      </c>
      <c r="H137" s="1" t="s">
        <v>18389</v>
      </c>
      <c r="I137" s="1" t="s">
        <v>18390</v>
      </c>
      <c r="J137" s="1" t="s">
        <v>738</v>
      </c>
      <c r="K137" s="1" t="s">
        <v>731</v>
      </c>
      <c r="L137" s="1" t="s">
        <v>2998</v>
      </c>
      <c r="M137" s="1">
        <v>42.339711000000001</v>
      </c>
      <c r="N137" s="1">
        <v>20.469646999999998</v>
      </c>
      <c r="O137" s="1" t="s">
        <v>18391</v>
      </c>
      <c r="P137" s="1" t="s">
        <v>18391</v>
      </c>
      <c r="Q137" s="1"/>
      <c r="R137" s="1" t="s">
        <v>18392</v>
      </c>
      <c r="S137" s="1"/>
      <c r="T137" s="1" t="b">
        <v>0</v>
      </c>
      <c r="U137" s="1" t="s">
        <v>2997</v>
      </c>
      <c r="V137" s="1" t="s">
        <v>2999</v>
      </c>
      <c r="W137" s="1" t="s">
        <v>2999</v>
      </c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</row>
    <row r="138" spans="1:53" x14ac:dyDescent="0.2">
      <c r="A138" s="1" t="s">
        <v>727</v>
      </c>
      <c r="B138" s="1">
        <v>7</v>
      </c>
      <c r="C138" s="1" t="s">
        <v>8</v>
      </c>
      <c r="D138" s="1" t="s">
        <v>1079</v>
      </c>
      <c r="E138" s="1"/>
      <c r="F138" s="1">
        <v>3781</v>
      </c>
      <c r="G138" s="1" t="s">
        <v>18393</v>
      </c>
      <c r="H138" s="1" t="s">
        <v>18394</v>
      </c>
      <c r="I138" s="1" t="s">
        <v>18395</v>
      </c>
      <c r="J138" s="1" t="s">
        <v>738</v>
      </c>
      <c r="K138" s="1" t="s">
        <v>731</v>
      </c>
      <c r="L138" s="1" t="s">
        <v>2998</v>
      </c>
      <c r="M138" s="1">
        <v>42.217809000000003</v>
      </c>
      <c r="N138" s="1">
        <v>20.739013</v>
      </c>
      <c r="O138" s="1" t="s">
        <v>18396</v>
      </c>
      <c r="P138" s="1" t="s">
        <v>18396</v>
      </c>
      <c r="Q138" s="1"/>
      <c r="R138" s="1" t="s">
        <v>18397</v>
      </c>
      <c r="S138" s="1"/>
      <c r="T138" s="1" t="b">
        <v>0</v>
      </c>
      <c r="U138" s="1" t="s">
        <v>2997</v>
      </c>
      <c r="V138" s="1" t="s">
        <v>2999</v>
      </c>
      <c r="W138" s="1" t="s">
        <v>2999</v>
      </c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</row>
    <row r="139" spans="1:53" x14ac:dyDescent="0.2">
      <c r="A139" s="1" t="s">
        <v>727</v>
      </c>
      <c r="B139" s="1">
        <v>2</v>
      </c>
      <c r="C139" s="1" t="s">
        <v>450</v>
      </c>
      <c r="D139" s="1" t="s">
        <v>1019</v>
      </c>
      <c r="E139" s="1"/>
      <c r="F139" s="1">
        <v>3780</v>
      </c>
      <c r="G139" s="1" t="s">
        <v>18398</v>
      </c>
      <c r="H139" s="1" t="s">
        <v>18399</v>
      </c>
      <c r="I139" s="1" t="s">
        <v>18400</v>
      </c>
      <c r="J139" s="1" t="s">
        <v>738</v>
      </c>
      <c r="K139" s="1" t="s">
        <v>731</v>
      </c>
      <c r="L139" s="1" t="s">
        <v>2998</v>
      </c>
      <c r="M139" s="1">
        <v>42.343322000000001</v>
      </c>
      <c r="N139" s="1">
        <v>20.383599</v>
      </c>
      <c r="O139" s="1" t="s">
        <v>18401</v>
      </c>
      <c r="P139" s="1" t="s">
        <v>18401</v>
      </c>
      <c r="Q139" s="1"/>
      <c r="R139" s="1" t="s">
        <v>18402</v>
      </c>
      <c r="S139" s="1"/>
      <c r="T139" s="1" t="b">
        <v>0</v>
      </c>
      <c r="U139" s="1" t="s">
        <v>2997</v>
      </c>
      <c r="V139" s="1" t="s">
        <v>2999</v>
      </c>
      <c r="W139" s="1" t="s">
        <v>2999</v>
      </c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</row>
    <row r="140" spans="1:53" x14ac:dyDescent="0.2">
      <c r="A140" s="1" t="s">
        <v>727</v>
      </c>
      <c r="B140" s="1">
        <v>2</v>
      </c>
      <c r="C140" s="1" t="s">
        <v>450</v>
      </c>
      <c r="D140" s="1" t="s">
        <v>279</v>
      </c>
      <c r="E140" s="1"/>
      <c r="F140" s="1">
        <v>3779</v>
      </c>
      <c r="G140" s="1" t="s">
        <v>18403</v>
      </c>
      <c r="H140" s="1" t="s">
        <v>17163</v>
      </c>
      <c r="I140" s="1" t="s">
        <v>18404</v>
      </c>
      <c r="J140" s="1" t="s">
        <v>738</v>
      </c>
      <c r="K140" s="1" t="s">
        <v>731</v>
      </c>
      <c r="L140" s="1" t="s">
        <v>2998</v>
      </c>
      <c r="M140" s="1">
        <v>42.479064000000001</v>
      </c>
      <c r="N140" s="1">
        <v>20.730664000000001</v>
      </c>
      <c r="O140" s="1" t="s">
        <v>18405</v>
      </c>
      <c r="P140" s="1" t="s">
        <v>18405</v>
      </c>
      <c r="Q140" s="1"/>
      <c r="R140" s="1" t="s">
        <v>18406</v>
      </c>
      <c r="S140" s="1"/>
      <c r="T140" s="1" t="b">
        <v>0</v>
      </c>
      <c r="U140" s="1" t="s">
        <v>2997</v>
      </c>
      <c r="V140" s="1" t="s">
        <v>2999</v>
      </c>
      <c r="W140" s="1" t="s">
        <v>2999</v>
      </c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</row>
    <row r="141" spans="1:53" x14ac:dyDescent="0.2">
      <c r="A141" s="1" t="s">
        <v>727</v>
      </c>
      <c r="B141" s="1">
        <v>4</v>
      </c>
      <c r="C141" s="1" t="s">
        <v>454</v>
      </c>
      <c r="D141" s="1" t="s">
        <v>828</v>
      </c>
      <c r="E141" s="1"/>
      <c r="F141" s="1">
        <v>3778</v>
      </c>
      <c r="G141" s="1" t="s">
        <v>18407</v>
      </c>
      <c r="H141" s="1" t="s">
        <v>18408</v>
      </c>
      <c r="I141" s="1" t="s">
        <v>18409</v>
      </c>
      <c r="J141" s="1" t="s">
        <v>738</v>
      </c>
      <c r="K141" s="1" t="s">
        <v>731</v>
      </c>
      <c r="L141" s="1" t="s">
        <v>3375</v>
      </c>
      <c r="M141" s="1">
        <v>42.872230000000002</v>
      </c>
      <c r="N141" s="1">
        <v>20.898114</v>
      </c>
      <c r="O141" s="1" t="s">
        <v>18410</v>
      </c>
      <c r="P141" s="1" t="s">
        <v>18410</v>
      </c>
      <c r="Q141" s="1"/>
      <c r="R141" s="1" t="s">
        <v>18411</v>
      </c>
      <c r="S141" s="1"/>
      <c r="T141" s="1" t="b">
        <v>0</v>
      </c>
      <c r="U141" s="1" t="s">
        <v>3374</v>
      </c>
      <c r="V141" s="1" t="s">
        <v>2999</v>
      </c>
      <c r="W141" s="1" t="s">
        <v>2999</v>
      </c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</row>
    <row r="142" spans="1:53" x14ac:dyDescent="0.2">
      <c r="A142" s="1" t="s">
        <v>727</v>
      </c>
      <c r="B142" s="1">
        <v>7</v>
      </c>
      <c r="C142" s="1" t="s">
        <v>8</v>
      </c>
      <c r="D142" s="1" t="s">
        <v>1079</v>
      </c>
      <c r="E142" s="1"/>
      <c r="F142" s="1">
        <v>3777</v>
      </c>
      <c r="G142" s="1" t="s">
        <v>18412</v>
      </c>
      <c r="H142" s="1" t="s">
        <v>18413</v>
      </c>
      <c r="I142" s="1" t="s">
        <v>18414</v>
      </c>
      <c r="J142" s="1" t="s">
        <v>738</v>
      </c>
      <c r="K142" s="1" t="s">
        <v>731</v>
      </c>
      <c r="L142" s="1" t="s">
        <v>2998</v>
      </c>
      <c r="M142" s="1">
        <v>42.217809000000003</v>
      </c>
      <c r="N142" s="1">
        <v>20.770599000000001</v>
      </c>
      <c r="O142" s="1" t="s">
        <v>18415</v>
      </c>
      <c r="P142" s="1" t="s">
        <v>18415</v>
      </c>
      <c r="Q142" s="1"/>
      <c r="R142" s="1" t="s">
        <v>18416</v>
      </c>
      <c r="S142" s="1"/>
      <c r="T142" s="1" t="b">
        <v>0</v>
      </c>
      <c r="U142" s="1" t="s">
        <v>2997</v>
      </c>
      <c r="V142" s="1" t="s">
        <v>2999</v>
      </c>
      <c r="W142" s="1" t="s">
        <v>2999</v>
      </c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</row>
    <row r="143" spans="1:53" x14ac:dyDescent="0.2">
      <c r="A143" s="1" t="s">
        <v>727</v>
      </c>
      <c r="B143" s="1">
        <v>1</v>
      </c>
      <c r="C143" s="1" t="s">
        <v>5</v>
      </c>
      <c r="D143" s="1" t="s">
        <v>756</v>
      </c>
      <c r="E143" s="1"/>
      <c r="F143" s="1">
        <v>3776</v>
      </c>
      <c r="G143" s="1" t="s">
        <v>18417</v>
      </c>
      <c r="H143" s="1" t="s">
        <v>9727</v>
      </c>
      <c r="I143" s="1" t="s">
        <v>18418</v>
      </c>
      <c r="J143" s="1" t="s">
        <v>738</v>
      </c>
      <c r="K143" s="1" t="s">
        <v>731</v>
      </c>
      <c r="L143" s="1" t="s">
        <v>2998</v>
      </c>
      <c r="M143" s="1">
        <v>42.433129000000001</v>
      </c>
      <c r="N143" s="1">
        <v>21.035726</v>
      </c>
      <c r="O143" s="1" t="s">
        <v>18419</v>
      </c>
      <c r="P143" s="1" t="s">
        <v>18419</v>
      </c>
      <c r="Q143" s="1"/>
      <c r="R143" s="1" t="s">
        <v>18420</v>
      </c>
      <c r="S143" s="1" t="s">
        <v>18421</v>
      </c>
      <c r="T143" s="1" t="b">
        <v>0</v>
      </c>
      <c r="U143" s="1" t="s">
        <v>2997</v>
      </c>
      <c r="V143" s="1" t="s">
        <v>2999</v>
      </c>
      <c r="W143" s="1" t="s">
        <v>2999</v>
      </c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</row>
    <row r="144" spans="1:53" x14ac:dyDescent="0.2">
      <c r="A144" s="1" t="s">
        <v>727</v>
      </c>
      <c r="B144" s="1">
        <v>4</v>
      </c>
      <c r="C144" s="1" t="s">
        <v>454</v>
      </c>
      <c r="D144" s="1" t="s">
        <v>1701</v>
      </c>
      <c r="E144" s="1"/>
      <c r="F144" s="1">
        <v>3775</v>
      </c>
      <c r="G144" s="1" t="s">
        <v>18422</v>
      </c>
      <c r="H144" s="1" t="s">
        <v>18423</v>
      </c>
      <c r="I144" s="1" t="s">
        <v>18424</v>
      </c>
      <c r="J144" s="1" t="s">
        <v>7534</v>
      </c>
      <c r="K144" s="1" t="s">
        <v>731</v>
      </c>
      <c r="L144" s="1" t="s">
        <v>3375</v>
      </c>
      <c r="M144" s="1">
        <v>42.771171000000002</v>
      </c>
      <c r="N144" s="1">
        <v>20.788644999999999</v>
      </c>
      <c r="O144" s="1" t="s">
        <v>18425</v>
      </c>
      <c r="P144" s="1" t="s">
        <v>18425</v>
      </c>
      <c r="Q144" s="1"/>
      <c r="R144" s="1" t="s">
        <v>18426</v>
      </c>
      <c r="S144" s="1"/>
      <c r="T144" s="1" t="b">
        <v>0</v>
      </c>
      <c r="U144" s="1" t="s">
        <v>3374</v>
      </c>
      <c r="V144" s="1" t="s">
        <v>2999</v>
      </c>
      <c r="W144" s="1" t="s">
        <v>2999</v>
      </c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</row>
    <row r="145" spans="1:53" x14ac:dyDescent="0.2">
      <c r="A145" s="1" t="s">
        <v>727</v>
      </c>
      <c r="B145" s="1">
        <v>4</v>
      </c>
      <c r="C145" s="1" t="s">
        <v>454</v>
      </c>
      <c r="D145" s="1" t="s">
        <v>828</v>
      </c>
      <c r="E145" s="1"/>
      <c r="F145" s="1">
        <v>3774</v>
      </c>
      <c r="G145" s="1" t="s">
        <v>18427</v>
      </c>
      <c r="H145" s="1" t="s">
        <v>18428</v>
      </c>
      <c r="I145" s="1" t="s">
        <v>18429</v>
      </c>
      <c r="J145" s="1" t="s">
        <v>849</v>
      </c>
      <c r="K145" s="1" t="s">
        <v>731</v>
      </c>
      <c r="L145" s="1" t="s">
        <v>3375</v>
      </c>
      <c r="M145" s="1">
        <v>42.873047999999997</v>
      </c>
      <c r="N145" s="1">
        <v>20.838547999999999</v>
      </c>
      <c r="O145" s="1" t="s">
        <v>18430</v>
      </c>
      <c r="P145" s="1" t="s">
        <v>18430</v>
      </c>
      <c r="Q145" s="1"/>
      <c r="R145" s="1" t="s">
        <v>18431</v>
      </c>
      <c r="S145" s="1"/>
      <c r="T145" s="1" t="b">
        <v>0</v>
      </c>
      <c r="U145" s="1" t="s">
        <v>3374</v>
      </c>
      <c r="V145" s="1" t="s">
        <v>2999</v>
      </c>
      <c r="W145" s="1" t="s">
        <v>2999</v>
      </c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</row>
    <row r="146" spans="1:53" x14ac:dyDescent="0.2">
      <c r="A146" s="1" t="s">
        <v>727</v>
      </c>
      <c r="B146" s="1">
        <v>6</v>
      </c>
      <c r="C146" s="1" t="s">
        <v>11</v>
      </c>
      <c r="D146" s="1" t="s">
        <v>787</v>
      </c>
      <c r="E146" s="1"/>
      <c r="F146" s="1">
        <v>3773</v>
      </c>
      <c r="G146" s="1" t="s">
        <v>18432</v>
      </c>
      <c r="H146" s="1" t="s">
        <v>18433</v>
      </c>
      <c r="I146" s="1" t="s">
        <v>18434</v>
      </c>
      <c r="J146" s="1" t="s">
        <v>0</v>
      </c>
      <c r="K146" s="1" t="s">
        <v>731</v>
      </c>
      <c r="L146" s="1" t="s">
        <v>2998</v>
      </c>
      <c r="M146" s="1">
        <v>42.572884999999999</v>
      </c>
      <c r="N146" s="1">
        <v>21.337</v>
      </c>
      <c r="O146" s="1" t="s">
        <v>18435</v>
      </c>
      <c r="P146" s="1" t="s">
        <v>18435</v>
      </c>
      <c r="Q146" s="1"/>
      <c r="R146" s="1" t="s">
        <v>18436</v>
      </c>
      <c r="S146" s="1"/>
      <c r="T146" s="1" t="b">
        <v>0</v>
      </c>
      <c r="U146" s="1" t="s">
        <v>2997</v>
      </c>
      <c r="V146" s="1" t="s">
        <v>2999</v>
      </c>
      <c r="W146" s="1" t="s">
        <v>2999</v>
      </c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</row>
    <row r="147" spans="1:53" x14ac:dyDescent="0.2">
      <c r="A147" s="1" t="s">
        <v>727</v>
      </c>
      <c r="B147" s="1">
        <v>4</v>
      </c>
      <c r="C147" s="1" t="s">
        <v>454</v>
      </c>
      <c r="D147" s="1" t="s">
        <v>828</v>
      </c>
      <c r="E147" s="1"/>
      <c r="F147" s="1">
        <v>3772</v>
      </c>
      <c r="G147" s="1" t="s">
        <v>18437</v>
      </c>
      <c r="H147" s="1" t="s">
        <v>18438</v>
      </c>
      <c r="I147" s="1" t="s">
        <v>18439</v>
      </c>
      <c r="J147" s="1" t="s">
        <v>738</v>
      </c>
      <c r="K147" s="1" t="s">
        <v>731</v>
      </c>
      <c r="L147" s="1" t="s">
        <v>3375</v>
      </c>
      <c r="M147" s="1">
        <v>42.875940999999997</v>
      </c>
      <c r="N147" s="1">
        <v>20.873760000000001</v>
      </c>
      <c r="O147" s="1" t="s">
        <v>18440</v>
      </c>
      <c r="P147" s="1" t="s">
        <v>18440</v>
      </c>
      <c r="Q147" s="1"/>
      <c r="R147" s="1" t="s">
        <v>18441</v>
      </c>
      <c r="S147" s="1"/>
      <c r="T147" s="1" t="b">
        <v>0</v>
      </c>
      <c r="U147" s="1" t="s">
        <v>3374</v>
      </c>
      <c r="V147" s="1" t="s">
        <v>2999</v>
      </c>
      <c r="W147" s="1" t="s">
        <v>2999</v>
      </c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</row>
    <row r="148" spans="1:53" x14ac:dyDescent="0.2">
      <c r="A148" s="1" t="s">
        <v>727</v>
      </c>
      <c r="B148" s="1">
        <v>1</v>
      </c>
      <c r="C148" s="1" t="s">
        <v>5</v>
      </c>
      <c r="D148" s="1" t="s">
        <v>810</v>
      </c>
      <c r="E148" s="1"/>
      <c r="F148" s="1">
        <v>3771</v>
      </c>
      <c r="G148" s="1" t="s">
        <v>18442</v>
      </c>
      <c r="H148" s="1" t="s">
        <v>1138</v>
      </c>
      <c r="I148" s="1" t="s">
        <v>18443</v>
      </c>
      <c r="J148" s="1" t="s">
        <v>738</v>
      </c>
      <c r="K148" s="1" t="s">
        <v>731</v>
      </c>
      <c r="L148" s="1" t="s">
        <v>2998</v>
      </c>
      <c r="M148" s="1">
        <v>42.524191000000002</v>
      </c>
      <c r="N148" s="1">
        <v>21.230232999999998</v>
      </c>
      <c r="O148" s="1" t="s">
        <v>18444</v>
      </c>
      <c r="P148" s="1" t="s">
        <v>18444</v>
      </c>
      <c r="Q148" s="1"/>
      <c r="R148" s="1" t="s">
        <v>18445</v>
      </c>
      <c r="S148" s="1"/>
      <c r="T148" s="1" t="b">
        <v>0</v>
      </c>
      <c r="U148" s="1" t="s">
        <v>2997</v>
      </c>
      <c r="V148" s="1" t="s">
        <v>2999</v>
      </c>
      <c r="W148" s="1" t="s">
        <v>2999</v>
      </c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</row>
    <row r="149" spans="1:53" x14ac:dyDescent="0.2">
      <c r="A149" s="1" t="s">
        <v>727</v>
      </c>
      <c r="B149" s="1">
        <v>1</v>
      </c>
      <c r="C149" s="1" t="s">
        <v>5</v>
      </c>
      <c r="D149" s="1" t="s">
        <v>810</v>
      </c>
      <c r="E149" s="1"/>
      <c r="F149" s="1">
        <v>3770</v>
      </c>
      <c r="G149" s="1" t="s">
        <v>18446</v>
      </c>
      <c r="H149" s="1" t="s">
        <v>1138</v>
      </c>
      <c r="I149" s="1" t="s">
        <v>18447</v>
      </c>
      <c r="J149" s="1" t="s">
        <v>738</v>
      </c>
      <c r="K149" s="1" t="s">
        <v>731</v>
      </c>
      <c r="L149" s="1" t="s">
        <v>2998</v>
      </c>
      <c r="M149" s="1">
        <v>42.522255999999999</v>
      </c>
      <c r="N149" s="1">
        <v>21.229458000000001</v>
      </c>
      <c r="O149" s="1" t="s">
        <v>18448</v>
      </c>
      <c r="P149" s="1" t="s">
        <v>18448</v>
      </c>
      <c r="Q149" s="1"/>
      <c r="R149" s="1" t="s">
        <v>18445</v>
      </c>
      <c r="S149" s="1"/>
      <c r="T149" s="1" t="b">
        <v>0</v>
      </c>
      <c r="U149" s="1" t="s">
        <v>2997</v>
      </c>
      <c r="V149" s="1" t="s">
        <v>2999</v>
      </c>
      <c r="W149" s="1" t="s">
        <v>2999</v>
      </c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</row>
    <row r="150" spans="1:53" x14ac:dyDescent="0.2">
      <c r="A150" s="1" t="s">
        <v>727</v>
      </c>
      <c r="B150" s="1">
        <v>3</v>
      </c>
      <c r="C150" s="1" t="s">
        <v>45</v>
      </c>
      <c r="D150" s="1" t="s">
        <v>1235</v>
      </c>
      <c r="E150" s="1"/>
      <c r="F150" s="1">
        <v>3769</v>
      </c>
      <c r="G150" s="1" t="s">
        <v>18449</v>
      </c>
      <c r="H150" s="1" t="s">
        <v>18450</v>
      </c>
      <c r="I150" s="1" t="s">
        <v>18451</v>
      </c>
      <c r="J150" s="1" t="s">
        <v>738</v>
      </c>
      <c r="K150" s="1" t="s">
        <v>731</v>
      </c>
      <c r="L150" s="1" t="s">
        <v>2998</v>
      </c>
      <c r="M150" s="1">
        <v>42.321154</v>
      </c>
      <c r="N150" s="1">
        <v>21.351773000000001</v>
      </c>
      <c r="O150" s="1" t="s">
        <v>18452</v>
      </c>
      <c r="P150" s="1" t="s">
        <v>18452</v>
      </c>
      <c r="Q150" s="1"/>
      <c r="R150" s="1" t="s">
        <v>18453</v>
      </c>
      <c r="S150" s="1"/>
      <c r="T150" s="1" t="b">
        <v>0</v>
      </c>
      <c r="U150" s="1" t="s">
        <v>2997</v>
      </c>
      <c r="V150" s="1" t="s">
        <v>2999</v>
      </c>
      <c r="W150" s="1" t="s">
        <v>2999</v>
      </c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</row>
    <row r="151" spans="1:53" x14ac:dyDescent="0.2">
      <c r="A151" s="1" t="s">
        <v>727</v>
      </c>
      <c r="B151" s="1">
        <v>2</v>
      </c>
      <c r="C151" s="1" t="s">
        <v>450</v>
      </c>
      <c r="D151" s="1" t="s">
        <v>279</v>
      </c>
      <c r="E151" s="1"/>
      <c r="F151" s="1">
        <v>3768</v>
      </c>
      <c r="G151" s="1" t="s">
        <v>18454</v>
      </c>
      <c r="H151" s="1" t="s">
        <v>18455</v>
      </c>
      <c r="I151" s="1" t="s">
        <v>18456</v>
      </c>
      <c r="J151" s="1" t="s">
        <v>738</v>
      </c>
      <c r="K151" s="1" t="s">
        <v>731</v>
      </c>
      <c r="L151" s="1" t="s">
        <v>2998</v>
      </c>
      <c r="M151" s="1">
        <v>42.468933999999997</v>
      </c>
      <c r="N151" s="1">
        <v>20.737531000000001</v>
      </c>
      <c r="O151" s="1" t="s">
        <v>18457</v>
      </c>
      <c r="P151" s="1" t="s">
        <v>18457</v>
      </c>
      <c r="Q151" s="1"/>
      <c r="R151" s="1" t="s">
        <v>18458</v>
      </c>
      <c r="S151" s="1"/>
      <c r="T151" s="1" t="b">
        <v>0</v>
      </c>
      <c r="U151" s="1" t="s">
        <v>2997</v>
      </c>
      <c r="V151" s="1" t="s">
        <v>2999</v>
      </c>
      <c r="W151" s="1" t="s">
        <v>2999</v>
      </c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</row>
    <row r="152" spans="1:53" x14ac:dyDescent="0.2">
      <c r="A152" s="1" t="s">
        <v>727</v>
      </c>
      <c r="B152" s="1">
        <v>5</v>
      </c>
      <c r="C152" s="1" t="s">
        <v>2</v>
      </c>
      <c r="D152" s="1" t="s">
        <v>794</v>
      </c>
      <c r="E152" s="1"/>
      <c r="F152" s="1">
        <v>3767</v>
      </c>
      <c r="G152" s="1" t="s">
        <v>18459</v>
      </c>
      <c r="H152" s="1" t="s">
        <v>18460</v>
      </c>
      <c r="I152" s="1" t="s">
        <v>18461</v>
      </c>
      <c r="J152" s="1" t="s">
        <v>849</v>
      </c>
      <c r="K152" s="1" t="s">
        <v>731</v>
      </c>
      <c r="L152" s="1" t="s">
        <v>2998</v>
      </c>
      <c r="M152" s="1">
        <v>42.655053000000002</v>
      </c>
      <c r="N152" s="1">
        <v>20.292558</v>
      </c>
      <c r="O152" s="1" t="s">
        <v>18462</v>
      </c>
      <c r="P152" s="1" t="s">
        <v>18462</v>
      </c>
      <c r="Q152" s="1"/>
      <c r="R152" s="1" t="s">
        <v>18463</v>
      </c>
      <c r="S152" s="1"/>
      <c r="T152" s="1" t="b">
        <v>0</v>
      </c>
      <c r="U152" s="1" t="s">
        <v>2997</v>
      </c>
      <c r="V152" s="1" t="s">
        <v>2999</v>
      </c>
      <c r="W152" s="1" t="s">
        <v>2999</v>
      </c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</row>
    <row r="153" spans="1:53" x14ac:dyDescent="0.2">
      <c r="A153" s="1" t="s">
        <v>727</v>
      </c>
      <c r="B153" s="1">
        <v>5</v>
      </c>
      <c r="C153" s="1" t="s">
        <v>2</v>
      </c>
      <c r="D153" s="1" t="s">
        <v>820</v>
      </c>
      <c r="E153" s="1"/>
      <c r="F153" s="1">
        <v>3766</v>
      </c>
      <c r="G153" s="1" t="s">
        <v>18464</v>
      </c>
      <c r="H153" s="1" t="s">
        <v>18465</v>
      </c>
      <c r="I153" s="1" t="s">
        <v>18466</v>
      </c>
      <c r="J153" s="1" t="s">
        <v>738</v>
      </c>
      <c r="K153" s="1" t="s">
        <v>731</v>
      </c>
      <c r="L153" s="1" t="s">
        <v>2998</v>
      </c>
      <c r="M153" s="1">
        <v>42.737502999999997</v>
      </c>
      <c r="N153" s="1">
        <v>20.475210000000001</v>
      </c>
      <c r="O153" s="1" t="s">
        <v>18467</v>
      </c>
      <c r="P153" s="1" t="s">
        <v>18467</v>
      </c>
      <c r="Q153" s="1"/>
      <c r="R153" s="1" t="s">
        <v>18468</v>
      </c>
      <c r="S153" s="1"/>
      <c r="T153" s="1" t="b">
        <v>0</v>
      </c>
      <c r="U153" s="1" t="s">
        <v>2997</v>
      </c>
      <c r="V153" s="1" t="s">
        <v>2999</v>
      </c>
      <c r="W153" s="1" t="s">
        <v>2999</v>
      </c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</row>
    <row r="154" spans="1:53" x14ac:dyDescent="0.2">
      <c r="A154" s="1" t="s">
        <v>727</v>
      </c>
      <c r="B154" s="1">
        <v>7</v>
      </c>
      <c r="C154" s="1" t="s">
        <v>8</v>
      </c>
      <c r="D154" s="1" t="s">
        <v>908</v>
      </c>
      <c r="E154" s="1"/>
      <c r="F154" s="1">
        <v>3765</v>
      </c>
      <c r="G154" s="1" t="s">
        <v>18469</v>
      </c>
      <c r="H154" s="1" t="s">
        <v>18470</v>
      </c>
      <c r="I154" s="1" t="s">
        <v>18471</v>
      </c>
      <c r="J154" s="1" t="s">
        <v>738</v>
      </c>
      <c r="K154" s="1" t="s">
        <v>731</v>
      </c>
      <c r="L154" s="1" t="s">
        <v>3375</v>
      </c>
      <c r="M154" s="1">
        <v>42.336671000000003</v>
      </c>
      <c r="N154" s="1">
        <v>20.889289000000002</v>
      </c>
      <c r="O154" s="1" t="s">
        <v>18472</v>
      </c>
      <c r="P154" s="1" t="s">
        <v>18472</v>
      </c>
      <c r="Q154" s="1"/>
      <c r="R154" s="1" t="s">
        <v>18473</v>
      </c>
      <c r="S154" s="1"/>
      <c r="T154" s="1" t="b">
        <v>0</v>
      </c>
      <c r="U154" s="1" t="s">
        <v>3374</v>
      </c>
      <c r="V154" s="1" t="s">
        <v>2999</v>
      </c>
      <c r="W154" s="1" t="s">
        <v>2999</v>
      </c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</row>
    <row r="155" spans="1:53" x14ac:dyDescent="0.2">
      <c r="A155" s="1" t="s">
        <v>727</v>
      </c>
      <c r="B155" s="1">
        <v>7</v>
      </c>
      <c r="C155" s="1" t="s">
        <v>8</v>
      </c>
      <c r="D155" s="1" t="s">
        <v>908</v>
      </c>
      <c r="E155" s="1"/>
      <c r="F155" s="1">
        <v>3764</v>
      </c>
      <c r="G155" s="1" t="s">
        <v>17864</v>
      </c>
      <c r="H155" s="1" t="s">
        <v>17865</v>
      </c>
      <c r="I155" s="1" t="s">
        <v>17866</v>
      </c>
      <c r="J155" s="1" t="s">
        <v>738</v>
      </c>
      <c r="K155" s="1" t="s">
        <v>731</v>
      </c>
      <c r="L155" s="1" t="s">
        <v>2998</v>
      </c>
      <c r="M155" s="1">
        <v>42.360264999999998</v>
      </c>
      <c r="N155" s="1">
        <v>20.86814</v>
      </c>
      <c r="O155" s="1" t="s">
        <v>17867</v>
      </c>
      <c r="P155" s="1" t="s">
        <v>17867</v>
      </c>
      <c r="Q155" s="1"/>
      <c r="R155" s="1" t="s">
        <v>17868</v>
      </c>
      <c r="S155" s="1"/>
      <c r="T155" s="1" t="b">
        <v>0</v>
      </c>
      <c r="U155" s="1" t="s">
        <v>2997</v>
      </c>
      <c r="V155" s="1" t="s">
        <v>2999</v>
      </c>
      <c r="W155" s="1" t="s">
        <v>2999</v>
      </c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</row>
    <row r="156" spans="1:53" x14ac:dyDescent="0.2">
      <c r="A156" s="1" t="s">
        <v>727</v>
      </c>
      <c r="B156" s="1">
        <v>3</v>
      </c>
      <c r="C156" s="1" t="s">
        <v>45</v>
      </c>
      <c r="D156" s="1" t="s">
        <v>740</v>
      </c>
      <c r="E156" s="1"/>
      <c r="F156" s="1">
        <v>3763</v>
      </c>
      <c r="G156" s="1" t="s">
        <v>17869</v>
      </c>
      <c r="H156" s="1" t="s">
        <v>17870</v>
      </c>
      <c r="I156" s="1" t="s">
        <v>17871</v>
      </c>
      <c r="J156" s="1" t="s">
        <v>738</v>
      </c>
      <c r="K156" s="1" t="s">
        <v>731</v>
      </c>
      <c r="L156" s="1" t="s">
        <v>2998</v>
      </c>
      <c r="M156" s="1">
        <v>42.457732</v>
      </c>
      <c r="N156" s="1">
        <v>21.455375</v>
      </c>
      <c r="O156" s="1" t="s">
        <v>17872</v>
      </c>
      <c r="P156" s="1" t="s">
        <v>17872</v>
      </c>
      <c r="Q156" s="1"/>
      <c r="R156" s="1" t="s">
        <v>17873</v>
      </c>
      <c r="S156" s="1"/>
      <c r="T156" s="1" t="b">
        <v>0</v>
      </c>
      <c r="U156" s="1" t="s">
        <v>2997</v>
      </c>
      <c r="V156" s="1" t="s">
        <v>2999</v>
      </c>
      <c r="W156" s="1" t="s">
        <v>2999</v>
      </c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</row>
    <row r="157" spans="1:53" x14ac:dyDescent="0.2">
      <c r="A157" s="1" t="s">
        <v>727</v>
      </c>
      <c r="B157" s="1">
        <v>2</v>
      </c>
      <c r="C157" s="1" t="s">
        <v>450</v>
      </c>
      <c r="D157" s="1" t="s">
        <v>1019</v>
      </c>
      <c r="E157" s="1"/>
      <c r="F157" s="1">
        <v>3762</v>
      </c>
      <c r="G157" s="1" t="s">
        <v>17874</v>
      </c>
      <c r="H157" s="1" t="s">
        <v>17875</v>
      </c>
      <c r="I157" s="1" t="s">
        <v>17876</v>
      </c>
      <c r="J157" s="1" t="s">
        <v>738</v>
      </c>
      <c r="K157" s="1" t="s">
        <v>752</v>
      </c>
      <c r="L157" s="1" t="s">
        <v>2998</v>
      </c>
      <c r="M157" s="1">
        <v>42.381756000000003</v>
      </c>
      <c r="N157" s="1">
        <v>20.439526000000001</v>
      </c>
      <c r="O157" s="1" t="s">
        <v>17877</v>
      </c>
      <c r="P157" s="1" t="s">
        <v>17877</v>
      </c>
      <c r="Q157" s="1"/>
      <c r="R157" s="1" t="s">
        <v>17878</v>
      </c>
      <c r="S157" s="1"/>
      <c r="T157" s="1" t="b">
        <v>0</v>
      </c>
      <c r="U157" s="1" t="s">
        <v>2997</v>
      </c>
      <c r="V157" s="1" t="s">
        <v>2999</v>
      </c>
      <c r="W157" s="1" t="s">
        <v>2999</v>
      </c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</row>
    <row r="158" spans="1:53" x14ac:dyDescent="0.2">
      <c r="A158" s="1" t="s">
        <v>727</v>
      </c>
      <c r="B158" s="1">
        <v>7</v>
      </c>
      <c r="C158" s="1" t="s">
        <v>8</v>
      </c>
      <c r="D158" s="1" t="s">
        <v>908</v>
      </c>
      <c r="E158" s="1"/>
      <c r="F158" s="1">
        <v>3761</v>
      </c>
      <c r="G158" s="1" t="s">
        <v>17879</v>
      </c>
      <c r="H158" s="1" t="s">
        <v>17880</v>
      </c>
      <c r="I158" s="1" t="s">
        <v>17881</v>
      </c>
      <c r="J158" s="1" t="s">
        <v>738</v>
      </c>
      <c r="K158" s="1" t="s">
        <v>731</v>
      </c>
      <c r="L158" s="1" t="s">
        <v>2998</v>
      </c>
      <c r="M158" s="1">
        <v>42.344382000000003</v>
      </c>
      <c r="N158" s="1">
        <v>20.822258999999999</v>
      </c>
      <c r="O158" s="1" t="s">
        <v>17882</v>
      </c>
      <c r="P158" s="1" t="s">
        <v>17882</v>
      </c>
      <c r="Q158" s="1"/>
      <c r="R158" s="1" t="s">
        <v>17883</v>
      </c>
      <c r="S158" s="1"/>
      <c r="T158" s="1" t="b">
        <v>0</v>
      </c>
      <c r="U158" s="1" t="s">
        <v>2997</v>
      </c>
      <c r="V158" s="1" t="s">
        <v>2999</v>
      </c>
      <c r="W158" s="1" t="s">
        <v>2999</v>
      </c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</row>
    <row r="159" spans="1:53" x14ac:dyDescent="0.2">
      <c r="A159" s="1" t="s">
        <v>727</v>
      </c>
      <c r="B159" s="1">
        <v>7</v>
      </c>
      <c r="C159" s="1" t="s">
        <v>8</v>
      </c>
      <c r="D159" s="1" t="s">
        <v>908</v>
      </c>
      <c r="E159" s="1"/>
      <c r="F159" s="1">
        <v>3760</v>
      </c>
      <c r="G159" s="1" t="s">
        <v>17884</v>
      </c>
      <c r="H159" s="1" t="s">
        <v>32</v>
      </c>
      <c r="I159" s="1" t="s">
        <v>17885</v>
      </c>
      <c r="J159" s="1" t="s">
        <v>738</v>
      </c>
      <c r="K159" s="1" t="s">
        <v>731</v>
      </c>
      <c r="L159" s="1" t="s">
        <v>3375</v>
      </c>
      <c r="M159" s="1">
        <v>42.364939999999997</v>
      </c>
      <c r="N159" s="1">
        <v>20.741261999999999</v>
      </c>
      <c r="O159" s="1" t="s">
        <v>17886</v>
      </c>
      <c r="P159" s="1" t="s">
        <v>17886</v>
      </c>
      <c r="Q159" s="1"/>
      <c r="R159" s="1" t="s">
        <v>17887</v>
      </c>
      <c r="S159" s="1"/>
      <c r="T159" s="1" t="b">
        <v>0</v>
      </c>
      <c r="U159" s="1" t="s">
        <v>3374</v>
      </c>
      <c r="V159" s="1" t="s">
        <v>2999</v>
      </c>
      <c r="W159" s="1" t="s">
        <v>2999</v>
      </c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</row>
    <row r="160" spans="1:53" x14ac:dyDescent="0.2">
      <c r="A160" s="1" t="s">
        <v>727</v>
      </c>
      <c r="B160" s="1">
        <v>3</v>
      </c>
      <c r="C160" s="1" t="s">
        <v>45</v>
      </c>
      <c r="D160" s="1" t="s">
        <v>740</v>
      </c>
      <c r="E160" s="1"/>
      <c r="F160" s="1">
        <v>3759</v>
      </c>
      <c r="G160" s="1" t="s">
        <v>11721</v>
      </c>
      <c r="H160" s="1" t="s">
        <v>17888</v>
      </c>
      <c r="I160" s="1" t="s">
        <v>11722</v>
      </c>
      <c r="J160" s="1" t="s">
        <v>738</v>
      </c>
      <c r="K160" s="1" t="s">
        <v>752</v>
      </c>
      <c r="L160" s="1" t="s">
        <v>2998</v>
      </c>
      <c r="M160" s="1">
        <v>42.374989999999997</v>
      </c>
      <c r="N160" s="1">
        <v>21.483067999999999</v>
      </c>
      <c r="O160" s="1" t="s">
        <v>17889</v>
      </c>
      <c r="P160" s="1" t="s">
        <v>17889</v>
      </c>
      <c r="Q160" s="1"/>
      <c r="R160" s="1" t="s">
        <v>17890</v>
      </c>
      <c r="S160" s="1"/>
      <c r="T160" s="1" t="b">
        <v>0</v>
      </c>
      <c r="U160" s="1" t="s">
        <v>2997</v>
      </c>
      <c r="V160" s="1" t="s">
        <v>2999</v>
      </c>
      <c r="W160" s="1" t="s">
        <v>2999</v>
      </c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</row>
    <row r="161" spans="1:53" x14ac:dyDescent="0.2">
      <c r="A161" s="1" t="s">
        <v>727</v>
      </c>
      <c r="B161" s="1">
        <v>7</v>
      </c>
      <c r="C161" s="1" t="s">
        <v>8</v>
      </c>
      <c r="D161" s="1" t="s">
        <v>908</v>
      </c>
      <c r="E161" s="1"/>
      <c r="F161" s="1">
        <v>3758</v>
      </c>
      <c r="G161" s="1" t="s">
        <v>17891</v>
      </c>
      <c r="H161" s="1" t="s">
        <v>17892</v>
      </c>
      <c r="I161" s="1" t="s">
        <v>17893</v>
      </c>
      <c r="J161" s="1" t="s">
        <v>738</v>
      </c>
      <c r="K161" s="1" t="s">
        <v>731</v>
      </c>
      <c r="L161" s="1" t="s">
        <v>2998</v>
      </c>
      <c r="M161" s="1">
        <v>42.359986999999997</v>
      </c>
      <c r="N161" s="1">
        <v>20.796571</v>
      </c>
      <c r="O161" s="1" t="s">
        <v>17894</v>
      </c>
      <c r="P161" s="1" t="s">
        <v>17894</v>
      </c>
      <c r="Q161" s="1"/>
      <c r="R161" s="1" t="s">
        <v>17895</v>
      </c>
      <c r="S161" s="1"/>
      <c r="T161" s="1" t="b">
        <v>0</v>
      </c>
      <c r="U161" s="1" t="s">
        <v>2997</v>
      </c>
      <c r="V161" s="1" t="s">
        <v>2999</v>
      </c>
      <c r="W161" s="1" t="s">
        <v>2999</v>
      </c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</row>
    <row r="162" spans="1:53" x14ac:dyDescent="0.2">
      <c r="A162" s="1" t="s">
        <v>727</v>
      </c>
      <c r="B162" s="1">
        <v>7</v>
      </c>
      <c r="C162" s="1" t="s">
        <v>8</v>
      </c>
      <c r="D162" s="1" t="s">
        <v>908</v>
      </c>
      <c r="E162" s="1"/>
      <c r="F162" s="1">
        <v>3757</v>
      </c>
      <c r="G162" s="1" t="s">
        <v>17896</v>
      </c>
      <c r="H162" s="1" t="s">
        <v>17897</v>
      </c>
      <c r="I162" s="1" t="s">
        <v>17898</v>
      </c>
      <c r="J162" s="1" t="s">
        <v>738</v>
      </c>
      <c r="K162" s="1" t="s">
        <v>731</v>
      </c>
      <c r="L162" s="1" t="s">
        <v>2998</v>
      </c>
      <c r="M162" s="1">
        <v>42.367404999999998</v>
      </c>
      <c r="N162" s="1">
        <v>20.85473</v>
      </c>
      <c r="O162" s="1" t="s">
        <v>17899</v>
      </c>
      <c r="P162" s="1" t="s">
        <v>17899</v>
      </c>
      <c r="Q162" s="1"/>
      <c r="R162" s="1" t="s">
        <v>17900</v>
      </c>
      <c r="S162" s="1"/>
      <c r="T162" s="1" t="b">
        <v>0</v>
      </c>
      <c r="U162" s="1" t="s">
        <v>2997</v>
      </c>
      <c r="V162" s="1" t="s">
        <v>2999</v>
      </c>
      <c r="W162" s="1" t="s">
        <v>2999</v>
      </c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</row>
    <row r="163" spans="1:53" x14ac:dyDescent="0.2">
      <c r="A163" s="1" t="s">
        <v>727</v>
      </c>
      <c r="B163" s="1">
        <v>7</v>
      </c>
      <c r="C163" s="1" t="s">
        <v>8</v>
      </c>
      <c r="D163" s="1" t="s">
        <v>908</v>
      </c>
      <c r="E163" s="1"/>
      <c r="F163" s="1">
        <v>3756</v>
      </c>
      <c r="G163" s="1" t="s">
        <v>17901</v>
      </c>
      <c r="H163" s="1" t="s">
        <v>17902</v>
      </c>
      <c r="I163" s="1" t="s">
        <v>17903</v>
      </c>
      <c r="J163" s="1" t="s">
        <v>738</v>
      </c>
      <c r="K163" s="1" t="s">
        <v>731</v>
      </c>
      <c r="L163" s="1" t="s">
        <v>2998</v>
      </c>
      <c r="M163" s="1">
        <v>42.335123000000003</v>
      </c>
      <c r="N163" s="1">
        <v>20.846007</v>
      </c>
      <c r="O163" s="1" t="s">
        <v>17904</v>
      </c>
      <c r="P163" s="1" t="s">
        <v>17904</v>
      </c>
      <c r="Q163" s="1"/>
      <c r="R163" s="1" t="s">
        <v>17905</v>
      </c>
      <c r="S163" s="1"/>
      <c r="T163" s="1" t="b">
        <v>0</v>
      </c>
      <c r="U163" s="1" t="s">
        <v>2997</v>
      </c>
      <c r="V163" s="1" t="s">
        <v>2999</v>
      </c>
      <c r="W163" s="1" t="s">
        <v>2999</v>
      </c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</row>
    <row r="164" spans="1:53" x14ac:dyDescent="0.2">
      <c r="A164" s="1" t="s">
        <v>727</v>
      </c>
      <c r="B164" s="1">
        <v>6</v>
      </c>
      <c r="C164" s="1" t="s">
        <v>11</v>
      </c>
      <c r="D164" s="1" t="s">
        <v>778</v>
      </c>
      <c r="E164" s="1"/>
      <c r="F164" s="1">
        <v>3755</v>
      </c>
      <c r="G164" s="1" t="s">
        <v>17906</v>
      </c>
      <c r="H164" s="1" t="s">
        <v>17907</v>
      </c>
      <c r="I164" s="1" t="s">
        <v>17908</v>
      </c>
      <c r="J164" s="1" t="s">
        <v>17909</v>
      </c>
      <c r="K164" s="1" t="s">
        <v>731</v>
      </c>
      <c r="L164" s="1" t="s">
        <v>2998</v>
      </c>
      <c r="M164" s="1">
        <v>42.690235999999999</v>
      </c>
      <c r="N164" s="1">
        <v>21.144901000000001</v>
      </c>
      <c r="O164" s="1" t="s">
        <v>17910</v>
      </c>
      <c r="P164" s="1" t="s">
        <v>17910</v>
      </c>
      <c r="Q164" s="1"/>
      <c r="R164" s="1" t="s">
        <v>17911</v>
      </c>
      <c r="S164" s="1"/>
      <c r="T164" s="1" t="b">
        <v>0</v>
      </c>
      <c r="U164" s="1" t="s">
        <v>2997</v>
      </c>
      <c r="V164" s="1" t="s">
        <v>2999</v>
      </c>
      <c r="W164" s="1" t="s">
        <v>2999</v>
      </c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</row>
    <row r="165" spans="1:53" x14ac:dyDescent="0.2">
      <c r="A165" s="1" t="s">
        <v>727</v>
      </c>
      <c r="B165" s="1">
        <v>1</v>
      </c>
      <c r="C165" s="1" t="s">
        <v>5</v>
      </c>
      <c r="D165" s="1" t="s">
        <v>745</v>
      </c>
      <c r="E165" s="1"/>
      <c r="F165" s="1">
        <v>3754</v>
      </c>
      <c r="G165" s="1" t="s">
        <v>17912</v>
      </c>
      <c r="H165" s="1" t="s">
        <v>530</v>
      </c>
      <c r="I165" s="1" t="s">
        <v>17913</v>
      </c>
      <c r="J165" s="1" t="s">
        <v>738</v>
      </c>
      <c r="K165" s="1" t="s">
        <v>731</v>
      </c>
      <c r="L165" s="1" t="s">
        <v>2998</v>
      </c>
      <c r="M165" s="1">
        <v>42.257131999999999</v>
      </c>
      <c r="N165" s="1">
        <v>21.194692</v>
      </c>
      <c r="O165" s="1" t="s">
        <v>17914</v>
      </c>
      <c r="P165" s="1" t="s">
        <v>17914</v>
      </c>
      <c r="Q165" s="1"/>
      <c r="R165" s="1" t="s">
        <v>17915</v>
      </c>
      <c r="S165" s="1"/>
      <c r="T165" s="1" t="b">
        <v>0</v>
      </c>
      <c r="U165" s="1" t="s">
        <v>2997</v>
      </c>
      <c r="V165" s="1" t="s">
        <v>2999</v>
      </c>
      <c r="W165" s="1" t="s">
        <v>2999</v>
      </c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</row>
    <row r="166" spans="1:53" x14ac:dyDescent="0.2">
      <c r="A166" s="1" t="s">
        <v>727</v>
      </c>
      <c r="B166" s="1">
        <v>2</v>
      </c>
      <c r="C166" s="1" t="s">
        <v>450</v>
      </c>
      <c r="D166" s="1" t="s">
        <v>1019</v>
      </c>
      <c r="E166" s="1"/>
      <c r="F166" s="1">
        <v>3753</v>
      </c>
      <c r="G166" s="1" t="s">
        <v>17916</v>
      </c>
      <c r="H166" s="1" t="s">
        <v>17917</v>
      </c>
      <c r="I166" s="1" t="s">
        <v>17918</v>
      </c>
      <c r="J166" s="1" t="s">
        <v>738</v>
      </c>
      <c r="K166" s="1" t="s">
        <v>731</v>
      </c>
      <c r="L166" s="1" t="s">
        <v>2998</v>
      </c>
      <c r="M166" s="1">
        <v>42.385812999999999</v>
      </c>
      <c r="N166" s="1">
        <v>20.432659999999998</v>
      </c>
      <c r="O166" s="1" t="s">
        <v>17919</v>
      </c>
      <c r="P166" s="1" t="s">
        <v>17919</v>
      </c>
      <c r="Q166" s="1"/>
      <c r="R166" s="1" t="s">
        <v>17920</v>
      </c>
      <c r="S166" s="1"/>
      <c r="T166" s="1" t="b">
        <v>0</v>
      </c>
      <c r="U166" s="1" t="s">
        <v>2997</v>
      </c>
      <c r="V166" s="1" t="s">
        <v>2999</v>
      </c>
      <c r="W166" s="1" t="s">
        <v>2999</v>
      </c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</row>
    <row r="167" spans="1:53" x14ac:dyDescent="0.2">
      <c r="A167" s="1" t="s">
        <v>727</v>
      </c>
      <c r="B167" s="1">
        <v>5</v>
      </c>
      <c r="C167" s="1" t="s">
        <v>2</v>
      </c>
      <c r="D167" s="1" t="s">
        <v>820</v>
      </c>
      <c r="E167" s="1"/>
      <c r="F167" s="1">
        <v>3752</v>
      </c>
      <c r="G167" s="1" t="s">
        <v>14600</v>
      </c>
      <c r="H167" s="1" t="s">
        <v>17921</v>
      </c>
      <c r="I167" s="1" t="s">
        <v>14602</v>
      </c>
      <c r="J167" s="1" t="s">
        <v>849</v>
      </c>
      <c r="K167" s="1" t="s">
        <v>731</v>
      </c>
      <c r="L167" s="1" t="s">
        <v>2998</v>
      </c>
      <c r="M167" s="1">
        <v>42.779535000000003</v>
      </c>
      <c r="N167" s="1">
        <v>20.491721999999999</v>
      </c>
      <c r="O167" s="1" t="s">
        <v>17922</v>
      </c>
      <c r="P167" s="1" t="s">
        <v>17922</v>
      </c>
      <c r="Q167" s="1"/>
      <c r="R167" s="1" t="s">
        <v>14604</v>
      </c>
      <c r="S167" s="1"/>
      <c r="T167" s="1" t="b">
        <v>0</v>
      </c>
      <c r="U167" s="1" t="s">
        <v>2997</v>
      </c>
      <c r="V167" s="1" t="s">
        <v>2999</v>
      </c>
      <c r="W167" s="1" t="s">
        <v>2999</v>
      </c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</row>
    <row r="168" spans="1:53" x14ac:dyDescent="0.2">
      <c r="A168" s="1" t="s">
        <v>727</v>
      </c>
      <c r="B168" s="1">
        <v>6</v>
      </c>
      <c r="C168" s="1" t="s">
        <v>11</v>
      </c>
      <c r="D168" s="1" t="s">
        <v>853</v>
      </c>
      <c r="E168" s="1"/>
      <c r="F168" s="1">
        <v>3751</v>
      </c>
      <c r="G168" s="1" t="s">
        <v>17923</v>
      </c>
      <c r="H168" s="1" t="s">
        <v>17924</v>
      </c>
      <c r="I168" s="1" t="s">
        <v>17925</v>
      </c>
      <c r="J168" s="1" t="s">
        <v>10956</v>
      </c>
      <c r="K168" s="1" t="s">
        <v>731</v>
      </c>
      <c r="L168" s="1" t="s">
        <v>2998</v>
      </c>
      <c r="M168" s="1">
        <v>42.656635000000001</v>
      </c>
      <c r="N168" s="1">
        <v>21.162067</v>
      </c>
      <c r="O168" s="1" t="s">
        <v>17926</v>
      </c>
      <c r="P168" s="1" t="s">
        <v>17926</v>
      </c>
      <c r="Q168" s="1"/>
      <c r="R168" s="1" t="s">
        <v>17927</v>
      </c>
      <c r="S168" s="1" t="s">
        <v>17928</v>
      </c>
      <c r="T168" s="1" t="b">
        <v>0</v>
      </c>
      <c r="U168" s="1" t="s">
        <v>2997</v>
      </c>
      <c r="V168" s="1" t="s">
        <v>2999</v>
      </c>
      <c r="W168" s="1" t="s">
        <v>2999</v>
      </c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</row>
    <row r="169" spans="1:53" x14ac:dyDescent="0.2">
      <c r="A169" s="1" t="s">
        <v>727</v>
      </c>
      <c r="B169" s="1">
        <v>3</v>
      </c>
      <c r="C169" s="1" t="s">
        <v>45</v>
      </c>
      <c r="D169" s="1" t="s">
        <v>1235</v>
      </c>
      <c r="E169" s="1"/>
      <c r="F169" s="1">
        <v>3750</v>
      </c>
      <c r="G169" s="1" t="s">
        <v>17929</v>
      </c>
      <c r="H169" s="1" t="s">
        <v>323</v>
      </c>
      <c r="I169" s="1" t="s">
        <v>17930</v>
      </c>
      <c r="J169" s="1" t="s">
        <v>738</v>
      </c>
      <c r="K169" s="1" t="s">
        <v>731</v>
      </c>
      <c r="L169" s="1" t="s">
        <v>451</v>
      </c>
      <c r="M169" s="1">
        <v>42.322963000000001</v>
      </c>
      <c r="N169" s="1">
        <v>21.452534</v>
      </c>
      <c r="O169" s="1" t="s">
        <v>17931</v>
      </c>
      <c r="P169" s="1" t="s">
        <v>17931</v>
      </c>
      <c r="Q169" s="1"/>
      <c r="R169" s="1" t="s">
        <v>17932</v>
      </c>
      <c r="S169" s="1"/>
      <c r="T169" s="1" t="b">
        <v>0</v>
      </c>
      <c r="U169" s="1" t="s">
        <v>3077</v>
      </c>
      <c r="V169" s="1" t="s">
        <v>2999</v>
      </c>
      <c r="W169" s="1" t="s">
        <v>2999</v>
      </c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</row>
    <row r="170" spans="1:53" x14ac:dyDescent="0.2">
      <c r="A170" s="1" t="s">
        <v>727</v>
      </c>
      <c r="B170" s="1">
        <v>4</v>
      </c>
      <c r="C170" s="1" t="s">
        <v>454</v>
      </c>
      <c r="D170" s="1" t="s">
        <v>768</v>
      </c>
      <c r="E170" s="1"/>
      <c r="F170" s="1">
        <v>3749</v>
      </c>
      <c r="G170" s="1" t="s">
        <v>17933</v>
      </c>
      <c r="H170" s="1" t="s">
        <v>17934</v>
      </c>
      <c r="I170" s="1" t="s">
        <v>17935</v>
      </c>
      <c r="J170" s="1" t="s">
        <v>738</v>
      </c>
      <c r="K170" s="1" t="s">
        <v>731</v>
      </c>
      <c r="L170" s="1" t="s">
        <v>2998</v>
      </c>
      <c r="M170" s="1">
        <v>42.751882999999999</v>
      </c>
      <c r="N170" s="1">
        <v>21.002970999999999</v>
      </c>
      <c r="O170" s="1" t="s">
        <v>17936</v>
      </c>
      <c r="P170" s="1" t="s">
        <v>17936</v>
      </c>
      <c r="Q170" s="1"/>
      <c r="R170" s="1" t="s">
        <v>17937</v>
      </c>
      <c r="S170" s="1"/>
      <c r="T170" s="1" t="b">
        <v>0</v>
      </c>
      <c r="U170" s="1" t="s">
        <v>2997</v>
      </c>
      <c r="V170" s="1" t="s">
        <v>2999</v>
      </c>
      <c r="W170" s="1" t="s">
        <v>2999</v>
      </c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</row>
    <row r="171" spans="1:53" x14ac:dyDescent="0.2">
      <c r="A171" s="1" t="s">
        <v>727</v>
      </c>
      <c r="B171" s="1">
        <v>4</v>
      </c>
      <c r="C171" s="1" t="s">
        <v>454</v>
      </c>
      <c r="D171" s="1" t="s">
        <v>768</v>
      </c>
      <c r="E171" s="1"/>
      <c r="F171" s="1">
        <v>3748</v>
      </c>
      <c r="G171" s="1" t="s">
        <v>17933</v>
      </c>
      <c r="H171" s="1" t="s">
        <v>17934</v>
      </c>
      <c r="I171" s="1" t="s">
        <v>17935</v>
      </c>
      <c r="J171" s="1" t="s">
        <v>738</v>
      </c>
      <c r="K171" s="1" t="s">
        <v>731</v>
      </c>
      <c r="L171" s="1" t="s">
        <v>2998</v>
      </c>
      <c r="M171" s="1">
        <v>42.751882999999999</v>
      </c>
      <c r="N171" s="1">
        <v>21.002970999999999</v>
      </c>
      <c r="O171" s="1" t="s">
        <v>17938</v>
      </c>
      <c r="P171" s="1" t="s">
        <v>17938</v>
      </c>
      <c r="Q171" s="1"/>
      <c r="R171" s="1" t="s">
        <v>17937</v>
      </c>
      <c r="S171" s="1"/>
      <c r="T171" s="1" t="b">
        <v>0</v>
      </c>
      <c r="U171" s="1" t="s">
        <v>2997</v>
      </c>
      <c r="V171" s="1" t="s">
        <v>2999</v>
      </c>
      <c r="W171" s="1" t="s">
        <v>2999</v>
      </c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</row>
    <row r="172" spans="1:53" x14ac:dyDescent="0.2">
      <c r="A172" s="1" t="s">
        <v>727</v>
      </c>
      <c r="B172" s="1">
        <v>6</v>
      </c>
      <c r="C172" s="1" t="s">
        <v>11</v>
      </c>
      <c r="D172" s="1" t="s">
        <v>778</v>
      </c>
      <c r="E172" s="1"/>
      <c r="F172" s="1">
        <v>3747</v>
      </c>
      <c r="G172" s="1" t="s">
        <v>17939</v>
      </c>
      <c r="H172" s="1" t="s">
        <v>17940</v>
      </c>
      <c r="I172" s="1" t="s">
        <v>17941</v>
      </c>
      <c r="J172" s="1" t="s">
        <v>0</v>
      </c>
      <c r="K172" s="1" t="s">
        <v>731</v>
      </c>
      <c r="L172" s="1" t="s">
        <v>2998</v>
      </c>
      <c r="M172" s="1">
        <v>42.698718</v>
      </c>
      <c r="N172" s="1">
        <v>21.189001999999999</v>
      </c>
      <c r="O172" s="1" t="s">
        <v>17942</v>
      </c>
      <c r="P172" s="1" t="s">
        <v>17942</v>
      </c>
      <c r="Q172" s="1"/>
      <c r="R172" s="1" t="s">
        <v>17943</v>
      </c>
      <c r="S172" s="1"/>
      <c r="T172" s="1" t="b">
        <v>0</v>
      </c>
      <c r="U172" s="1" t="s">
        <v>2997</v>
      </c>
      <c r="V172" s="1" t="s">
        <v>2999</v>
      </c>
      <c r="W172" s="1" t="s">
        <v>2999</v>
      </c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</row>
    <row r="173" spans="1:53" x14ac:dyDescent="0.2">
      <c r="A173" s="1" t="s">
        <v>727</v>
      </c>
      <c r="B173" s="1">
        <v>1</v>
      </c>
      <c r="C173" s="1" t="s">
        <v>5</v>
      </c>
      <c r="D173" s="1" t="s">
        <v>745</v>
      </c>
      <c r="E173" s="1"/>
      <c r="F173" s="1">
        <v>3746</v>
      </c>
      <c r="G173" s="1" t="s">
        <v>17944</v>
      </c>
      <c r="H173" s="1" t="s">
        <v>17945</v>
      </c>
      <c r="I173" s="1" t="s">
        <v>17946</v>
      </c>
      <c r="J173" s="1" t="s">
        <v>738</v>
      </c>
      <c r="K173" s="1" t="s">
        <v>731</v>
      </c>
      <c r="L173" s="1" t="s">
        <v>2998</v>
      </c>
      <c r="M173" s="1">
        <v>42.252504000000002</v>
      </c>
      <c r="N173" s="1">
        <v>21.189105000000001</v>
      </c>
      <c r="O173" s="1" t="s">
        <v>17947</v>
      </c>
      <c r="P173" s="1" t="s">
        <v>17947</v>
      </c>
      <c r="Q173" s="1"/>
      <c r="R173" s="1" t="s">
        <v>17948</v>
      </c>
      <c r="S173" s="1"/>
      <c r="T173" s="1" t="b">
        <v>0</v>
      </c>
      <c r="U173" s="1" t="s">
        <v>2997</v>
      </c>
      <c r="V173" s="1" t="s">
        <v>2999</v>
      </c>
      <c r="W173" s="1" t="s">
        <v>2999</v>
      </c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</row>
    <row r="174" spans="1:53" x14ac:dyDescent="0.2">
      <c r="A174" s="1" t="s">
        <v>727</v>
      </c>
      <c r="B174" s="1">
        <v>1</v>
      </c>
      <c r="C174" s="1" t="s">
        <v>5</v>
      </c>
      <c r="D174" s="1" t="s">
        <v>756</v>
      </c>
      <c r="E174" s="1"/>
      <c r="F174" s="1">
        <v>3745</v>
      </c>
      <c r="G174" s="1" t="s">
        <v>17949</v>
      </c>
      <c r="H174" s="1" t="s">
        <v>1336</v>
      </c>
      <c r="I174" s="1" t="s">
        <v>17950</v>
      </c>
      <c r="J174" s="1" t="s">
        <v>738</v>
      </c>
      <c r="K174" s="1" t="s">
        <v>731</v>
      </c>
      <c r="L174" s="1" t="s">
        <v>2998</v>
      </c>
      <c r="M174" s="1">
        <v>42.502310999999999</v>
      </c>
      <c r="N174" s="1">
        <v>20.916346999999998</v>
      </c>
      <c r="O174" s="1" t="s">
        <v>17951</v>
      </c>
      <c r="P174" s="1" t="s">
        <v>17951</v>
      </c>
      <c r="Q174" s="1"/>
      <c r="R174" s="1" t="s">
        <v>17952</v>
      </c>
      <c r="S174" s="1" t="s">
        <v>17953</v>
      </c>
      <c r="T174" s="1" t="b">
        <v>0</v>
      </c>
      <c r="U174" s="1" t="s">
        <v>2997</v>
      </c>
      <c r="V174" s="1" t="s">
        <v>2999</v>
      </c>
      <c r="W174" s="1" t="s">
        <v>2999</v>
      </c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</row>
    <row r="175" spans="1:53" x14ac:dyDescent="0.2">
      <c r="A175" s="1" t="s">
        <v>727</v>
      </c>
      <c r="B175" s="1">
        <v>7</v>
      </c>
      <c r="C175" s="1" t="s">
        <v>8</v>
      </c>
      <c r="D175" s="1" t="s">
        <v>1079</v>
      </c>
      <c r="E175" s="1"/>
      <c r="F175" s="1">
        <v>3744</v>
      </c>
      <c r="G175" s="1" t="s">
        <v>17954</v>
      </c>
      <c r="H175" s="1" t="s">
        <v>17955</v>
      </c>
      <c r="I175" s="1" t="s">
        <v>17956</v>
      </c>
      <c r="J175" s="1" t="s">
        <v>17957</v>
      </c>
      <c r="K175" s="1" t="s">
        <v>731</v>
      </c>
      <c r="L175" s="1" t="s">
        <v>2998</v>
      </c>
      <c r="M175" s="1">
        <v>42.218556</v>
      </c>
      <c r="N175" s="1">
        <v>20.762606999999999</v>
      </c>
      <c r="O175" s="1" t="s">
        <v>17958</v>
      </c>
      <c r="P175" s="1" t="s">
        <v>17958</v>
      </c>
      <c r="Q175" s="1"/>
      <c r="R175" s="1" t="s">
        <v>17959</v>
      </c>
      <c r="S175" s="1"/>
      <c r="T175" s="1" t="b">
        <v>0</v>
      </c>
      <c r="U175" s="1" t="s">
        <v>2997</v>
      </c>
      <c r="V175" s="1" t="s">
        <v>2999</v>
      </c>
      <c r="W175" s="1" t="s">
        <v>2999</v>
      </c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</row>
    <row r="176" spans="1:53" x14ac:dyDescent="0.2">
      <c r="A176" s="1" t="s">
        <v>727</v>
      </c>
      <c r="B176" s="1">
        <v>6</v>
      </c>
      <c r="C176" s="1" t="s">
        <v>11</v>
      </c>
      <c r="D176" s="1" t="s">
        <v>853</v>
      </c>
      <c r="E176" s="1"/>
      <c r="F176" s="1">
        <v>3743</v>
      </c>
      <c r="G176" s="1" t="s">
        <v>17960</v>
      </c>
      <c r="H176" s="1" t="s">
        <v>17961</v>
      </c>
      <c r="I176" s="1" t="s">
        <v>17962</v>
      </c>
      <c r="J176" s="1" t="s">
        <v>17963</v>
      </c>
      <c r="K176" s="1" t="s">
        <v>731</v>
      </c>
      <c r="L176" s="1" t="s">
        <v>2998</v>
      </c>
      <c r="M176" s="1">
        <v>42.654662999999999</v>
      </c>
      <c r="N176" s="1">
        <v>21.156573999999999</v>
      </c>
      <c r="O176" s="1" t="s">
        <v>17964</v>
      </c>
      <c r="P176" s="1" t="s">
        <v>17964</v>
      </c>
      <c r="Q176" s="1"/>
      <c r="R176" s="1" t="s">
        <v>17965</v>
      </c>
      <c r="S176" s="1"/>
      <c r="T176" s="1" t="b">
        <v>0</v>
      </c>
      <c r="U176" s="1" t="s">
        <v>2997</v>
      </c>
      <c r="V176" s="1" t="s">
        <v>2999</v>
      </c>
      <c r="W176" s="1" t="s">
        <v>2999</v>
      </c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</row>
    <row r="177" spans="1:53" x14ac:dyDescent="0.2">
      <c r="A177" s="1" t="s">
        <v>727</v>
      </c>
      <c r="B177" s="1">
        <v>7</v>
      </c>
      <c r="C177" s="1" t="s">
        <v>8</v>
      </c>
      <c r="D177" s="1" t="s">
        <v>1079</v>
      </c>
      <c r="E177" s="1"/>
      <c r="F177" s="1">
        <v>3742</v>
      </c>
      <c r="G177" s="1" t="s">
        <v>17966</v>
      </c>
      <c r="H177" s="1" t="s">
        <v>268</v>
      </c>
      <c r="I177" s="1" t="s">
        <v>17967</v>
      </c>
      <c r="J177" s="1" t="s">
        <v>738</v>
      </c>
      <c r="K177" s="1" t="s">
        <v>731</v>
      </c>
      <c r="L177" s="1" t="s">
        <v>2998</v>
      </c>
      <c r="M177" s="1">
        <v>42.195430000000002</v>
      </c>
      <c r="N177" s="1">
        <v>20.706054000000002</v>
      </c>
      <c r="O177" s="1" t="s">
        <v>17968</v>
      </c>
      <c r="P177" s="1" t="s">
        <v>17968</v>
      </c>
      <c r="Q177" s="1"/>
      <c r="R177" s="1" t="s">
        <v>17969</v>
      </c>
      <c r="S177" s="1"/>
      <c r="T177" s="1" t="b">
        <v>0</v>
      </c>
      <c r="U177" s="1" t="s">
        <v>2997</v>
      </c>
      <c r="V177" s="1" t="s">
        <v>2999</v>
      </c>
      <c r="W177" s="1" t="s">
        <v>2999</v>
      </c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</row>
    <row r="178" spans="1:53" x14ac:dyDescent="0.2">
      <c r="A178" s="1" t="s">
        <v>727</v>
      </c>
      <c r="B178" s="1">
        <v>7</v>
      </c>
      <c r="C178" s="1" t="s">
        <v>8</v>
      </c>
      <c r="D178" s="1" t="s">
        <v>1079</v>
      </c>
      <c r="E178" s="1"/>
      <c r="F178" s="1">
        <v>3741</v>
      </c>
      <c r="G178" s="1" t="s">
        <v>17970</v>
      </c>
      <c r="H178" s="1" t="s">
        <v>17971</v>
      </c>
      <c r="I178" s="1" t="s">
        <v>17972</v>
      </c>
      <c r="J178" s="1" t="s">
        <v>1196</v>
      </c>
      <c r="K178" s="1" t="s">
        <v>731</v>
      </c>
      <c r="L178" s="1" t="s">
        <v>2998</v>
      </c>
      <c r="M178" s="1">
        <v>42.219572999999997</v>
      </c>
      <c r="N178" s="1">
        <v>20.751621</v>
      </c>
      <c r="O178" s="1" t="s">
        <v>17973</v>
      </c>
      <c r="P178" s="1" t="s">
        <v>17973</v>
      </c>
      <c r="Q178" s="1"/>
      <c r="R178" s="1" t="s">
        <v>17974</v>
      </c>
      <c r="S178" s="1"/>
      <c r="T178" s="1" t="b">
        <v>0</v>
      </c>
      <c r="U178" s="1" t="s">
        <v>2997</v>
      </c>
      <c r="V178" s="1" t="s">
        <v>2999</v>
      </c>
      <c r="W178" s="1" t="s">
        <v>2999</v>
      </c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</row>
    <row r="179" spans="1:53" x14ac:dyDescent="0.2">
      <c r="A179" s="1" t="s">
        <v>727</v>
      </c>
      <c r="B179" s="1">
        <v>4</v>
      </c>
      <c r="C179" s="1" t="s">
        <v>454</v>
      </c>
      <c r="D179" s="1" t="s">
        <v>828</v>
      </c>
      <c r="E179" s="1"/>
      <c r="F179" s="1">
        <v>3740</v>
      </c>
      <c r="G179" s="1" t="s">
        <v>17975</v>
      </c>
      <c r="H179" s="1" t="s">
        <v>17976</v>
      </c>
      <c r="I179" s="1" t="s">
        <v>17977</v>
      </c>
      <c r="J179" s="1" t="s">
        <v>738</v>
      </c>
      <c r="K179" s="1" t="s">
        <v>731</v>
      </c>
      <c r="L179" s="1" t="s">
        <v>3375</v>
      </c>
      <c r="M179" s="1">
        <v>42.991630000000001</v>
      </c>
      <c r="N179" s="1">
        <v>20.908242000000001</v>
      </c>
      <c r="O179" s="1" t="s">
        <v>17978</v>
      </c>
      <c r="P179" s="1" t="s">
        <v>17978</v>
      </c>
      <c r="Q179" s="1"/>
      <c r="R179" s="1" t="s">
        <v>17979</v>
      </c>
      <c r="S179" s="1"/>
      <c r="T179" s="1" t="b">
        <v>0</v>
      </c>
      <c r="U179" s="1" t="s">
        <v>3374</v>
      </c>
      <c r="V179" s="1" t="s">
        <v>2999</v>
      </c>
      <c r="W179" s="1" t="s">
        <v>2999</v>
      </c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</row>
    <row r="180" spans="1:53" x14ac:dyDescent="0.2">
      <c r="A180" s="1" t="s">
        <v>727</v>
      </c>
      <c r="B180" s="1">
        <v>3</v>
      </c>
      <c r="C180" s="1" t="s">
        <v>45</v>
      </c>
      <c r="D180" s="1" t="s">
        <v>740</v>
      </c>
      <c r="E180" s="1"/>
      <c r="F180" s="1">
        <v>3739</v>
      </c>
      <c r="G180" s="1" t="s">
        <v>17980</v>
      </c>
      <c r="H180" s="1" t="s">
        <v>17981</v>
      </c>
      <c r="I180" s="1" t="s">
        <v>17982</v>
      </c>
      <c r="J180" s="1" t="s">
        <v>2755</v>
      </c>
      <c r="K180" s="1" t="s">
        <v>731</v>
      </c>
      <c r="L180" s="1" t="s">
        <v>2998</v>
      </c>
      <c r="M180" s="1">
        <v>42.445556000000003</v>
      </c>
      <c r="N180" s="1">
        <v>21.478072000000001</v>
      </c>
      <c r="O180" s="1" t="s">
        <v>17983</v>
      </c>
      <c r="P180" s="1" t="s">
        <v>17983</v>
      </c>
      <c r="Q180" s="1"/>
      <c r="R180" s="1" t="s">
        <v>17984</v>
      </c>
      <c r="S180" s="1" t="s">
        <v>17985</v>
      </c>
      <c r="T180" s="1" t="b">
        <v>0</v>
      </c>
      <c r="U180" s="1" t="s">
        <v>2997</v>
      </c>
      <c r="V180" s="1" t="s">
        <v>2999</v>
      </c>
      <c r="W180" s="1" t="s">
        <v>2999</v>
      </c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</row>
    <row r="181" spans="1:53" x14ac:dyDescent="0.2">
      <c r="A181" s="1" t="s">
        <v>727</v>
      </c>
      <c r="B181" s="1">
        <v>5</v>
      </c>
      <c r="C181" s="1" t="s">
        <v>2</v>
      </c>
      <c r="D181" s="1" t="s">
        <v>794</v>
      </c>
      <c r="E181" s="1"/>
      <c r="F181" s="1">
        <v>3738</v>
      </c>
      <c r="G181" s="1" t="s">
        <v>17986</v>
      </c>
      <c r="H181" s="1" t="s">
        <v>17987</v>
      </c>
      <c r="I181" s="1" t="s">
        <v>17988</v>
      </c>
      <c r="J181" s="1" t="s">
        <v>849</v>
      </c>
      <c r="K181" s="1" t="s">
        <v>731</v>
      </c>
      <c r="L181" s="1" t="s">
        <v>2998</v>
      </c>
      <c r="M181" s="1">
        <v>42.651930999999998</v>
      </c>
      <c r="N181" s="1">
        <v>20.295304999999999</v>
      </c>
      <c r="O181" s="1" t="s">
        <v>17989</v>
      </c>
      <c r="P181" s="1" t="s">
        <v>17989</v>
      </c>
      <c r="Q181" s="1"/>
      <c r="R181" s="1" t="s">
        <v>17990</v>
      </c>
      <c r="S181" s="1"/>
      <c r="T181" s="1" t="b">
        <v>0</v>
      </c>
      <c r="U181" s="1" t="s">
        <v>2997</v>
      </c>
      <c r="V181" s="1" t="s">
        <v>2999</v>
      </c>
      <c r="W181" s="1" t="s">
        <v>2999</v>
      </c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</row>
    <row r="182" spans="1:53" x14ac:dyDescent="0.2">
      <c r="A182" s="1" t="s">
        <v>727</v>
      </c>
      <c r="B182" s="1">
        <v>7</v>
      </c>
      <c r="C182" s="1" t="s">
        <v>8</v>
      </c>
      <c r="D182" s="1" t="s">
        <v>1079</v>
      </c>
      <c r="E182" s="1"/>
      <c r="F182" s="1">
        <v>3737</v>
      </c>
      <c r="G182" s="1" t="s">
        <v>17991</v>
      </c>
      <c r="H182" s="1" t="s">
        <v>1494</v>
      </c>
      <c r="I182" s="1" t="s">
        <v>17992</v>
      </c>
      <c r="J182" s="1" t="s">
        <v>738</v>
      </c>
      <c r="K182" s="1" t="s">
        <v>731</v>
      </c>
      <c r="L182" s="1" t="s">
        <v>2998</v>
      </c>
      <c r="M182" s="1">
        <v>42.188307999999999</v>
      </c>
      <c r="N182" s="1">
        <v>20.739013</v>
      </c>
      <c r="O182" s="1" t="s">
        <v>17993</v>
      </c>
      <c r="P182" s="1" t="s">
        <v>17993</v>
      </c>
      <c r="Q182" s="1"/>
      <c r="R182" s="1" t="s">
        <v>3963</v>
      </c>
      <c r="S182" s="1"/>
      <c r="T182" s="1" t="b">
        <v>0</v>
      </c>
      <c r="U182" s="1" t="s">
        <v>2997</v>
      </c>
      <c r="V182" s="1" t="s">
        <v>2999</v>
      </c>
      <c r="W182" s="1" t="s">
        <v>2999</v>
      </c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</row>
    <row r="183" spans="1:53" x14ac:dyDescent="0.2">
      <c r="A183" s="1" t="s">
        <v>727</v>
      </c>
      <c r="B183" s="1">
        <v>6</v>
      </c>
      <c r="C183" s="1" t="s">
        <v>11</v>
      </c>
      <c r="D183" s="1" t="s">
        <v>1033</v>
      </c>
      <c r="E183" s="1"/>
      <c r="F183" s="1">
        <v>3736</v>
      </c>
      <c r="G183" s="1" t="s">
        <v>17994</v>
      </c>
      <c r="H183" s="1" t="s">
        <v>9227</v>
      </c>
      <c r="I183" s="1" t="s">
        <v>4167</v>
      </c>
      <c r="J183" s="1" t="s">
        <v>0</v>
      </c>
      <c r="K183" s="1" t="s">
        <v>731</v>
      </c>
      <c r="L183" s="1" t="s">
        <v>2998</v>
      </c>
      <c r="M183" s="1">
        <v>42.604005999999998</v>
      </c>
      <c r="N183" s="1">
        <v>20.902429999999999</v>
      </c>
      <c r="O183" s="1" t="s">
        <v>17995</v>
      </c>
      <c r="P183" s="1" t="s">
        <v>17995</v>
      </c>
      <c r="Q183" s="1"/>
      <c r="R183" s="1" t="s">
        <v>184</v>
      </c>
      <c r="S183" s="1"/>
      <c r="T183" s="1" t="b">
        <v>0</v>
      </c>
      <c r="U183" s="1" t="s">
        <v>2997</v>
      </c>
      <c r="V183" s="1" t="s">
        <v>2999</v>
      </c>
      <c r="W183" s="1" t="s">
        <v>2999</v>
      </c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</row>
    <row r="184" spans="1:53" x14ac:dyDescent="0.2">
      <c r="A184" s="1" t="s">
        <v>727</v>
      </c>
      <c r="B184" s="1">
        <v>1</v>
      </c>
      <c r="C184" s="1" t="s">
        <v>5</v>
      </c>
      <c r="D184" s="1" t="s">
        <v>810</v>
      </c>
      <c r="E184" s="1"/>
      <c r="F184" s="1">
        <v>3735</v>
      </c>
      <c r="G184" s="1" t="s">
        <v>17996</v>
      </c>
      <c r="H184" s="1" t="s">
        <v>1138</v>
      </c>
      <c r="I184" s="1" t="s">
        <v>17997</v>
      </c>
      <c r="J184" s="1" t="s">
        <v>738</v>
      </c>
      <c r="K184" s="1" t="s">
        <v>731</v>
      </c>
      <c r="L184" s="1" t="s">
        <v>2998</v>
      </c>
      <c r="M184" s="1">
        <v>42.524583</v>
      </c>
      <c r="N184" s="1">
        <v>21.229133999999998</v>
      </c>
      <c r="O184" s="1" t="s">
        <v>17998</v>
      </c>
      <c r="P184" s="1" t="s">
        <v>17998</v>
      </c>
      <c r="Q184" s="1"/>
      <c r="R184" s="1" t="s">
        <v>17999</v>
      </c>
      <c r="S184" s="1" t="s">
        <v>18000</v>
      </c>
      <c r="T184" s="1" t="b">
        <v>0</v>
      </c>
      <c r="U184" s="1" t="s">
        <v>2997</v>
      </c>
      <c r="V184" s="1" t="s">
        <v>2999</v>
      </c>
      <c r="W184" s="1" t="s">
        <v>2999</v>
      </c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</row>
    <row r="185" spans="1:53" x14ac:dyDescent="0.2">
      <c r="A185" s="1" t="s">
        <v>727</v>
      </c>
      <c r="B185" s="1">
        <v>6</v>
      </c>
      <c r="C185" s="1" t="s">
        <v>11</v>
      </c>
      <c r="D185" s="1" t="s">
        <v>1033</v>
      </c>
      <c r="E185" s="1"/>
      <c r="F185" s="1">
        <v>3734</v>
      </c>
      <c r="G185" s="1" t="s">
        <v>18001</v>
      </c>
      <c r="H185" s="1" t="s">
        <v>9227</v>
      </c>
      <c r="I185" s="1" t="s">
        <v>18002</v>
      </c>
      <c r="J185" s="1" t="s">
        <v>0</v>
      </c>
      <c r="K185" s="1" t="s">
        <v>731</v>
      </c>
      <c r="L185" s="1" t="s">
        <v>2998</v>
      </c>
      <c r="M185" s="1">
        <v>42.603986999999996</v>
      </c>
      <c r="N185" s="1">
        <v>20.902380999999998</v>
      </c>
      <c r="O185" s="1" t="s">
        <v>18003</v>
      </c>
      <c r="P185" s="1" t="s">
        <v>18003</v>
      </c>
      <c r="Q185" s="1"/>
      <c r="R185" s="1" t="s">
        <v>18004</v>
      </c>
      <c r="S185" s="1"/>
      <c r="T185" s="1" t="b">
        <v>0</v>
      </c>
      <c r="U185" s="1" t="s">
        <v>2997</v>
      </c>
      <c r="V185" s="1" t="s">
        <v>2999</v>
      </c>
      <c r="W185" s="1" t="s">
        <v>2999</v>
      </c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</row>
    <row r="186" spans="1:53" x14ac:dyDescent="0.2">
      <c r="A186" s="1" t="s">
        <v>727</v>
      </c>
      <c r="B186" s="1">
        <v>4</v>
      </c>
      <c r="C186" s="1" t="s">
        <v>454</v>
      </c>
      <c r="D186" s="1" t="s">
        <v>828</v>
      </c>
      <c r="E186" s="1"/>
      <c r="F186" s="1">
        <v>3733</v>
      </c>
      <c r="G186" s="1" t="s">
        <v>18005</v>
      </c>
      <c r="H186" s="1" t="s">
        <v>18006</v>
      </c>
      <c r="I186" s="1" t="s">
        <v>18007</v>
      </c>
      <c r="J186" s="1" t="s">
        <v>738</v>
      </c>
      <c r="K186" s="1" t="s">
        <v>731</v>
      </c>
      <c r="L186" s="1" t="s">
        <v>3375</v>
      </c>
      <c r="M186" s="1">
        <v>42.876379</v>
      </c>
      <c r="N186" s="1">
        <v>20.874382000000001</v>
      </c>
      <c r="O186" s="1" t="s">
        <v>18008</v>
      </c>
      <c r="P186" s="1" t="s">
        <v>18008</v>
      </c>
      <c r="Q186" s="1"/>
      <c r="R186" s="1" t="s">
        <v>18009</v>
      </c>
      <c r="S186" s="1"/>
      <c r="T186" s="1" t="b">
        <v>0</v>
      </c>
      <c r="U186" s="1" t="s">
        <v>3374</v>
      </c>
      <c r="V186" s="1" t="s">
        <v>2999</v>
      </c>
      <c r="W186" s="1" t="s">
        <v>2999</v>
      </c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</row>
    <row r="187" spans="1:53" x14ac:dyDescent="0.2">
      <c r="A187" s="1" t="s">
        <v>727</v>
      </c>
      <c r="B187" s="1">
        <v>7</v>
      </c>
      <c r="C187" s="1" t="s">
        <v>8</v>
      </c>
      <c r="D187" s="1" t="s">
        <v>1266</v>
      </c>
      <c r="E187" s="1"/>
      <c r="F187" s="1">
        <v>3732</v>
      </c>
      <c r="G187" s="1" t="s">
        <v>18010</v>
      </c>
      <c r="H187" s="1" t="s">
        <v>50</v>
      </c>
      <c r="I187" s="1" t="s">
        <v>18011</v>
      </c>
      <c r="J187" s="1" t="s">
        <v>738</v>
      </c>
      <c r="K187" s="1" t="s">
        <v>731</v>
      </c>
      <c r="L187" s="1" t="s">
        <v>3375</v>
      </c>
      <c r="M187" s="1">
        <v>42.109909999999999</v>
      </c>
      <c r="N187" s="1">
        <v>20.744506999999999</v>
      </c>
      <c r="O187" s="1" t="s">
        <v>18012</v>
      </c>
      <c r="P187" s="1" t="s">
        <v>18012</v>
      </c>
      <c r="Q187" s="1"/>
      <c r="R187" s="1" t="s">
        <v>18013</v>
      </c>
      <c r="S187" s="1"/>
      <c r="T187" s="1" t="b">
        <v>0</v>
      </c>
      <c r="U187" s="1" t="s">
        <v>3374</v>
      </c>
      <c r="V187" s="1" t="s">
        <v>2999</v>
      </c>
      <c r="W187" s="1" t="s">
        <v>2999</v>
      </c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</row>
    <row r="188" spans="1:53" x14ac:dyDescent="0.2">
      <c r="A188" s="1" t="s">
        <v>727</v>
      </c>
      <c r="B188" s="1">
        <v>7</v>
      </c>
      <c r="C188" s="1" t="s">
        <v>8</v>
      </c>
      <c r="D188" s="1" t="s">
        <v>1079</v>
      </c>
      <c r="E188" s="1"/>
      <c r="F188" s="1">
        <v>3731</v>
      </c>
      <c r="G188" s="1" t="s">
        <v>18014</v>
      </c>
      <c r="H188" s="1" t="s">
        <v>18015</v>
      </c>
      <c r="I188" s="1" t="s">
        <v>18016</v>
      </c>
      <c r="J188" s="1" t="s">
        <v>1196</v>
      </c>
      <c r="K188" s="1" t="s">
        <v>731</v>
      </c>
      <c r="L188" s="1" t="s">
        <v>2998</v>
      </c>
      <c r="M188" s="1">
        <v>42.221719999999998</v>
      </c>
      <c r="N188" s="1">
        <v>20.725528000000001</v>
      </c>
      <c r="O188" s="1" t="s">
        <v>18017</v>
      </c>
      <c r="P188" s="1" t="s">
        <v>18017</v>
      </c>
      <c r="Q188" s="1"/>
      <c r="R188" s="1" t="s">
        <v>10184</v>
      </c>
      <c r="S188" s="1"/>
      <c r="T188" s="1" t="b">
        <v>0</v>
      </c>
      <c r="U188" s="1" t="s">
        <v>2997</v>
      </c>
      <c r="V188" s="1" t="s">
        <v>2999</v>
      </c>
      <c r="W188" s="1" t="s">
        <v>2999</v>
      </c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</row>
    <row r="189" spans="1:53" x14ac:dyDescent="0.2">
      <c r="A189" s="1" t="s">
        <v>727</v>
      </c>
      <c r="B189" s="1">
        <v>6</v>
      </c>
      <c r="C189" s="1" t="s">
        <v>11</v>
      </c>
      <c r="D189" s="1" t="s">
        <v>1033</v>
      </c>
      <c r="E189" s="1"/>
      <c r="F189" s="1">
        <v>3730</v>
      </c>
      <c r="G189" s="1" t="s">
        <v>18018</v>
      </c>
      <c r="H189" s="1" t="s">
        <v>9227</v>
      </c>
      <c r="I189" s="1" t="s">
        <v>18002</v>
      </c>
      <c r="J189" s="1" t="s">
        <v>0</v>
      </c>
      <c r="K189" s="1" t="s">
        <v>731</v>
      </c>
      <c r="L189" s="1" t="s">
        <v>2998</v>
      </c>
      <c r="M189" s="1">
        <v>42.604089999999999</v>
      </c>
      <c r="N189" s="1">
        <v>20.902346999999999</v>
      </c>
      <c r="O189" s="1" t="s">
        <v>18019</v>
      </c>
      <c r="P189" s="1" t="s">
        <v>18019</v>
      </c>
      <c r="Q189" s="1"/>
      <c r="R189" s="1" t="s">
        <v>18004</v>
      </c>
      <c r="S189" s="1"/>
      <c r="T189" s="1" t="b">
        <v>0</v>
      </c>
      <c r="U189" s="1" t="s">
        <v>2997</v>
      </c>
      <c r="V189" s="1" t="s">
        <v>2999</v>
      </c>
      <c r="W189" s="1" t="s">
        <v>2999</v>
      </c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</row>
    <row r="190" spans="1:53" x14ac:dyDescent="0.2">
      <c r="A190" s="1" t="s">
        <v>727</v>
      </c>
      <c r="B190" s="1">
        <v>7</v>
      </c>
      <c r="C190" s="1" t="s">
        <v>8</v>
      </c>
      <c r="D190" s="1" t="s">
        <v>1079</v>
      </c>
      <c r="E190" s="1"/>
      <c r="F190" s="1">
        <v>3729</v>
      </c>
      <c r="G190" s="1" t="s">
        <v>18020</v>
      </c>
      <c r="H190" s="1" t="s">
        <v>233</v>
      </c>
      <c r="I190" s="1" t="s">
        <v>18021</v>
      </c>
      <c r="J190" s="1" t="s">
        <v>738</v>
      </c>
      <c r="K190" s="1" t="s">
        <v>731</v>
      </c>
      <c r="L190" s="1" t="s">
        <v>2998</v>
      </c>
      <c r="M190" s="1">
        <v>42.192377999999998</v>
      </c>
      <c r="N190" s="1">
        <v>20.737639999999999</v>
      </c>
      <c r="O190" s="1" t="s">
        <v>18022</v>
      </c>
      <c r="P190" s="1" t="s">
        <v>18022</v>
      </c>
      <c r="Q190" s="1"/>
      <c r="R190" s="1" t="s">
        <v>18023</v>
      </c>
      <c r="S190" s="1"/>
      <c r="T190" s="1" t="b">
        <v>0</v>
      </c>
      <c r="U190" s="1" t="s">
        <v>2997</v>
      </c>
      <c r="V190" s="1" t="s">
        <v>2999</v>
      </c>
      <c r="W190" s="1" t="s">
        <v>2999</v>
      </c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</row>
    <row r="191" spans="1:53" x14ac:dyDescent="0.2">
      <c r="A191" s="1" t="s">
        <v>727</v>
      </c>
      <c r="B191" s="1">
        <v>7</v>
      </c>
      <c r="C191" s="1" t="s">
        <v>8</v>
      </c>
      <c r="D191" s="1" t="s">
        <v>1079</v>
      </c>
      <c r="E191" s="1"/>
      <c r="F191" s="1">
        <v>3728</v>
      </c>
      <c r="G191" s="1" t="s">
        <v>18024</v>
      </c>
      <c r="H191" s="1" t="s">
        <v>8715</v>
      </c>
      <c r="I191" s="1" t="s">
        <v>18025</v>
      </c>
      <c r="J191" s="1" t="s">
        <v>738</v>
      </c>
      <c r="K191" s="1" t="s">
        <v>731</v>
      </c>
      <c r="L191" s="1" t="s">
        <v>2998</v>
      </c>
      <c r="M191" s="1">
        <v>42.235097000000003</v>
      </c>
      <c r="N191" s="1">
        <v>20.75</v>
      </c>
      <c r="O191" s="1" t="s">
        <v>18026</v>
      </c>
      <c r="P191" s="1" t="s">
        <v>18026</v>
      </c>
      <c r="Q191" s="1"/>
      <c r="R191" s="1" t="s">
        <v>18027</v>
      </c>
      <c r="S191" s="1"/>
      <c r="T191" s="1" t="b">
        <v>0</v>
      </c>
      <c r="U191" s="1" t="s">
        <v>2997</v>
      </c>
      <c r="V191" s="1" t="s">
        <v>2999</v>
      </c>
      <c r="W191" s="1" t="s">
        <v>2999</v>
      </c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</row>
    <row r="192" spans="1:53" x14ac:dyDescent="0.2">
      <c r="A192" s="1" t="s">
        <v>727</v>
      </c>
      <c r="B192" s="1">
        <v>1</v>
      </c>
      <c r="C192" s="1" t="s">
        <v>5</v>
      </c>
      <c r="D192" s="1" t="s">
        <v>736</v>
      </c>
      <c r="E192" s="1"/>
      <c r="F192" s="1">
        <v>3727</v>
      </c>
      <c r="G192" s="1" t="s">
        <v>18028</v>
      </c>
      <c r="H192" s="1" t="s">
        <v>10142</v>
      </c>
      <c r="I192" s="1" t="s">
        <v>18029</v>
      </c>
      <c r="J192" s="1" t="s">
        <v>738</v>
      </c>
      <c r="K192" s="1" t="s">
        <v>752</v>
      </c>
      <c r="L192" s="1" t="s">
        <v>2998</v>
      </c>
      <c r="M192" s="1">
        <v>42.390754000000001</v>
      </c>
      <c r="N192" s="1">
        <v>21.159464</v>
      </c>
      <c r="O192" s="1" t="s">
        <v>18030</v>
      </c>
      <c r="P192" s="1" t="s">
        <v>18030</v>
      </c>
      <c r="Q192" s="1"/>
      <c r="R192" s="1" t="s">
        <v>18031</v>
      </c>
      <c r="S192" s="1"/>
      <c r="T192" s="1" t="b">
        <v>0</v>
      </c>
      <c r="U192" s="1" t="s">
        <v>2997</v>
      </c>
      <c r="V192" s="1" t="s">
        <v>2999</v>
      </c>
      <c r="W192" s="1" t="s">
        <v>2999</v>
      </c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</row>
    <row r="193" spans="1:53" x14ac:dyDescent="0.2">
      <c r="A193" s="1" t="s">
        <v>727</v>
      </c>
      <c r="B193" s="1">
        <v>1</v>
      </c>
      <c r="C193" s="1" t="s">
        <v>5</v>
      </c>
      <c r="D193" s="1" t="s">
        <v>736</v>
      </c>
      <c r="E193" s="1"/>
      <c r="F193" s="1">
        <v>3726</v>
      </c>
      <c r="G193" s="1" t="s">
        <v>18028</v>
      </c>
      <c r="H193" s="1" t="s">
        <v>10142</v>
      </c>
      <c r="I193" s="1" t="s">
        <v>18029</v>
      </c>
      <c r="J193" s="1" t="s">
        <v>738</v>
      </c>
      <c r="K193" s="1" t="s">
        <v>752</v>
      </c>
      <c r="L193" s="1" t="s">
        <v>2998</v>
      </c>
      <c r="M193" s="1">
        <v>42.390754000000001</v>
      </c>
      <c r="N193" s="1">
        <v>21.159464</v>
      </c>
      <c r="O193" s="1" t="s">
        <v>18032</v>
      </c>
      <c r="P193" s="1" t="s">
        <v>18032</v>
      </c>
      <c r="Q193" s="1"/>
      <c r="R193" s="1" t="s">
        <v>18031</v>
      </c>
      <c r="S193" s="1"/>
      <c r="T193" s="1" t="b">
        <v>0</v>
      </c>
      <c r="U193" s="1" t="s">
        <v>2997</v>
      </c>
      <c r="V193" s="1" t="s">
        <v>2999</v>
      </c>
      <c r="W193" s="1" t="s">
        <v>2999</v>
      </c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</row>
    <row r="194" spans="1:53" x14ac:dyDescent="0.2">
      <c r="A194" s="1" t="s">
        <v>727</v>
      </c>
      <c r="B194" s="1">
        <v>7</v>
      </c>
      <c r="C194" s="1" t="s">
        <v>8</v>
      </c>
      <c r="D194" s="1" t="s">
        <v>1266</v>
      </c>
      <c r="E194" s="1"/>
      <c r="F194" s="1">
        <v>3725</v>
      </c>
      <c r="G194" s="1" t="s">
        <v>18033</v>
      </c>
      <c r="H194" s="1" t="s">
        <v>25</v>
      </c>
      <c r="I194" s="1" t="s">
        <v>18034</v>
      </c>
      <c r="J194" s="1" t="s">
        <v>738</v>
      </c>
      <c r="K194" s="1" t="s">
        <v>731</v>
      </c>
      <c r="L194" s="1" t="s">
        <v>3375</v>
      </c>
      <c r="M194" s="1">
        <v>42.027334000000003</v>
      </c>
      <c r="N194" s="1">
        <v>20.657989000000001</v>
      </c>
      <c r="O194" s="1" t="s">
        <v>18035</v>
      </c>
      <c r="P194" s="1" t="s">
        <v>18035</v>
      </c>
      <c r="Q194" s="1"/>
      <c r="R194" s="1" t="s">
        <v>17259</v>
      </c>
      <c r="S194" s="1"/>
      <c r="T194" s="1" t="b">
        <v>0</v>
      </c>
      <c r="U194" s="1" t="s">
        <v>3374</v>
      </c>
      <c r="V194" s="1" t="s">
        <v>2999</v>
      </c>
      <c r="W194" s="1" t="s">
        <v>2999</v>
      </c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</row>
    <row r="195" spans="1:53" x14ac:dyDescent="0.2">
      <c r="A195" s="1" t="s">
        <v>727</v>
      </c>
      <c r="B195" s="1">
        <v>5</v>
      </c>
      <c r="C195" s="1" t="s">
        <v>2</v>
      </c>
      <c r="D195" s="1" t="s">
        <v>794</v>
      </c>
      <c r="E195" s="1"/>
      <c r="F195" s="1">
        <v>3724</v>
      </c>
      <c r="G195" s="1" t="s">
        <v>18036</v>
      </c>
      <c r="H195" s="1" t="s">
        <v>18037</v>
      </c>
      <c r="I195" s="1" t="s">
        <v>18038</v>
      </c>
      <c r="J195" s="1" t="s">
        <v>849</v>
      </c>
      <c r="K195" s="1" t="s">
        <v>731</v>
      </c>
      <c r="L195" s="1" t="s">
        <v>2998</v>
      </c>
      <c r="M195" s="1">
        <v>42.654961</v>
      </c>
      <c r="N195" s="1">
        <v>20.285692000000001</v>
      </c>
      <c r="O195" s="1" t="s">
        <v>18039</v>
      </c>
      <c r="P195" s="1" t="s">
        <v>18039</v>
      </c>
      <c r="Q195" s="1"/>
      <c r="R195" s="1" t="s">
        <v>18040</v>
      </c>
      <c r="S195" s="1"/>
      <c r="T195" s="1" t="b">
        <v>0</v>
      </c>
      <c r="U195" s="1" t="s">
        <v>2997</v>
      </c>
      <c r="V195" s="1" t="s">
        <v>2999</v>
      </c>
      <c r="W195" s="1" t="s">
        <v>2999</v>
      </c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</row>
    <row r="196" spans="1:53" x14ac:dyDescent="0.2">
      <c r="A196" s="1" t="s">
        <v>727</v>
      </c>
      <c r="B196" s="1">
        <v>4</v>
      </c>
      <c r="C196" s="1" t="s">
        <v>454</v>
      </c>
      <c r="D196" s="1" t="s">
        <v>828</v>
      </c>
      <c r="E196" s="1"/>
      <c r="F196" s="1">
        <v>3723</v>
      </c>
      <c r="G196" s="1" t="s">
        <v>18041</v>
      </c>
      <c r="H196" s="1" t="s">
        <v>18042</v>
      </c>
      <c r="I196" s="1" t="s">
        <v>18043</v>
      </c>
      <c r="J196" s="1" t="s">
        <v>738</v>
      </c>
      <c r="K196" s="1" t="s">
        <v>731</v>
      </c>
      <c r="L196" s="1" t="s">
        <v>3375</v>
      </c>
      <c r="M196" s="1">
        <v>42.974716999999998</v>
      </c>
      <c r="N196" s="1">
        <v>21.062930000000001</v>
      </c>
      <c r="O196" s="1" t="s">
        <v>18044</v>
      </c>
      <c r="P196" s="1" t="s">
        <v>18044</v>
      </c>
      <c r="Q196" s="1"/>
      <c r="R196" s="1" t="s">
        <v>18045</v>
      </c>
      <c r="S196" s="1"/>
      <c r="T196" s="1" t="b">
        <v>0</v>
      </c>
      <c r="U196" s="1" t="s">
        <v>3374</v>
      </c>
      <c r="V196" s="1" t="s">
        <v>2999</v>
      </c>
      <c r="W196" s="1" t="s">
        <v>2999</v>
      </c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</row>
    <row r="197" spans="1:53" x14ac:dyDescent="0.2">
      <c r="A197" s="1" t="s">
        <v>727</v>
      </c>
      <c r="B197" s="1">
        <v>2</v>
      </c>
      <c r="C197" s="1" t="s">
        <v>450</v>
      </c>
      <c r="D197" s="1" t="s">
        <v>831</v>
      </c>
      <c r="E197" s="1"/>
      <c r="F197" s="1">
        <v>3722</v>
      </c>
      <c r="G197" s="1" t="s">
        <v>18046</v>
      </c>
      <c r="H197" s="1" t="s">
        <v>18047</v>
      </c>
      <c r="I197" s="1" t="s">
        <v>18048</v>
      </c>
      <c r="J197" s="1" t="s">
        <v>6760</v>
      </c>
      <c r="K197" s="1" t="s">
        <v>731</v>
      </c>
      <c r="L197" s="1" t="s">
        <v>2998</v>
      </c>
      <c r="M197" s="1">
        <v>42.391508000000002</v>
      </c>
      <c r="N197" s="1">
        <v>20.683285000000001</v>
      </c>
      <c r="O197" s="1" t="s">
        <v>18049</v>
      </c>
      <c r="P197" s="1" t="s">
        <v>18049</v>
      </c>
      <c r="Q197" s="1"/>
      <c r="R197" s="1" t="s">
        <v>18050</v>
      </c>
      <c r="S197" s="1"/>
      <c r="T197" s="1" t="b">
        <v>0</v>
      </c>
      <c r="U197" s="1" t="s">
        <v>2997</v>
      </c>
      <c r="V197" s="1" t="s">
        <v>2999</v>
      </c>
      <c r="W197" s="1" t="s">
        <v>2999</v>
      </c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</row>
    <row r="198" spans="1:53" x14ac:dyDescent="0.2">
      <c r="A198" s="1" t="s">
        <v>727</v>
      </c>
      <c r="B198" s="1">
        <v>6</v>
      </c>
      <c r="C198" s="1" t="s">
        <v>11</v>
      </c>
      <c r="D198" s="1" t="s">
        <v>853</v>
      </c>
      <c r="E198" s="1"/>
      <c r="F198" s="1">
        <v>3721</v>
      </c>
      <c r="G198" s="1" t="s">
        <v>18051</v>
      </c>
      <c r="H198" s="1" t="s">
        <v>18052</v>
      </c>
      <c r="I198" s="1" t="s">
        <v>9172</v>
      </c>
      <c r="J198" s="1" t="s">
        <v>0</v>
      </c>
      <c r="K198" s="1" t="s">
        <v>731</v>
      </c>
      <c r="L198" s="1" t="s">
        <v>2998</v>
      </c>
      <c r="M198" s="1">
        <v>42.639257999999998</v>
      </c>
      <c r="N198" s="1">
        <v>21.100636999999999</v>
      </c>
      <c r="O198" s="1" t="s">
        <v>18053</v>
      </c>
      <c r="P198" s="1" t="s">
        <v>18053</v>
      </c>
      <c r="Q198" s="1"/>
      <c r="R198" s="1" t="s">
        <v>9174</v>
      </c>
      <c r="S198" s="1" t="s">
        <v>18054</v>
      </c>
      <c r="T198" s="1" t="b">
        <v>0</v>
      </c>
      <c r="U198" s="1" t="s">
        <v>2997</v>
      </c>
      <c r="V198" s="1" t="s">
        <v>2999</v>
      </c>
      <c r="W198" s="1" t="s">
        <v>2999</v>
      </c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</row>
    <row r="199" spans="1:53" x14ac:dyDescent="0.2">
      <c r="A199" s="1" t="s">
        <v>727</v>
      </c>
      <c r="B199" s="1">
        <v>1</v>
      </c>
      <c r="C199" s="1" t="s">
        <v>5</v>
      </c>
      <c r="D199" s="1" t="s">
        <v>736</v>
      </c>
      <c r="E199" s="1"/>
      <c r="F199" s="1">
        <v>3720</v>
      </c>
      <c r="G199" s="1" t="s">
        <v>18055</v>
      </c>
      <c r="H199" s="1" t="s">
        <v>18056</v>
      </c>
      <c r="I199" s="1" t="s">
        <v>18057</v>
      </c>
      <c r="J199" s="1" t="s">
        <v>738</v>
      </c>
      <c r="K199" s="1" t="s">
        <v>731</v>
      </c>
      <c r="L199" s="1" t="s">
        <v>451</v>
      </c>
      <c r="M199" s="1">
        <v>42.358620000000002</v>
      </c>
      <c r="N199" s="1">
        <v>21.164961000000002</v>
      </c>
      <c r="O199" s="1" t="s">
        <v>18058</v>
      </c>
      <c r="P199" s="1" t="s">
        <v>18058</v>
      </c>
      <c r="Q199" s="1"/>
      <c r="R199" s="1" t="s">
        <v>18059</v>
      </c>
      <c r="S199" s="1"/>
      <c r="T199" s="1" t="b">
        <v>0</v>
      </c>
      <c r="U199" s="1" t="s">
        <v>3077</v>
      </c>
      <c r="V199" s="1" t="s">
        <v>2999</v>
      </c>
      <c r="W199" s="1" t="s">
        <v>2999</v>
      </c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</row>
    <row r="200" spans="1:53" x14ac:dyDescent="0.2">
      <c r="A200" s="1" t="s">
        <v>727</v>
      </c>
      <c r="B200" s="1">
        <v>2</v>
      </c>
      <c r="C200" s="1" t="s">
        <v>450</v>
      </c>
      <c r="D200" s="1" t="s">
        <v>831</v>
      </c>
      <c r="E200" s="1"/>
      <c r="F200" s="1">
        <v>3719</v>
      </c>
      <c r="G200" s="1" t="s">
        <v>18060</v>
      </c>
      <c r="H200" s="1" t="s">
        <v>18061</v>
      </c>
      <c r="I200" s="1" t="s">
        <v>18062</v>
      </c>
      <c r="J200" s="1" t="s">
        <v>0</v>
      </c>
      <c r="K200" s="1" t="s">
        <v>731</v>
      </c>
      <c r="L200" s="1" t="s">
        <v>2998</v>
      </c>
      <c r="M200" s="1">
        <v>42.395564999999998</v>
      </c>
      <c r="N200" s="1">
        <v>20.653072999999999</v>
      </c>
      <c r="O200" s="1" t="s">
        <v>18063</v>
      </c>
      <c r="P200" s="1" t="s">
        <v>18063</v>
      </c>
      <c r="Q200" s="1"/>
      <c r="R200" s="1" t="s">
        <v>18064</v>
      </c>
      <c r="S200" s="1"/>
      <c r="T200" s="1" t="b">
        <v>0</v>
      </c>
      <c r="U200" s="1" t="s">
        <v>2997</v>
      </c>
      <c r="V200" s="1" t="s">
        <v>2999</v>
      </c>
      <c r="W200" s="1" t="s">
        <v>2999</v>
      </c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</row>
    <row r="201" spans="1:53" x14ac:dyDescent="0.2">
      <c r="A201" s="1" t="s">
        <v>727</v>
      </c>
      <c r="B201" s="1">
        <v>2</v>
      </c>
      <c r="C201" s="1" t="s">
        <v>450</v>
      </c>
      <c r="D201" s="1" t="s">
        <v>279</v>
      </c>
      <c r="E201" s="1"/>
      <c r="F201" s="1">
        <v>3718</v>
      </c>
      <c r="G201" s="1" t="s">
        <v>18065</v>
      </c>
      <c r="H201" s="1" t="s">
        <v>18066</v>
      </c>
      <c r="I201" s="1" t="s">
        <v>18067</v>
      </c>
      <c r="J201" s="1" t="s">
        <v>738</v>
      </c>
      <c r="K201" s="1" t="s">
        <v>731</v>
      </c>
      <c r="L201" s="1" t="s">
        <v>2998</v>
      </c>
      <c r="M201" s="1">
        <v>42.473998999999999</v>
      </c>
      <c r="N201" s="1">
        <v>20.758130000000001</v>
      </c>
      <c r="O201" s="1" t="s">
        <v>18068</v>
      </c>
      <c r="P201" s="1" t="s">
        <v>18068</v>
      </c>
      <c r="Q201" s="1"/>
      <c r="R201" s="1" t="s">
        <v>18069</v>
      </c>
      <c r="S201" s="1"/>
      <c r="T201" s="1" t="b">
        <v>0</v>
      </c>
      <c r="U201" s="1" t="s">
        <v>2997</v>
      </c>
      <c r="V201" s="1" t="s">
        <v>2999</v>
      </c>
      <c r="W201" s="1" t="s">
        <v>2999</v>
      </c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</row>
    <row r="202" spans="1:53" x14ac:dyDescent="0.2">
      <c r="A202" s="1" t="s">
        <v>727</v>
      </c>
      <c r="B202" s="1">
        <v>4</v>
      </c>
      <c r="C202" s="1" t="s">
        <v>454</v>
      </c>
      <c r="D202" s="1" t="s">
        <v>1701</v>
      </c>
      <c r="E202" s="1"/>
      <c r="F202" s="1">
        <v>3717</v>
      </c>
      <c r="G202" s="1" t="s">
        <v>18070</v>
      </c>
      <c r="H202" s="1" t="s">
        <v>15579</v>
      </c>
      <c r="I202" s="1" t="s">
        <v>18071</v>
      </c>
      <c r="J202" s="1" t="s">
        <v>994</v>
      </c>
      <c r="K202" s="1" t="s">
        <v>731</v>
      </c>
      <c r="L202" s="1" t="s">
        <v>3375</v>
      </c>
      <c r="M202" s="1">
        <v>42.713701999999998</v>
      </c>
      <c r="N202" s="1">
        <v>20.671576999999999</v>
      </c>
      <c r="O202" s="1" t="s">
        <v>18072</v>
      </c>
      <c r="P202" s="1" t="s">
        <v>18072</v>
      </c>
      <c r="Q202" s="1"/>
      <c r="R202" s="1" t="s">
        <v>18073</v>
      </c>
      <c r="S202" s="1"/>
      <c r="T202" s="1" t="b">
        <v>0</v>
      </c>
      <c r="U202" s="1" t="s">
        <v>3374</v>
      </c>
      <c r="V202" s="1" t="s">
        <v>2999</v>
      </c>
      <c r="W202" s="1" t="s">
        <v>2999</v>
      </c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</row>
    <row r="203" spans="1:53" x14ac:dyDescent="0.2">
      <c r="A203" s="1" t="s">
        <v>727</v>
      </c>
      <c r="B203" s="1">
        <v>2</v>
      </c>
      <c r="C203" s="1" t="s">
        <v>450</v>
      </c>
      <c r="D203" s="1" t="s">
        <v>831</v>
      </c>
      <c r="E203" s="1"/>
      <c r="F203" s="1">
        <v>3716</v>
      </c>
      <c r="G203" s="1" t="s">
        <v>18074</v>
      </c>
      <c r="H203" s="1" t="s">
        <v>18075</v>
      </c>
      <c r="I203" s="1" t="s">
        <v>18076</v>
      </c>
      <c r="J203" s="1" t="s">
        <v>8201</v>
      </c>
      <c r="K203" s="1" t="s">
        <v>731</v>
      </c>
      <c r="L203" s="1" t="s">
        <v>2998</v>
      </c>
      <c r="M203" s="1">
        <v>42.392861000000003</v>
      </c>
      <c r="N203" s="1">
        <v>20.650326</v>
      </c>
      <c r="O203" s="1" t="s">
        <v>18077</v>
      </c>
      <c r="P203" s="1" t="s">
        <v>18077</v>
      </c>
      <c r="Q203" s="1"/>
      <c r="R203" s="1" t="s">
        <v>18078</v>
      </c>
      <c r="S203" s="1"/>
      <c r="T203" s="1" t="b">
        <v>0</v>
      </c>
      <c r="U203" s="1" t="s">
        <v>2997</v>
      </c>
      <c r="V203" s="1" t="s">
        <v>2999</v>
      </c>
      <c r="W203" s="1" t="s">
        <v>2999</v>
      </c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</row>
    <row r="204" spans="1:53" x14ac:dyDescent="0.2">
      <c r="A204" s="1" t="s">
        <v>727</v>
      </c>
      <c r="B204" s="1">
        <v>5</v>
      </c>
      <c r="C204" s="1" t="s">
        <v>2</v>
      </c>
      <c r="D204" s="1" t="s">
        <v>794</v>
      </c>
      <c r="E204" s="1"/>
      <c r="F204" s="1">
        <v>3715</v>
      </c>
      <c r="G204" s="1" t="s">
        <v>18079</v>
      </c>
      <c r="H204" s="1" t="s">
        <v>14426</v>
      </c>
      <c r="I204" s="1" t="s">
        <v>18080</v>
      </c>
      <c r="J204" s="1" t="s">
        <v>849</v>
      </c>
      <c r="K204" s="1" t="s">
        <v>731</v>
      </c>
      <c r="L204" s="1" t="s">
        <v>2998</v>
      </c>
      <c r="M204" s="1">
        <v>42.645961999999997</v>
      </c>
      <c r="N204" s="1">
        <v>20.293932000000002</v>
      </c>
      <c r="O204" s="1" t="s">
        <v>18081</v>
      </c>
      <c r="P204" s="1" t="s">
        <v>18081</v>
      </c>
      <c r="Q204" s="1"/>
      <c r="R204" s="1" t="s">
        <v>18082</v>
      </c>
      <c r="S204" s="1"/>
      <c r="T204" s="1" t="b">
        <v>0</v>
      </c>
      <c r="U204" s="1" t="s">
        <v>2997</v>
      </c>
      <c r="V204" s="1" t="s">
        <v>2999</v>
      </c>
      <c r="W204" s="1" t="s">
        <v>2999</v>
      </c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</row>
    <row r="205" spans="1:53" x14ac:dyDescent="0.2">
      <c r="A205" s="1" t="s">
        <v>727</v>
      </c>
      <c r="B205" s="1">
        <v>7</v>
      </c>
      <c r="C205" s="1" t="s">
        <v>8</v>
      </c>
      <c r="D205" s="1" t="s">
        <v>1266</v>
      </c>
      <c r="E205" s="1"/>
      <c r="F205" s="1">
        <v>3714</v>
      </c>
      <c r="G205" s="1" t="s">
        <v>18083</v>
      </c>
      <c r="H205" s="1" t="s">
        <v>50</v>
      </c>
      <c r="I205" s="1" t="s">
        <v>18084</v>
      </c>
      <c r="J205" s="1" t="s">
        <v>738</v>
      </c>
      <c r="K205" s="1" t="s">
        <v>731</v>
      </c>
      <c r="L205" s="1" t="s">
        <v>3375</v>
      </c>
      <c r="M205" s="1">
        <v>42.1995</v>
      </c>
      <c r="N205" s="1">
        <v>20.739013</v>
      </c>
      <c r="O205" s="1" t="s">
        <v>18085</v>
      </c>
      <c r="P205" s="1" t="s">
        <v>18085</v>
      </c>
      <c r="Q205" s="1"/>
      <c r="R205" s="1" t="s">
        <v>18086</v>
      </c>
      <c r="S205" s="1"/>
      <c r="T205" s="1" t="b">
        <v>0</v>
      </c>
      <c r="U205" s="1" t="s">
        <v>3374</v>
      </c>
      <c r="V205" s="1" t="s">
        <v>2999</v>
      </c>
      <c r="W205" s="1" t="s">
        <v>2999</v>
      </c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</row>
    <row r="206" spans="1:53" x14ac:dyDescent="0.2">
      <c r="A206" s="1" t="s">
        <v>727</v>
      </c>
      <c r="B206" s="1">
        <v>5</v>
      </c>
      <c r="C206" s="1" t="s">
        <v>2</v>
      </c>
      <c r="D206" s="1" t="s">
        <v>820</v>
      </c>
      <c r="E206" s="1"/>
      <c r="F206" s="1">
        <v>3713</v>
      </c>
      <c r="G206" s="1" t="s">
        <v>18087</v>
      </c>
      <c r="H206" s="1" t="s">
        <v>18088</v>
      </c>
      <c r="I206" s="1" t="s">
        <v>13941</v>
      </c>
      <c r="J206" s="1" t="s">
        <v>7097</v>
      </c>
      <c r="K206" s="1" t="s">
        <v>731</v>
      </c>
      <c r="L206" s="1" t="s">
        <v>2998</v>
      </c>
      <c r="M206" s="1">
        <v>42.724172000000003</v>
      </c>
      <c r="N206" s="1">
        <v>20.474022999999999</v>
      </c>
      <c r="O206" s="1" t="s">
        <v>18089</v>
      </c>
      <c r="P206" s="1" t="s">
        <v>18089</v>
      </c>
      <c r="Q206" s="1"/>
      <c r="R206" s="1" t="s">
        <v>13943</v>
      </c>
      <c r="S206" s="1"/>
      <c r="T206" s="1" t="b">
        <v>0</v>
      </c>
      <c r="U206" s="1" t="s">
        <v>2997</v>
      </c>
      <c r="V206" s="1" t="s">
        <v>2999</v>
      </c>
      <c r="W206" s="1" t="s">
        <v>2999</v>
      </c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</row>
    <row r="207" spans="1:53" x14ac:dyDescent="0.2">
      <c r="A207" s="1" t="s">
        <v>727</v>
      </c>
      <c r="B207" s="1">
        <v>2</v>
      </c>
      <c r="C207" s="1" t="s">
        <v>450</v>
      </c>
      <c r="D207" s="1" t="s">
        <v>279</v>
      </c>
      <c r="E207" s="1"/>
      <c r="F207" s="1">
        <v>3712</v>
      </c>
      <c r="G207" s="1" t="s">
        <v>18090</v>
      </c>
      <c r="H207" s="1" t="s">
        <v>18091</v>
      </c>
      <c r="I207" s="1" t="s">
        <v>18092</v>
      </c>
      <c r="J207" s="1" t="s">
        <v>738</v>
      </c>
      <c r="K207" s="1" t="s">
        <v>731</v>
      </c>
      <c r="L207" s="1" t="s">
        <v>2998</v>
      </c>
      <c r="M207" s="1">
        <v>42.472985999999999</v>
      </c>
      <c r="N207" s="1">
        <v>20.751263000000002</v>
      </c>
      <c r="O207" s="1" t="s">
        <v>18093</v>
      </c>
      <c r="P207" s="1" t="s">
        <v>18093</v>
      </c>
      <c r="Q207" s="1"/>
      <c r="R207" s="1" t="s">
        <v>18094</v>
      </c>
      <c r="S207" s="1"/>
      <c r="T207" s="1" t="b">
        <v>0</v>
      </c>
      <c r="U207" s="1" t="s">
        <v>2997</v>
      </c>
      <c r="V207" s="1" t="s">
        <v>2999</v>
      </c>
      <c r="W207" s="1" t="s">
        <v>2999</v>
      </c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</row>
    <row r="208" spans="1:53" x14ac:dyDescent="0.2">
      <c r="A208" s="1" t="s">
        <v>727</v>
      </c>
      <c r="B208" s="1">
        <v>6</v>
      </c>
      <c r="C208" s="1" t="s">
        <v>11</v>
      </c>
      <c r="D208" s="1" t="s">
        <v>728</v>
      </c>
      <c r="E208" s="1"/>
      <c r="F208" s="1">
        <v>3711</v>
      </c>
      <c r="G208" s="1" t="s">
        <v>18095</v>
      </c>
      <c r="H208" s="1" t="s">
        <v>18096</v>
      </c>
      <c r="I208" s="1" t="s">
        <v>18097</v>
      </c>
      <c r="J208" s="1" t="s">
        <v>0</v>
      </c>
      <c r="K208" s="1" t="s">
        <v>731</v>
      </c>
      <c r="L208" s="1" t="s">
        <v>2998</v>
      </c>
      <c r="M208" s="1">
        <v>42.879567000000002</v>
      </c>
      <c r="N208" s="1">
        <v>21.180776999999999</v>
      </c>
      <c r="O208" s="1" t="s">
        <v>18098</v>
      </c>
      <c r="P208" s="1" t="s">
        <v>18098</v>
      </c>
      <c r="Q208" s="1"/>
      <c r="R208" s="1" t="s">
        <v>18099</v>
      </c>
      <c r="S208" s="1"/>
      <c r="T208" s="1" t="b">
        <v>0</v>
      </c>
      <c r="U208" s="1" t="s">
        <v>2997</v>
      </c>
      <c r="V208" s="1" t="s">
        <v>2999</v>
      </c>
      <c r="W208" s="1" t="s">
        <v>2999</v>
      </c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</row>
    <row r="209" spans="1:53" x14ac:dyDescent="0.2">
      <c r="A209" s="1" t="s">
        <v>727</v>
      </c>
      <c r="B209" s="1">
        <v>6</v>
      </c>
      <c r="C209" s="1" t="s">
        <v>11</v>
      </c>
      <c r="D209" s="1" t="s">
        <v>728</v>
      </c>
      <c r="E209" s="1"/>
      <c r="F209" s="1">
        <v>3710</v>
      </c>
      <c r="G209" s="1" t="s">
        <v>18095</v>
      </c>
      <c r="H209" s="1" t="s">
        <v>18096</v>
      </c>
      <c r="I209" s="1" t="s">
        <v>18097</v>
      </c>
      <c r="J209" s="1" t="s">
        <v>0</v>
      </c>
      <c r="K209" s="1" t="s">
        <v>731</v>
      </c>
      <c r="L209" s="1" t="s">
        <v>2998</v>
      </c>
      <c r="M209" s="1">
        <v>42.879567000000002</v>
      </c>
      <c r="N209" s="1">
        <v>21.180776999999999</v>
      </c>
      <c r="O209" s="1" t="s">
        <v>18100</v>
      </c>
      <c r="P209" s="1" t="s">
        <v>18100</v>
      </c>
      <c r="Q209" s="1"/>
      <c r="R209" s="1" t="s">
        <v>18099</v>
      </c>
      <c r="S209" s="1"/>
      <c r="T209" s="1" t="b">
        <v>0</v>
      </c>
      <c r="U209" s="1" t="s">
        <v>2997</v>
      </c>
      <c r="V209" s="1" t="s">
        <v>2999</v>
      </c>
      <c r="W209" s="1" t="s">
        <v>2999</v>
      </c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</row>
    <row r="210" spans="1:53" x14ac:dyDescent="0.2">
      <c r="A210" s="1" t="s">
        <v>727</v>
      </c>
      <c r="B210" s="1">
        <v>6</v>
      </c>
      <c r="C210" s="1" t="s">
        <v>11</v>
      </c>
      <c r="D210" s="1" t="s">
        <v>875</v>
      </c>
      <c r="E210" s="1"/>
      <c r="F210" s="1">
        <v>3709</v>
      </c>
      <c r="G210" s="1" t="s">
        <v>18101</v>
      </c>
      <c r="H210" s="1" t="s">
        <v>876</v>
      </c>
      <c r="I210" s="1" t="s">
        <v>18102</v>
      </c>
      <c r="J210" s="1" t="s">
        <v>780</v>
      </c>
      <c r="K210" s="1" t="s">
        <v>731</v>
      </c>
      <c r="L210" s="1" t="s">
        <v>2998</v>
      </c>
      <c r="M210" s="1">
        <v>42.693263999999999</v>
      </c>
      <c r="N210" s="1">
        <v>21.132541</v>
      </c>
      <c r="O210" s="1" t="s">
        <v>18103</v>
      </c>
      <c r="P210" s="1" t="s">
        <v>18103</v>
      </c>
      <c r="Q210" s="1"/>
      <c r="R210" s="1" t="s">
        <v>18104</v>
      </c>
      <c r="S210" s="1"/>
      <c r="T210" s="1" t="b">
        <v>0</v>
      </c>
      <c r="U210" s="1" t="s">
        <v>2997</v>
      </c>
      <c r="V210" s="1" t="s">
        <v>2999</v>
      </c>
      <c r="W210" s="1" t="s">
        <v>2999</v>
      </c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</row>
    <row r="211" spans="1:53" x14ac:dyDescent="0.2">
      <c r="A211" s="1" t="s">
        <v>727</v>
      </c>
      <c r="B211" s="1">
        <v>3</v>
      </c>
      <c r="C211" s="1" t="s">
        <v>45</v>
      </c>
      <c r="D211" s="1" t="s">
        <v>1235</v>
      </c>
      <c r="E211" s="1"/>
      <c r="F211" s="1">
        <v>3708</v>
      </c>
      <c r="G211" s="1" t="s">
        <v>18105</v>
      </c>
      <c r="H211" s="1" t="s">
        <v>323</v>
      </c>
      <c r="I211" s="1" t="s">
        <v>18106</v>
      </c>
      <c r="J211" s="1" t="s">
        <v>738</v>
      </c>
      <c r="K211" s="1" t="s">
        <v>731</v>
      </c>
      <c r="L211" s="1" t="s">
        <v>3375</v>
      </c>
      <c r="M211" s="1">
        <v>42.322454999999998</v>
      </c>
      <c r="N211" s="1">
        <v>21.461459999999999</v>
      </c>
      <c r="O211" s="1" t="s">
        <v>18107</v>
      </c>
      <c r="P211" s="1" t="s">
        <v>18107</v>
      </c>
      <c r="Q211" s="1"/>
      <c r="R211" s="1" t="s">
        <v>18108</v>
      </c>
      <c r="S211" s="1"/>
      <c r="T211" s="1" t="b">
        <v>0</v>
      </c>
      <c r="U211" s="1" t="s">
        <v>3374</v>
      </c>
      <c r="V211" s="1" t="s">
        <v>2999</v>
      </c>
      <c r="W211" s="1" t="s">
        <v>2999</v>
      </c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</row>
    <row r="212" spans="1:53" x14ac:dyDescent="0.2">
      <c r="A212" s="1" t="s">
        <v>727</v>
      </c>
      <c r="B212" s="1">
        <v>6</v>
      </c>
      <c r="C212" s="1" t="s">
        <v>11</v>
      </c>
      <c r="D212" s="1" t="s">
        <v>728</v>
      </c>
      <c r="E212" s="1"/>
      <c r="F212" s="1">
        <v>3707</v>
      </c>
      <c r="G212" s="1" t="s">
        <v>18109</v>
      </c>
      <c r="H212" s="1" t="s">
        <v>18096</v>
      </c>
      <c r="I212" s="1" t="s">
        <v>18097</v>
      </c>
      <c r="J212" s="1" t="s">
        <v>0</v>
      </c>
      <c r="K212" s="1" t="s">
        <v>731</v>
      </c>
      <c r="L212" s="1" t="s">
        <v>2998</v>
      </c>
      <c r="M212" s="1">
        <v>42.880882</v>
      </c>
      <c r="N212" s="1">
        <v>21.181722000000001</v>
      </c>
      <c r="O212" s="1" t="s">
        <v>18110</v>
      </c>
      <c r="P212" s="1" t="s">
        <v>18110</v>
      </c>
      <c r="Q212" s="1"/>
      <c r="R212" s="1" t="s">
        <v>18111</v>
      </c>
      <c r="S212" s="1"/>
      <c r="T212" s="1" t="b">
        <v>0</v>
      </c>
      <c r="U212" s="1" t="s">
        <v>2997</v>
      </c>
      <c r="V212" s="1" t="s">
        <v>2999</v>
      </c>
      <c r="W212" s="1" t="s">
        <v>2999</v>
      </c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</row>
    <row r="213" spans="1:53" x14ac:dyDescent="0.2">
      <c r="A213" s="1" t="s">
        <v>727</v>
      </c>
      <c r="B213" s="1">
        <v>6</v>
      </c>
      <c r="C213" s="1" t="s">
        <v>11</v>
      </c>
      <c r="D213" s="1" t="s">
        <v>853</v>
      </c>
      <c r="E213" s="1"/>
      <c r="F213" s="1">
        <v>3706</v>
      </c>
      <c r="G213" s="1" t="s">
        <v>18112</v>
      </c>
      <c r="H213" s="1" t="s">
        <v>18113</v>
      </c>
      <c r="I213" s="1" t="s">
        <v>18114</v>
      </c>
      <c r="J213" s="1" t="s">
        <v>738</v>
      </c>
      <c r="K213" s="1" t="s">
        <v>731</v>
      </c>
      <c r="L213" s="1" t="s">
        <v>2998</v>
      </c>
      <c r="M213" s="1">
        <v>42.635131999999999</v>
      </c>
      <c r="N213" s="1">
        <v>21.015620999999999</v>
      </c>
      <c r="O213" s="1" t="s">
        <v>18115</v>
      </c>
      <c r="P213" s="1" t="s">
        <v>18115</v>
      </c>
      <c r="Q213" s="1"/>
      <c r="R213" s="1" t="s">
        <v>18116</v>
      </c>
      <c r="S213" s="1"/>
      <c r="T213" s="1" t="b">
        <v>0</v>
      </c>
      <c r="U213" s="1" t="s">
        <v>2997</v>
      </c>
      <c r="V213" s="1" t="s">
        <v>2999</v>
      </c>
      <c r="W213" s="1" t="s">
        <v>2999</v>
      </c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</row>
    <row r="214" spans="1:53" x14ac:dyDescent="0.2">
      <c r="A214" s="1" t="s">
        <v>727</v>
      </c>
      <c r="B214" s="1">
        <v>4</v>
      </c>
      <c r="C214" s="1" t="s">
        <v>454</v>
      </c>
      <c r="D214" s="1" t="s">
        <v>768</v>
      </c>
      <c r="E214" s="1"/>
      <c r="F214" s="1">
        <v>3705</v>
      </c>
      <c r="G214" s="1" t="s">
        <v>18117</v>
      </c>
      <c r="H214" s="1" t="s">
        <v>18118</v>
      </c>
      <c r="I214" s="1" t="s">
        <v>18119</v>
      </c>
      <c r="J214" s="1" t="s">
        <v>738</v>
      </c>
      <c r="K214" s="1" t="s">
        <v>1226</v>
      </c>
      <c r="L214" s="1" t="s">
        <v>3479</v>
      </c>
      <c r="M214" s="1">
        <v>42.786917000000003</v>
      </c>
      <c r="N214" s="1">
        <v>20.929214000000002</v>
      </c>
      <c r="O214" s="1" t="s">
        <v>18120</v>
      </c>
      <c r="P214" s="1" t="s">
        <v>18120</v>
      </c>
      <c r="Q214" s="1"/>
      <c r="R214" s="1" t="s">
        <v>18121</v>
      </c>
      <c r="S214" s="1"/>
      <c r="T214" s="1" t="b">
        <v>0</v>
      </c>
      <c r="U214" s="1" t="s">
        <v>3478</v>
      </c>
      <c r="V214" s="1" t="s">
        <v>2999</v>
      </c>
      <c r="W214" s="1" t="s">
        <v>2999</v>
      </c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</row>
    <row r="215" spans="1:53" x14ac:dyDescent="0.2">
      <c r="A215" s="1" t="s">
        <v>727</v>
      </c>
      <c r="B215" s="1">
        <v>1</v>
      </c>
      <c r="C215" s="1" t="s">
        <v>5</v>
      </c>
      <c r="D215" s="1" t="s">
        <v>745</v>
      </c>
      <c r="E215" s="1"/>
      <c r="F215" s="1">
        <v>3704</v>
      </c>
      <c r="G215" s="1" t="s">
        <v>18122</v>
      </c>
      <c r="H215" s="1" t="s">
        <v>1691</v>
      </c>
      <c r="I215" s="1" t="s">
        <v>18123</v>
      </c>
      <c r="J215" s="1" t="s">
        <v>738</v>
      </c>
      <c r="K215" s="1" t="s">
        <v>752</v>
      </c>
      <c r="L215" s="1" t="s">
        <v>2998</v>
      </c>
      <c r="M215" s="1">
        <v>42.291412000000001</v>
      </c>
      <c r="N215" s="1">
        <v>21.170235000000002</v>
      </c>
      <c r="O215" s="1" t="s">
        <v>18124</v>
      </c>
      <c r="P215" s="1" t="s">
        <v>18124</v>
      </c>
      <c r="Q215" s="1"/>
      <c r="R215" s="1" t="s">
        <v>18125</v>
      </c>
      <c r="S215" s="1"/>
      <c r="T215" s="1" t="b">
        <v>0</v>
      </c>
      <c r="U215" s="1" t="s">
        <v>2997</v>
      </c>
      <c r="V215" s="1" t="s">
        <v>2999</v>
      </c>
      <c r="W215" s="1" t="s">
        <v>2999</v>
      </c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</row>
    <row r="216" spans="1:53" x14ac:dyDescent="0.2">
      <c r="A216" s="1" t="s">
        <v>727</v>
      </c>
      <c r="B216" s="1">
        <v>2</v>
      </c>
      <c r="C216" s="1" t="s">
        <v>450</v>
      </c>
      <c r="D216" s="1" t="s">
        <v>279</v>
      </c>
      <c r="E216" s="1"/>
      <c r="F216" s="1">
        <v>3703</v>
      </c>
      <c r="G216" s="1" t="s">
        <v>18126</v>
      </c>
      <c r="H216" s="1" t="s">
        <v>18127</v>
      </c>
      <c r="I216" s="1" t="s">
        <v>18128</v>
      </c>
      <c r="J216" s="1" t="s">
        <v>1191</v>
      </c>
      <c r="K216" s="1" t="s">
        <v>731</v>
      </c>
      <c r="L216" s="1" t="s">
        <v>2998</v>
      </c>
      <c r="M216" s="1">
        <v>42.480075999999997</v>
      </c>
      <c r="N216" s="1">
        <v>20.759502999999999</v>
      </c>
      <c r="O216" s="1" t="s">
        <v>18129</v>
      </c>
      <c r="P216" s="1" t="s">
        <v>18129</v>
      </c>
      <c r="Q216" s="1"/>
      <c r="R216" s="1" t="s">
        <v>18130</v>
      </c>
      <c r="S216" s="1"/>
      <c r="T216" s="1" t="b">
        <v>0</v>
      </c>
      <c r="U216" s="1" t="s">
        <v>2997</v>
      </c>
      <c r="V216" s="1" t="s">
        <v>2999</v>
      </c>
      <c r="W216" s="1" t="s">
        <v>2999</v>
      </c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</row>
    <row r="217" spans="1:53" x14ac:dyDescent="0.2">
      <c r="A217" s="1" t="s">
        <v>727</v>
      </c>
      <c r="B217" s="1">
        <v>6</v>
      </c>
      <c r="C217" s="1" t="s">
        <v>11</v>
      </c>
      <c r="D217" s="1" t="s">
        <v>1033</v>
      </c>
      <c r="E217" s="1"/>
      <c r="F217" s="1">
        <v>3702</v>
      </c>
      <c r="G217" s="1" t="s">
        <v>18131</v>
      </c>
      <c r="H217" s="1" t="s">
        <v>18132</v>
      </c>
      <c r="I217" s="1" t="s">
        <v>18133</v>
      </c>
      <c r="J217" s="1" t="s">
        <v>0</v>
      </c>
      <c r="K217" s="1" t="s">
        <v>731</v>
      </c>
      <c r="L217" s="1" t="s">
        <v>451</v>
      </c>
      <c r="M217" s="1">
        <v>42.550490000000003</v>
      </c>
      <c r="N217" s="1">
        <v>20.831067999999998</v>
      </c>
      <c r="O217" s="1" t="s">
        <v>18134</v>
      </c>
      <c r="P217" s="1" t="s">
        <v>18134</v>
      </c>
      <c r="Q217" s="1"/>
      <c r="R217" s="1" t="s">
        <v>18135</v>
      </c>
      <c r="S217" s="1"/>
      <c r="T217" s="1" t="b">
        <v>0</v>
      </c>
      <c r="U217" s="1" t="s">
        <v>3077</v>
      </c>
      <c r="V217" s="1" t="s">
        <v>2999</v>
      </c>
      <c r="W217" s="1" t="s">
        <v>2999</v>
      </c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</row>
    <row r="218" spans="1:53" x14ac:dyDescent="0.2">
      <c r="A218" s="1" t="s">
        <v>727</v>
      </c>
      <c r="B218" s="1">
        <v>1</v>
      </c>
      <c r="C218" s="1" t="s">
        <v>5</v>
      </c>
      <c r="D218" s="1" t="s">
        <v>736</v>
      </c>
      <c r="E218" s="1"/>
      <c r="F218" s="1">
        <v>3701</v>
      </c>
      <c r="G218" s="1" t="s">
        <v>18136</v>
      </c>
      <c r="H218" s="1" t="s">
        <v>1044</v>
      </c>
      <c r="I218" s="1" t="s">
        <v>18137</v>
      </c>
      <c r="J218" s="1" t="s">
        <v>738</v>
      </c>
      <c r="K218" s="1" t="s">
        <v>731</v>
      </c>
      <c r="L218" s="1" t="s">
        <v>2998</v>
      </c>
      <c r="M218" s="1">
        <v>42.357059999999997</v>
      </c>
      <c r="N218" s="1">
        <v>21.109638</v>
      </c>
      <c r="O218" s="1" t="s">
        <v>18138</v>
      </c>
      <c r="P218" s="1" t="s">
        <v>18138</v>
      </c>
      <c r="Q218" s="1"/>
      <c r="R218" s="1" t="s">
        <v>18139</v>
      </c>
      <c r="S218" s="1"/>
      <c r="T218" s="1" t="b">
        <v>0</v>
      </c>
      <c r="U218" s="1" t="s">
        <v>2997</v>
      </c>
      <c r="V218" s="1" t="s">
        <v>2999</v>
      </c>
      <c r="W218" s="1" t="s">
        <v>2999</v>
      </c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</row>
    <row r="219" spans="1:53" x14ac:dyDescent="0.2">
      <c r="A219" s="1" t="s">
        <v>727</v>
      </c>
      <c r="B219" s="1">
        <v>3</v>
      </c>
      <c r="C219" s="1" t="s">
        <v>45</v>
      </c>
      <c r="D219" s="1" t="s">
        <v>1235</v>
      </c>
      <c r="E219" s="1"/>
      <c r="F219" s="1">
        <v>3700</v>
      </c>
      <c r="G219" s="1" t="s">
        <v>18140</v>
      </c>
      <c r="H219" s="1" t="s">
        <v>405</v>
      </c>
      <c r="I219" s="1" t="s">
        <v>18141</v>
      </c>
      <c r="J219" s="1" t="s">
        <v>738</v>
      </c>
      <c r="K219" s="1" t="s">
        <v>731</v>
      </c>
      <c r="L219" s="1" t="s">
        <v>2998</v>
      </c>
      <c r="M219" s="1">
        <v>42.364736999999998</v>
      </c>
      <c r="N219" s="1">
        <v>21.338550999999999</v>
      </c>
      <c r="O219" s="1" t="s">
        <v>18142</v>
      </c>
      <c r="P219" s="1" t="s">
        <v>18142</v>
      </c>
      <c r="Q219" s="1"/>
      <c r="R219" s="1" t="s">
        <v>18143</v>
      </c>
      <c r="S219" s="1"/>
      <c r="T219" s="1" t="b">
        <v>0</v>
      </c>
      <c r="U219" s="1" t="s">
        <v>2997</v>
      </c>
      <c r="V219" s="1" t="s">
        <v>2999</v>
      </c>
      <c r="W219" s="1" t="s">
        <v>2999</v>
      </c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</row>
    <row r="220" spans="1:53" x14ac:dyDescent="0.2">
      <c r="A220" s="1" t="s">
        <v>727</v>
      </c>
      <c r="B220" s="1">
        <v>1</v>
      </c>
      <c r="C220" s="1" t="s">
        <v>5</v>
      </c>
      <c r="D220" s="1" t="s">
        <v>810</v>
      </c>
      <c r="E220" s="1"/>
      <c r="F220" s="1">
        <v>3699</v>
      </c>
      <c r="G220" s="1" t="s">
        <v>18144</v>
      </c>
      <c r="H220" s="1" t="s">
        <v>18145</v>
      </c>
      <c r="I220" s="1" t="s">
        <v>18146</v>
      </c>
      <c r="J220" s="1" t="s">
        <v>738</v>
      </c>
      <c r="K220" s="1" t="s">
        <v>752</v>
      </c>
      <c r="L220" s="1" t="s">
        <v>451</v>
      </c>
      <c r="M220" s="1">
        <v>42.585794999999997</v>
      </c>
      <c r="N220" s="1">
        <v>21.001491000000001</v>
      </c>
      <c r="O220" s="1" t="s">
        <v>18147</v>
      </c>
      <c r="P220" s="1" t="s">
        <v>18147</v>
      </c>
      <c r="Q220" s="1"/>
      <c r="R220" s="1" t="s">
        <v>18148</v>
      </c>
      <c r="S220" s="1" t="s">
        <v>18149</v>
      </c>
      <c r="T220" s="1" t="b">
        <v>0</v>
      </c>
      <c r="U220" s="1" t="s">
        <v>3077</v>
      </c>
      <c r="V220" s="1" t="s">
        <v>2999</v>
      </c>
      <c r="W220" s="1" t="s">
        <v>2999</v>
      </c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</row>
    <row r="221" spans="1:53" x14ac:dyDescent="0.2">
      <c r="A221" s="1" t="s">
        <v>727</v>
      </c>
      <c r="B221" s="1">
        <v>5</v>
      </c>
      <c r="C221" s="1" t="s">
        <v>2</v>
      </c>
      <c r="D221" s="1" t="s">
        <v>847</v>
      </c>
      <c r="E221" s="1"/>
      <c r="F221" s="1">
        <v>3698</v>
      </c>
      <c r="G221" s="1" t="s">
        <v>18150</v>
      </c>
      <c r="H221" s="1" t="s">
        <v>18151</v>
      </c>
      <c r="I221" s="1" t="s">
        <v>18152</v>
      </c>
      <c r="J221" s="1" t="s">
        <v>6760</v>
      </c>
      <c r="K221" s="1" t="s">
        <v>731</v>
      </c>
      <c r="L221" s="1" t="s">
        <v>2998</v>
      </c>
      <c r="M221" s="1">
        <v>42.617747000000001</v>
      </c>
      <c r="N221" s="1">
        <v>20.577266999999999</v>
      </c>
      <c r="O221" s="1" t="s">
        <v>18153</v>
      </c>
      <c r="P221" s="1" t="s">
        <v>18153</v>
      </c>
      <c r="Q221" s="1"/>
      <c r="R221" s="1" t="s">
        <v>18154</v>
      </c>
      <c r="S221" s="1"/>
      <c r="T221" s="1" t="b">
        <v>0</v>
      </c>
      <c r="U221" s="1" t="s">
        <v>2997</v>
      </c>
      <c r="V221" s="1" t="s">
        <v>2999</v>
      </c>
      <c r="W221" s="1" t="s">
        <v>2999</v>
      </c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</row>
    <row r="222" spans="1:53" x14ac:dyDescent="0.2">
      <c r="A222" s="1" t="s">
        <v>727</v>
      </c>
      <c r="B222" s="1">
        <v>1</v>
      </c>
      <c r="C222" s="1" t="s">
        <v>5</v>
      </c>
      <c r="D222" s="1" t="s">
        <v>736</v>
      </c>
      <c r="E222" s="1"/>
      <c r="F222" s="1">
        <v>3697</v>
      </c>
      <c r="G222" s="1" t="s">
        <v>18155</v>
      </c>
      <c r="H222" s="1" t="s">
        <v>18156</v>
      </c>
      <c r="I222" s="1" t="s">
        <v>18157</v>
      </c>
      <c r="J222" s="1" t="s">
        <v>738</v>
      </c>
      <c r="K222" s="1" t="s">
        <v>731</v>
      </c>
      <c r="L222" s="1" t="s">
        <v>2998</v>
      </c>
      <c r="M222" s="1">
        <v>42.395952999999999</v>
      </c>
      <c r="N222" s="1">
        <v>21.221809</v>
      </c>
      <c r="O222" s="1" t="s">
        <v>18158</v>
      </c>
      <c r="P222" s="1" t="s">
        <v>18158</v>
      </c>
      <c r="Q222" s="1"/>
      <c r="R222" s="1" t="s">
        <v>18159</v>
      </c>
      <c r="S222" s="1"/>
      <c r="T222" s="1" t="b">
        <v>0</v>
      </c>
      <c r="U222" s="1" t="s">
        <v>2997</v>
      </c>
      <c r="V222" s="1" t="s">
        <v>2999</v>
      </c>
      <c r="W222" s="1" t="s">
        <v>2999</v>
      </c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</row>
    <row r="223" spans="1:53" x14ac:dyDescent="0.2">
      <c r="A223" s="1" t="s">
        <v>727</v>
      </c>
      <c r="B223" s="1">
        <v>4</v>
      </c>
      <c r="C223" s="1" t="s">
        <v>454</v>
      </c>
      <c r="D223" s="1" t="s">
        <v>768</v>
      </c>
      <c r="E223" s="1"/>
      <c r="F223" s="1">
        <v>3696</v>
      </c>
      <c r="G223" s="1" t="s">
        <v>18160</v>
      </c>
      <c r="H223" s="1" t="s">
        <v>18161</v>
      </c>
      <c r="I223" s="1" t="s">
        <v>10559</v>
      </c>
      <c r="J223" s="1" t="s">
        <v>738</v>
      </c>
      <c r="K223" s="1" t="s">
        <v>731</v>
      </c>
      <c r="L223" s="1" t="s">
        <v>2998</v>
      </c>
      <c r="M223" s="1">
        <v>42.784201000000003</v>
      </c>
      <c r="N223" s="1">
        <v>20.938416</v>
      </c>
      <c r="O223" s="1" t="s">
        <v>18162</v>
      </c>
      <c r="P223" s="1" t="s">
        <v>18162</v>
      </c>
      <c r="Q223" s="1"/>
      <c r="R223" s="1" t="s">
        <v>10561</v>
      </c>
      <c r="S223" s="1"/>
      <c r="T223" s="1" t="b">
        <v>0</v>
      </c>
      <c r="U223" s="1" t="s">
        <v>2997</v>
      </c>
      <c r="V223" s="1" t="s">
        <v>2999</v>
      </c>
      <c r="W223" s="1" t="s">
        <v>2999</v>
      </c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</row>
    <row r="224" spans="1:53" x14ac:dyDescent="0.2">
      <c r="A224" s="1" t="s">
        <v>727</v>
      </c>
      <c r="B224" s="1">
        <v>6</v>
      </c>
      <c r="C224" s="1" t="s">
        <v>11</v>
      </c>
      <c r="D224" s="1" t="s">
        <v>875</v>
      </c>
      <c r="E224" s="1"/>
      <c r="F224" s="1">
        <v>3695</v>
      </c>
      <c r="G224" s="1" t="s">
        <v>18163</v>
      </c>
      <c r="H224" s="1" t="s">
        <v>18164</v>
      </c>
      <c r="I224" s="1" t="s">
        <v>18165</v>
      </c>
      <c r="J224" s="1" t="s">
        <v>2325</v>
      </c>
      <c r="K224" s="1" t="s">
        <v>731</v>
      </c>
      <c r="L224" s="1" t="s">
        <v>2998</v>
      </c>
      <c r="M224" s="1">
        <v>42.666998</v>
      </c>
      <c r="N224" s="1">
        <v>21.198164999999999</v>
      </c>
      <c r="O224" s="1" t="s">
        <v>18166</v>
      </c>
      <c r="P224" s="1" t="s">
        <v>18166</v>
      </c>
      <c r="Q224" s="1"/>
      <c r="R224" s="1" t="s">
        <v>18167</v>
      </c>
      <c r="S224" s="1"/>
      <c r="T224" s="1" t="b">
        <v>0</v>
      </c>
      <c r="U224" s="1" t="s">
        <v>2997</v>
      </c>
      <c r="V224" s="1" t="s">
        <v>2999</v>
      </c>
      <c r="W224" s="1" t="s">
        <v>2999</v>
      </c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</row>
    <row r="225" spans="1:53" x14ac:dyDescent="0.2">
      <c r="A225" s="1" t="s">
        <v>727</v>
      </c>
      <c r="B225" s="1">
        <v>2</v>
      </c>
      <c r="C225" s="1" t="s">
        <v>450</v>
      </c>
      <c r="D225" s="1" t="s">
        <v>279</v>
      </c>
      <c r="E225" s="1"/>
      <c r="F225" s="1">
        <v>3694</v>
      </c>
      <c r="G225" s="1" t="s">
        <v>10215</v>
      </c>
      <c r="H225" s="1" t="s">
        <v>18168</v>
      </c>
      <c r="I225" s="1" t="s">
        <v>10217</v>
      </c>
      <c r="J225" s="1" t="s">
        <v>738</v>
      </c>
      <c r="K225" s="1" t="s">
        <v>731</v>
      </c>
      <c r="L225" s="1" t="s">
        <v>2998</v>
      </c>
      <c r="M225" s="1">
        <v>42.477038</v>
      </c>
      <c r="N225" s="1">
        <v>20.736156999999999</v>
      </c>
      <c r="O225" s="1" t="s">
        <v>18169</v>
      </c>
      <c r="P225" s="1" t="s">
        <v>18169</v>
      </c>
      <c r="Q225" s="1"/>
      <c r="R225" s="1" t="s">
        <v>10219</v>
      </c>
      <c r="S225" s="1"/>
      <c r="T225" s="1" t="b">
        <v>0</v>
      </c>
      <c r="U225" s="1" t="s">
        <v>2997</v>
      </c>
      <c r="V225" s="1" t="s">
        <v>2999</v>
      </c>
      <c r="W225" s="1" t="s">
        <v>2999</v>
      </c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</row>
    <row r="226" spans="1:53" x14ac:dyDescent="0.2">
      <c r="A226" s="1" t="s">
        <v>727</v>
      </c>
      <c r="B226" s="1">
        <v>1</v>
      </c>
      <c r="C226" s="1" t="s">
        <v>5</v>
      </c>
      <c r="D226" s="1" t="s">
        <v>736</v>
      </c>
      <c r="E226" s="1"/>
      <c r="F226" s="1">
        <v>3693</v>
      </c>
      <c r="G226" s="1" t="s">
        <v>18170</v>
      </c>
      <c r="H226" s="1" t="s">
        <v>18171</v>
      </c>
      <c r="I226" s="1" t="s">
        <v>18172</v>
      </c>
      <c r="J226" s="1" t="s">
        <v>738</v>
      </c>
      <c r="K226" s="1" t="s">
        <v>731</v>
      </c>
      <c r="L226" s="1" t="s">
        <v>2998</v>
      </c>
      <c r="M226" s="1">
        <v>42.404483999999997</v>
      </c>
      <c r="N226" s="1">
        <v>21.187228999999999</v>
      </c>
      <c r="O226" s="1" t="s">
        <v>18173</v>
      </c>
      <c r="P226" s="1" t="s">
        <v>18173</v>
      </c>
      <c r="Q226" s="1"/>
      <c r="R226" s="1" t="s">
        <v>18174</v>
      </c>
      <c r="S226" s="1"/>
      <c r="T226" s="1" t="b">
        <v>0</v>
      </c>
      <c r="U226" s="1" t="s">
        <v>2997</v>
      </c>
      <c r="V226" s="1" t="s">
        <v>2999</v>
      </c>
      <c r="W226" s="1" t="s">
        <v>2999</v>
      </c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</row>
    <row r="227" spans="1:53" x14ac:dyDescent="0.2">
      <c r="A227" s="1" t="s">
        <v>727</v>
      </c>
      <c r="B227" s="1">
        <v>7</v>
      </c>
      <c r="C227" s="1" t="s">
        <v>8</v>
      </c>
      <c r="D227" s="1" t="s">
        <v>1266</v>
      </c>
      <c r="E227" s="1"/>
      <c r="F227" s="1">
        <v>3692</v>
      </c>
      <c r="G227" s="1" t="s">
        <v>18175</v>
      </c>
      <c r="H227" s="1" t="s">
        <v>25</v>
      </c>
      <c r="I227" s="1" t="s">
        <v>18176</v>
      </c>
      <c r="J227" s="1" t="s">
        <v>738</v>
      </c>
      <c r="K227" s="1" t="s">
        <v>731</v>
      </c>
      <c r="L227" s="1" t="s">
        <v>3375</v>
      </c>
      <c r="M227" s="1">
        <v>42.127226999999998</v>
      </c>
      <c r="N227" s="1">
        <v>20.636016999999999</v>
      </c>
      <c r="O227" s="1" t="s">
        <v>18177</v>
      </c>
      <c r="P227" s="1" t="s">
        <v>18177</v>
      </c>
      <c r="Q227" s="1"/>
      <c r="R227" s="1" t="s">
        <v>17259</v>
      </c>
      <c r="S227" s="1"/>
      <c r="T227" s="1" t="b">
        <v>0</v>
      </c>
      <c r="U227" s="1" t="s">
        <v>3374</v>
      </c>
      <c r="V227" s="1" t="s">
        <v>2999</v>
      </c>
      <c r="W227" s="1" t="s">
        <v>2999</v>
      </c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</row>
    <row r="228" spans="1:53" x14ac:dyDescent="0.2">
      <c r="A228" s="1" t="s">
        <v>727</v>
      </c>
      <c r="B228" s="1">
        <v>5</v>
      </c>
      <c r="C228" s="1" t="s">
        <v>2</v>
      </c>
      <c r="D228" s="1" t="s">
        <v>820</v>
      </c>
      <c r="E228" s="1"/>
      <c r="F228" s="1">
        <v>3691</v>
      </c>
      <c r="G228" s="1" t="s">
        <v>18178</v>
      </c>
      <c r="H228" s="1" t="s">
        <v>18179</v>
      </c>
      <c r="I228" s="1" t="s">
        <v>18180</v>
      </c>
      <c r="J228" s="1" t="s">
        <v>18181</v>
      </c>
      <c r="K228" s="1" t="s">
        <v>731</v>
      </c>
      <c r="L228" s="1" t="s">
        <v>2998</v>
      </c>
      <c r="M228" s="1">
        <v>42.766244</v>
      </c>
      <c r="N228" s="1">
        <v>20.528427000000001</v>
      </c>
      <c r="O228" s="1" t="s">
        <v>18182</v>
      </c>
      <c r="P228" s="1" t="s">
        <v>18182</v>
      </c>
      <c r="Q228" s="1"/>
      <c r="R228" s="1" t="s">
        <v>18183</v>
      </c>
      <c r="S228" s="1"/>
      <c r="T228" s="1" t="b">
        <v>0</v>
      </c>
      <c r="U228" s="1" t="s">
        <v>2997</v>
      </c>
      <c r="V228" s="1" t="s">
        <v>2999</v>
      </c>
      <c r="W228" s="1" t="s">
        <v>2999</v>
      </c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</row>
    <row r="229" spans="1:53" x14ac:dyDescent="0.2">
      <c r="A229" s="1" t="s">
        <v>727</v>
      </c>
      <c r="B229" s="1">
        <v>2</v>
      </c>
      <c r="C229" s="1" t="s">
        <v>450</v>
      </c>
      <c r="D229" s="1" t="s">
        <v>1019</v>
      </c>
      <c r="E229" s="1"/>
      <c r="F229" s="1">
        <v>3690</v>
      </c>
      <c r="G229" s="1" t="s">
        <v>18184</v>
      </c>
      <c r="H229" s="1" t="s">
        <v>18185</v>
      </c>
      <c r="I229" s="1" t="s">
        <v>18186</v>
      </c>
      <c r="J229" s="1" t="s">
        <v>738</v>
      </c>
      <c r="K229" s="1" t="s">
        <v>731</v>
      </c>
      <c r="L229" s="1" t="s">
        <v>2998</v>
      </c>
      <c r="M229" s="1">
        <v>42.444419000000003</v>
      </c>
      <c r="N229" s="1">
        <v>20.320754000000001</v>
      </c>
      <c r="O229" s="1" t="s">
        <v>18187</v>
      </c>
      <c r="P229" s="1" t="s">
        <v>18187</v>
      </c>
      <c r="Q229" s="1"/>
      <c r="R229" s="1" t="s">
        <v>18188</v>
      </c>
      <c r="S229" s="1"/>
      <c r="T229" s="1" t="b">
        <v>0</v>
      </c>
      <c r="U229" s="1" t="s">
        <v>2997</v>
      </c>
      <c r="V229" s="1" t="s">
        <v>2999</v>
      </c>
      <c r="W229" s="1" t="s">
        <v>2999</v>
      </c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</row>
    <row r="230" spans="1:53" x14ac:dyDescent="0.2">
      <c r="A230" s="1" t="s">
        <v>727</v>
      </c>
      <c r="B230" s="1">
        <v>1</v>
      </c>
      <c r="C230" s="1" t="s">
        <v>5</v>
      </c>
      <c r="D230" s="1" t="s">
        <v>756</v>
      </c>
      <c r="E230" s="1"/>
      <c r="F230" s="1">
        <v>3689</v>
      </c>
      <c r="G230" s="1" t="s">
        <v>18189</v>
      </c>
      <c r="H230" s="1" t="s">
        <v>12342</v>
      </c>
      <c r="I230" s="1" t="s">
        <v>18190</v>
      </c>
      <c r="J230" s="1" t="s">
        <v>738</v>
      </c>
      <c r="K230" s="1" t="s">
        <v>731</v>
      </c>
      <c r="L230" s="1" t="s">
        <v>2998</v>
      </c>
      <c r="M230" s="1">
        <v>42.443024000000001</v>
      </c>
      <c r="N230" s="1">
        <v>21.078361000000001</v>
      </c>
      <c r="O230" s="1" t="s">
        <v>18191</v>
      </c>
      <c r="P230" s="1" t="s">
        <v>18191</v>
      </c>
      <c r="Q230" s="1"/>
      <c r="R230" s="1" t="s">
        <v>18192</v>
      </c>
      <c r="S230" s="1"/>
      <c r="T230" s="1" t="b">
        <v>0</v>
      </c>
      <c r="U230" s="1" t="s">
        <v>2997</v>
      </c>
      <c r="V230" s="1" t="s">
        <v>2999</v>
      </c>
      <c r="W230" s="1" t="s">
        <v>2999</v>
      </c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</row>
    <row r="231" spans="1:53" x14ac:dyDescent="0.2">
      <c r="A231" s="1" t="s">
        <v>727</v>
      </c>
      <c r="B231" s="1">
        <v>6</v>
      </c>
      <c r="C231" s="1" t="s">
        <v>11</v>
      </c>
      <c r="D231" s="1" t="s">
        <v>778</v>
      </c>
      <c r="E231" s="1"/>
      <c r="F231" s="1">
        <v>3688</v>
      </c>
      <c r="G231" s="1" t="s">
        <v>18193</v>
      </c>
      <c r="H231" s="1" t="s">
        <v>18194</v>
      </c>
      <c r="I231" s="1" t="s">
        <v>18195</v>
      </c>
      <c r="J231" s="1" t="s">
        <v>780</v>
      </c>
      <c r="K231" s="1" t="s">
        <v>731</v>
      </c>
      <c r="L231" s="1" t="s">
        <v>2998</v>
      </c>
      <c r="M231" s="1">
        <v>42.701338</v>
      </c>
      <c r="N231" s="1">
        <v>21.143526999999999</v>
      </c>
      <c r="O231" s="1" t="s">
        <v>18196</v>
      </c>
      <c r="P231" s="1" t="s">
        <v>18196</v>
      </c>
      <c r="Q231" s="1"/>
      <c r="R231" s="1" t="s">
        <v>18197</v>
      </c>
      <c r="S231" s="1"/>
      <c r="T231" s="1" t="b">
        <v>0</v>
      </c>
      <c r="U231" s="1" t="s">
        <v>2997</v>
      </c>
      <c r="V231" s="1" t="s">
        <v>2999</v>
      </c>
      <c r="W231" s="1" t="s">
        <v>2999</v>
      </c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</row>
    <row r="232" spans="1:53" x14ac:dyDescent="0.2">
      <c r="A232" s="1" t="s">
        <v>727</v>
      </c>
      <c r="B232" s="1">
        <v>4</v>
      </c>
      <c r="C232" s="1" t="s">
        <v>454</v>
      </c>
      <c r="D232" s="1" t="s">
        <v>768</v>
      </c>
      <c r="E232" s="1"/>
      <c r="F232" s="1">
        <v>3687</v>
      </c>
      <c r="G232" s="1" t="s">
        <v>18198</v>
      </c>
      <c r="H232" s="1" t="s">
        <v>18199</v>
      </c>
      <c r="I232" s="1" t="s">
        <v>18200</v>
      </c>
      <c r="J232" s="1" t="s">
        <v>738</v>
      </c>
      <c r="K232" s="1" t="s">
        <v>731</v>
      </c>
      <c r="L232" s="1" t="s">
        <v>2998</v>
      </c>
      <c r="M232" s="1">
        <v>42.825263999999997</v>
      </c>
      <c r="N232" s="1">
        <v>20.962236000000001</v>
      </c>
      <c r="O232" s="1" t="s">
        <v>18201</v>
      </c>
      <c r="P232" s="1" t="s">
        <v>18201</v>
      </c>
      <c r="Q232" s="1"/>
      <c r="R232" s="1" t="s">
        <v>18202</v>
      </c>
      <c r="S232" s="1"/>
      <c r="T232" s="1" t="b">
        <v>0</v>
      </c>
      <c r="U232" s="1" t="s">
        <v>2997</v>
      </c>
      <c r="V232" s="1" t="s">
        <v>2999</v>
      </c>
      <c r="W232" s="1" t="s">
        <v>2999</v>
      </c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</row>
    <row r="233" spans="1:53" x14ac:dyDescent="0.2">
      <c r="A233" s="1" t="s">
        <v>727</v>
      </c>
      <c r="B233" s="1">
        <v>5</v>
      </c>
      <c r="C233" s="1" t="s">
        <v>2</v>
      </c>
      <c r="D233" s="1" t="s">
        <v>847</v>
      </c>
      <c r="E233" s="1"/>
      <c r="F233" s="1">
        <v>3686</v>
      </c>
      <c r="G233" s="1" t="s">
        <v>18203</v>
      </c>
      <c r="H233" s="1" t="s">
        <v>18204</v>
      </c>
      <c r="I233" s="1" t="s">
        <v>18205</v>
      </c>
      <c r="J233" s="1" t="s">
        <v>8281</v>
      </c>
      <c r="K233" s="1" t="s">
        <v>731</v>
      </c>
      <c r="L233" s="1" t="s">
        <v>2998</v>
      </c>
      <c r="M233" s="1">
        <v>42.589317999999999</v>
      </c>
      <c r="N233" s="1">
        <v>20.559905000000001</v>
      </c>
      <c r="O233" s="1" t="s">
        <v>18206</v>
      </c>
      <c r="P233" s="1" t="s">
        <v>18206</v>
      </c>
      <c r="Q233" s="1"/>
      <c r="R233" s="1" t="s">
        <v>18207</v>
      </c>
      <c r="S233" s="1"/>
      <c r="T233" s="1" t="b">
        <v>0</v>
      </c>
      <c r="U233" s="1" t="s">
        <v>2997</v>
      </c>
      <c r="V233" s="1" t="s">
        <v>2999</v>
      </c>
      <c r="W233" s="1" t="s">
        <v>2999</v>
      </c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</row>
    <row r="234" spans="1:53" x14ac:dyDescent="0.2">
      <c r="A234" s="1" t="s">
        <v>727</v>
      </c>
      <c r="B234" s="1">
        <v>4</v>
      </c>
      <c r="C234" s="1" t="s">
        <v>454</v>
      </c>
      <c r="D234" s="1" t="s">
        <v>768</v>
      </c>
      <c r="E234" s="1"/>
      <c r="F234" s="1">
        <v>3685</v>
      </c>
      <c r="G234" s="1" t="s">
        <v>18208</v>
      </c>
      <c r="H234" s="1" t="s">
        <v>18199</v>
      </c>
      <c r="I234" s="1" t="s">
        <v>18209</v>
      </c>
      <c r="J234" s="1" t="s">
        <v>738</v>
      </c>
      <c r="K234" s="1" t="s">
        <v>731</v>
      </c>
      <c r="L234" s="1" t="s">
        <v>2998</v>
      </c>
      <c r="M234" s="1">
        <v>42.827089999999998</v>
      </c>
      <c r="N234" s="1">
        <v>20.96725</v>
      </c>
      <c r="O234" s="1" t="s">
        <v>18210</v>
      </c>
      <c r="P234" s="1" t="s">
        <v>18210</v>
      </c>
      <c r="Q234" s="1"/>
      <c r="R234" s="1" t="s">
        <v>18202</v>
      </c>
      <c r="S234" s="1"/>
      <c r="T234" s="1" t="b">
        <v>0</v>
      </c>
      <c r="U234" s="1" t="s">
        <v>2997</v>
      </c>
      <c r="V234" s="1" t="s">
        <v>2999</v>
      </c>
      <c r="W234" s="1" t="s">
        <v>2999</v>
      </c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</row>
    <row r="235" spans="1:53" x14ac:dyDescent="0.2">
      <c r="A235" s="1" t="s">
        <v>727</v>
      </c>
      <c r="B235" s="1">
        <v>6</v>
      </c>
      <c r="C235" s="1" t="s">
        <v>11</v>
      </c>
      <c r="D235" s="1" t="s">
        <v>911</v>
      </c>
      <c r="E235" s="1"/>
      <c r="F235" s="1">
        <v>3684</v>
      </c>
      <c r="G235" s="1" t="s">
        <v>18211</v>
      </c>
      <c r="H235" s="1" t="s">
        <v>666</v>
      </c>
      <c r="I235" s="1" t="s">
        <v>18212</v>
      </c>
      <c r="J235" s="1" t="s">
        <v>772</v>
      </c>
      <c r="K235" s="1" t="s">
        <v>731</v>
      </c>
      <c r="L235" s="1" t="s">
        <v>451</v>
      </c>
      <c r="M235" s="1">
        <v>42.676879</v>
      </c>
      <c r="N235" s="1">
        <v>21.173052999999999</v>
      </c>
      <c r="O235" s="1" t="s">
        <v>18213</v>
      </c>
      <c r="P235" s="1" t="s">
        <v>18213</v>
      </c>
      <c r="Q235" s="1"/>
      <c r="R235" s="1" t="s">
        <v>18214</v>
      </c>
      <c r="S235" s="1"/>
      <c r="T235" s="1" t="b">
        <v>0</v>
      </c>
      <c r="U235" s="1" t="s">
        <v>3077</v>
      </c>
      <c r="V235" s="1" t="s">
        <v>2999</v>
      </c>
      <c r="W235" s="1" t="s">
        <v>2999</v>
      </c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</row>
    <row r="236" spans="1:53" x14ac:dyDescent="0.2">
      <c r="A236" s="1" t="s">
        <v>727</v>
      </c>
      <c r="B236" s="1">
        <v>6</v>
      </c>
      <c r="C236" s="1" t="s">
        <v>11</v>
      </c>
      <c r="D236" s="1" t="s">
        <v>1033</v>
      </c>
      <c r="E236" s="1"/>
      <c r="F236" s="1">
        <v>3683</v>
      </c>
      <c r="G236" s="1" t="s">
        <v>18215</v>
      </c>
      <c r="H236" s="1" t="s">
        <v>18216</v>
      </c>
      <c r="I236" s="1" t="s">
        <v>18217</v>
      </c>
      <c r="J236" s="1" t="s">
        <v>0</v>
      </c>
      <c r="K236" s="1" t="s">
        <v>731</v>
      </c>
      <c r="L236" s="1" t="s">
        <v>3479</v>
      </c>
      <c r="M236" s="1">
        <v>42.628559000000003</v>
      </c>
      <c r="N236" s="1">
        <v>20.944299000000001</v>
      </c>
      <c r="O236" s="1" t="s">
        <v>18218</v>
      </c>
      <c r="P236" s="1" t="s">
        <v>18218</v>
      </c>
      <c r="Q236" s="1"/>
      <c r="R236" s="1" t="s">
        <v>18219</v>
      </c>
      <c r="S236" s="1"/>
      <c r="T236" s="1" t="b">
        <v>0</v>
      </c>
      <c r="U236" s="1" t="s">
        <v>3478</v>
      </c>
      <c r="V236" s="1" t="s">
        <v>2999</v>
      </c>
      <c r="W236" s="1" t="s">
        <v>2999</v>
      </c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</row>
    <row r="237" spans="1:53" x14ac:dyDescent="0.2">
      <c r="A237" s="1" t="s">
        <v>727</v>
      </c>
      <c r="B237" s="1">
        <v>2</v>
      </c>
      <c r="C237" s="1" t="s">
        <v>450</v>
      </c>
      <c r="D237" s="1" t="s">
        <v>279</v>
      </c>
      <c r="E237" s="1"/>
      <c r="F237" s="1">
        <v>3682</v>
      </c>
      <c r="G237" s="1" t="s">
        <v>18220</v>
      </c>
      <c r="H237" s="1" t="s">
        <v>18221</v>
      </c>
      <c r="I237" s="1" t="s">
        <v>18222</v>
      </c>
      <c r="J237" s="1" t="s">
        <v>7528</v>
      </c>
      <c r="K237" s="1" t="s">
        <v>731</v>
      </c>
      <c r="L237" s="1" t="s">
        <v>2998</v>
      </c>
      <c r="M237" s="1">
        <v>42.478051000000001</v>
      </c>
      <c r="N237" s="1">
        <v>20.736156999999999</v>
      </c>
      <c r="O237" s="1" t="s">
        <v>18223</v>
      </c>
      <c r="P237" s="1" t="s">
        <v>18223</v>
      </c>
      <c r="Q237" s="1"/>
      <c r="R237" s="1" t="s">
        <v>18224</v>
      </c>
      <c r="S237" s="1"/>
      <c r="T237" s="1" t="b">
        <v>0</v>
      </c>
      <c r="U237" s="1" t="s">
        <v>2997</v>
      </c>
      <c r="V237" s="1" t="s">
        <v>2999</v>
      </c>
      <c r="W237" s="1" t="s">
        <v>2999</v>
      </c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</row>
    <row r="238" spans="1:53" x14ac:dyDescent="0.2">
      <c r="A238" s="1" t="s">
        <v>727</v>
      </c>
      <c r="B238" s="1">
        <v>6</v>
      </c>
      <c r="C238" s="1" t="s">
        <v>11</v>
      </c>
      <c r="D238" s="1" t="s">
        <v>728</v>
      </c>
      <c r="E238" s="1"/>
      <c r="F238" s="1">
        <v>3681</v>
      </c>
      <c r="G238" s="1" t="s">
        <v>18225</v>
      </c>
      <c r="H238" s="1" t="s">
        <v>18226</v>
      </c>
      <c r="I238" s="1" t="s">
        <v>18227</v>
      </c>
      <c r="J238" s="1" t="s">
        <v>0</v>
      </c>
      <c r="K238" s="1" t="s">
        <v>731</v>
      </c>
      <c r="L238" s="1" t="s">
        <v>2998</v>
      </c>
      <c r="M238" s="1">
        <v>42.898069999999997</v>
      </c>
      <c r="N238" s="1">
        <v>21.206157999999999</v>
      </c>
      <c r="O238" s="1" t="s">
        <v>18228</v>
      </c>
      <c r="P238" s="1" t="s">
        <v>18228</v>
      </c>
      <c r="Q238" s="1"/>
      <c r="R238" s="1" t="s">
        <v>18229</v>
      </c>
      <c r="S238" s="1"/>
      <c r="T238" s="1" t="b">
        <v>0</v>
      </c>
      <c r="U238" s="1" t="s">
        <v>2997</v>
      </c>
      <c r="V238" s="1" t="s">
        <v>2999</v>
      </c>
      <c r="W238" s="1" t="s">
        <v>2999</v>
      </c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</row>
    <row r="239" spans="1:53" x14ac:dyDescent="0.2">
      <c r="A239" s="1" t="s">
        <v>727</v>
      </c>
      <c r="B239" s="1">
        <v>6</v>
      </c>
      <c r="C239" s="1" t="s">
        <v>11</v>
      </c>
      <c r="D239" s="1" t="s">
        <v>875</v>
      </c>
      <c r="E239" s="1"/>
      <c r="F239" s="1">
        <v>3680</v>
      </c>
      <c r="G239" s="1" t="s">
        <v>18230</v>
      </c>
      <c r="H239" s="1" t="s">
        <v>18231</v>
      </c>
      <c r="I239" s="1" t="s">
        <v>18232</v>
      </c>
      <c r="J239" s="1" t="s">
        <v>738</v>
      </c>
      <c r="K239" s="1" t="s">
        <v>731</v>
      </c>
      <c r="L239" s="1" t="s">
        <v>2998</v>
      </c>
      <c r="M239" s="1">
        <v>42.668877999999999</v>
      </c>
      <c r="N239" s="1">
        <v>21.162241999999999</v>
      </c>
      <c r="O239" s="1" t="s">
        <v>18233</v>
      </c>
      <c r="P239" s="1" t="s">
        <v>18233</v>
      </c>
      <c r="Q239" s="1"/>
      <c r="R239" s="1" t="s">
        <v>18234</v>
      </c>
      <c r="S239" s="1"/>
      <c r="T239" s="1" t="b">
        <v>0</v>
      </c>
      <c r="U239" s="1" t="s">
        <v>2997</v>
      </c>
      <c r="V239" s="1" t="s">
        <v>2999</v>
      </c>
      <c r="W239" s="1" t="s">
        <v>2999</v>
      </c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</row>
    <row r="240" spans="1:53" x14ac:dyDescent="0.2">
      <c r="A240" s="1" t="s">
        <v>727</v>
      </c>
      <c r="B240" s="1">
        <v>6</v>
      </c>
      <c r="C240" s="1" t="s">
        <v>11</v>
      </c>
      <c r="D240" s="1" t="s">
        <v>728</v>
      </c>
      <c r="E240" s="1"/>
      <c r="F240" s="1">
        <v>3679</v>
      </c>
      <c r="G240" s="1" t="s">
        <v>18235</v>
      </c>
      <c r="H240" s="1" t="s">
        <v>18236</v>
      </c>
      <c r="I240" s="1" t="s">
        <v>18237</v>
      </c>
      <c r="J240" s="1" t="s">
        <v>6838</v>
      </c>
      <c r="K240" s="1" t="s">
        <v>731</v>
      </c>
      <c r="L240" s="1" t="s">
        <v>2998</v>
      </c>
      <c r="M240" s="1">
        <v>42.697301000000003</v>
      </c>
      <c r="N240" s="1">
        <v>21.150393999999999</v>
      </c>
      <c r="O240" s="1" t="s">
        <v>18238</v>
      </c>
      <c r="P240" s="1" t="s">
        <v>18238</v>
      </c>
      <c r="Q240" s="1"/>
      <c r="R240" s="1" t="s">
        <v>18239</v>
      </c>
      <c r="S240" s="1"/>
      <c r="T240" s="1" t="b">
        <v>0</v>
      </c>
      <c r="U240" s="1" t="s">
        <v>2997</v>
      </c>
      <c r="V240" s="1" t="s">
        <v>2999</v>
      </c>
      <c r="W240" s="1" t="s">
        <v>2999</v>
      </c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</row>
    <row r="241" spans="1:53" x14ac:dyDescent="0.2">
      <c r="A241" s="1" t="s">
        <v>727</v>
      </c>
      <c r="B241" s="1">
        <v>2</v>
      </c>
      <c r="C241" s="1" t="s">
        <v>450</v>
      </c>
      <c r="D241" s="1" t="s">
        <v>279</v>
      </c>
      <c r="E241" s="1"/>
      <c r="F241" s="1">
        <v>3678</v>
      </c>
      <c r="G241" s="1" t="s">
        <v>18240</v>
      </c>
      <c r="H241" s="1" t="s">
        <v>18241</v>
      </c>
      <c r="I241" s="1" t="s">
        <v>18242</v>
      </c>
      <c r="J241" s="1" t="s">
        <v>18243</v>
      </c>
      <c r="K241" s="1" t="s">
        <v>731</v>
      </c>
      <c r="L241" s="1" t="s">
        <v>2998</v>
      </c>
      <c r="M241" s="1">
        <v>42.471972999999998</v>
      </c>
      <c r="N241" s="1">
        <v>20.737531000000001</v>
      </c>
      <c r="O241" s="1" t="s">
        <v>18244</v>
      </c>
      <c r="P241" s="1" t="s">
        <v>18244</v>
      </c>
      <c r="Q241" s="1"/>
      <c r="R241" s="1" t="s">
        <v>18245</v>
      </c>
      <c r="S241" s="1"/>
      <c r="T241" s="1" t="b">
        <v>0</v>
      </c>
      <c r="U241" s="1" t="s">
        <v>2997</v>
      </c>
      <c r="V241" s="1" t="s">
        <v>2999</v>
      </c>
      <c r="W241" s="1" t="s">
        <v>2999</v>
      </c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</row>
    <row r="242" spans="1:53" x14ac:dyDescent="0.2">
      <c r="A242" s="1" t="s">
        <v>727</v>
      </c>
      <c r="B242" s="1">
        <v>6</v>
      </c>
      <c r="C242" s="1" t="s">
        <v>11</v>
      </c>
      <c r="D242" s="1" t="s">
        <v>1033</v>
      </c>
      <c r="E242" s="1"/>
      <c r="F242" s="1">
        <v>3677</v>
      </c>
      <c r="G242" s="1" t="s">
        <v>18246</v>
      </c>
      <c r="H242" s="1" t="s">
        <v>18247</v>
      </c>
      <c r="I242" s="1" t="s">
        <v>18248</v>
      </c>
      <c r="J242" s="1" t="s">
        <v>0</v>
      </c>
      <c r="K242" s="1" t="s">
        <v>731</v>
      </c>
      <c r="L242" s="1" t="s">
        <v>2998</v>
      </c>
      <c r="M242" s="1">
        <v>42.660677</v>
      </c>
      <c r="N242" s="1">
        <v>20.947704000000002</v>
      </c>
      <c r="O242" s="1" t="s">
        <v>18249</v>
      </c>
      <c r="P242" s="1" t="s">
        <v>18249</v>
      </c>
      <c r="Q242" s="1"/>
      <c r="R242" s="1" t="s">
        <v>18250</v>
      </c>
      <c r="S242" s="1"/>
      <c r="T242" s="1" t="b">
        <v>0</v>
      </c>
      <c r="U242" s="1" t="s">
        <v>2997</v>
      </c>
      <c r="V242" s="1" t="s">
        <v>2999</v>
      </c>
      <c r="W242" s="1" t="s">
        <v>2999</v>
      </c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</row>
    <row r="243" spans="1:53" x14ac:dyDescent="0.2">
      <c r="A243" s="1" t="s">
        <v>727</v>
      </c>
      <c r="B243" s="1">
        <v>1</v>
      </c>
      <c r="C243" s="1" t="s">
        <v>5</v>
      </c>
      <c r="D243" s="1" t="s">
        <v>810</v>
      </c>
      <c r="E243" s="1"/>
      <c r="F243" s="1">
        <v>3676</v>
      </c>
      <c r="G243" s="1" t="s">
        <v>18251</v>
      </c>
      <c r="H243" s="1" t="s">
        <v>1138</v>
      </c>
      <c r="I243" s="1" t="s">
        <v>18252</v>
      </c>
      <c r="J243" s="1" t="s">
        <v>738</v>
      </c>
      <c r="K243" s="1" t="s">
        <v>731</v>
      </c>
      <c r="L243" s="1" t="s">
        <v>2998</v>
      </c>
      <c r="M243" s="1">
        <v>42.524796000000002</v>
      </c>
      <c r="N243" s="1">
        <v>21.228576</v>
      </c>
      <c r="O243" s="1" t="s">
        <v>18253</v>
      </c>
      <c r="P243" s="1" t="s">
        <v>18253</v>
      </c>
      <c r="Q243" s="1"/>
      <c r="R243" s="1" t="s">
        <v>18254</v>
      </c>
      <c r="S243" s="1" t="s">
        <v>18255</v>
      </c>
      <c r="T243" s="1" t="b">
        <v>0</v>
      </c>
      <c r="U243" s="1" t="s">
        <v>2997</v>
      </c>
      <c r="V243" s="1" t="s">
        <v>2999</v>
      </c>
      <c r="W243" s="1" t="s">
        <v>2999</v>
      </c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</row>
    <row r="244" spans="1:53" x14ac:dyDescent="0.2">
      <c r="A244" s="1" t="s">
        <v>727</v>
      </c>
      <c r="B244" s="1">
        <v>6</v>
      </c>
      <c r="C244" s="1" t="s">
        <v>11</v>
      </c>
      <c r="D244" s="1" t="s">
        <v>1033</v>
      </c>
      <c r="E244" s="1"/>
      <c r="F244" s="1">
        <v>3675</v>
      </c>
      <c r="G244" s="1" t="s">
        <v>18256</v>
      </c>
      <c r="H244" s="1" t="s">
        <v>18257</v>
      </c>
      <c r="I244" s="1" t="s">
        <v>18258</v>
      </c>
      <c r="J244" s="1" t="s">
        <v>2624</v>
      </c>
      <c r="K244" s="1" t="s">
        <v>731</v>
      </c>
      <c r="L244" s="1" t="s">
        <v>451</v>
      </c>
      <c r="M244" s="1">
        <v>42.587190999999997</v>
      </c>
      <c r="N244" s="1">
        <v>20.881229000000001</v>
      </c>
      <c r="O244" s="1" t="s">
        <v>18259</v>
      </c>
      <c r="P244" s="1" t="s">
        <v>18259</v>
      </c>
      <c r="Q244" s="1"/>
      <c r="R244" s="1" t="s">
        <v>18260</v>
      </c>
      <c r="S244" s="1"/>
      <c r="T244" s="1" t="b">
        <v>0</v>
      </c>
      <c r="U244" s="1" t="s">
        <v>3077</v>
      </c>
      <c r="V244" s="1" t="s">
        <v>2999</v>
      </c>
      <c r="W244" s="1" t="s">
        <v>2999</v>
      </c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</row>
    <row r="245" spans="1:53" x14ac:dyDescent="0.2">
      <c r="A245" s="1" t="s">
        <v>727</v>
      </c>
      <c r="B245" s="1">
        <v>6</v>
      </c>
      <c r="C245" s="1" t="s">
        <v>11</v>
      </c>
      <c r="D245" s="1" t="s">
        <v>728</v>
      </c>
      <c r="E245" s="1"/>
      <c r="F245" s="1">
        <v>3674</v>
      </c>
      <c r="G245" s="1" t="s">
        <v>18261</v>
      </c>
      <c r="H245" s="1" t="s">
        <v>13010</v>
      </c>
      <c r="I245" s="1" t="s">
        <v>18262</v>
      </c>
      <c r="J245" s="1" t="s">
        <v>0</v>
      </c>
      <c r="K245" s="1" t="s">
        <v>731</v>
      </c>
      <c r="L245" s="1" t="s">
        <v>2998</v>
      </c>
      <c r="M245" s="1">
        <v>42.855643000000001</v>
      </c>
      <c r="N245" s="1">
        <v>21.213455</v>
      </c>
      <c r="O245" s="1" t="s">
        <v>18263</v>
      </c>
      <c r="P245" s="1" t="s">
        <v>18263</v>
      </c>
      <c r="Q245" s="1"/>
      <c r="R245" s="1" t="s">
        <v>18264</v>
      </c>
      <c r="S245" s="1"/>
      <c r="T245" s="1" t="b">
        <v>0</v>
      </c>
      <c r="U245" s="1" t="s">
        <v>2997</v>
      </c>
      <c r="V245" s="1" t="s">
        <v>2999</v>
      </c>
      <c r="W245" s="1" t="s">
        <v>2999</v>
      </c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</row>
    <row r="246" spans="1:53" x14ac:dyDescent="0.2">
      <c r="A246" s="1" t="s">
        <v>727</v>
      </c>
      <c r="B246" s="1">
        <v>4</v>
      </c>
      <c r="C246" s="1" t="s">
        <v>454</v>
      </c>
      <c r="D246" s="1" t="s">
        <v>828</v>
      </c>
      <c r="E246" s="1"/>
      <c r="F246" s="1">
        <v>3673</v>
      </c>
      <c r="G246" s="1" t="s">
        <v>13918</v>
      </c>
      <c r="H246" s="1" t="s">
        <v>17129</v>
      </c>
      <c r="I246" s="1" t="s">
        <v>13920</v>
      </c>
      <c r="J246" s="1" t="s">
        <v>738</v>
      </c>
      <c r="K246" s="1" t="s">
        <v>731</v>
      </c>
      <c r="L246" s="1" t="s">
        <v>3375</v>
      </c>
      <c r="M246" s="1">
        <v>42.871600999999998</v>
      </c>
      <c r="N246" s="1">
        <v>20.842410000000001</v>
      </c>
      <c r="O246" s="1" t="s">
        <v>17130</v>
      </c>
      <c r="P246" s="1" t="s">
        <v>17130</v>
      </c>
      <c r="Q246" s="1"/>
      <c r="R246" s="1" t="s">
        <v>17131</v>
      </c>
      <c r="S246" s="1"/>
      <c r="T246" s="1" t="b">
        <v>0</v>
      </c>
      <c r="U246" s="1" t="s">
        <v>3374</v>
      </c>
      <c r="V246" s="1" t="s">
        <v>2999</v>
      </c>
      <c r="W246" s="1" t="s">
        <v>2999</v>
      </c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</row>
    <row r="247" spans="1:53" x14ac:dyDescent="0.2">
      <c r="A247" s="1" t="s">
        <v>727</v>
      </c>
      <c r="B247" s="1">
        <v>3</v>
      </c>
      <c r="C247" s="1" t="s">
        <v>45</v>
      </c>
      <c r="D247" s="1" t="s">
        <v>1235</v>
      </c>
      <c r="E247" s="1"/>
      <c r="F247" s="1">
        <v>3672</v>
      </c>
      <c r="G247" s="1" t="s">
        <v>17132</v>
      </c>
      <c r="H247" s="1" t="s">
        <v>17133</v>
      </c>
      <c r="I247" s="1" t="s">
        <v>17134</v>
      </c>
      <c r="J247" s="1" t="s">
        <v>738</v>
      </c>
      <c r="K247" s="1" t="s">
        <v>731</v>
      </c>
      <c r="L247" s="1" t="s">
        <v>2998</v>
      </c>
      <c r="M247" s="1">
        <v>42.320171000000002</v>
      </c>
      <c r="N247" s="1">
        <v>21.382839000000001</v>
      </c>
      <c r="O247" s="1" t="s">
        <v>17135</v>
      </c>
      <c r="P247" s="1" t="s">
        <v>17135</v>
      </c>
      <c r="Q247" s="1"/>
      <c r="R247" s="1" t="s">
        <v>17136</v>
      </c>
      <c r="S247" s="1"/>
      <c r="T247" s="1" t="b">
        <v>0</v>
      </c>
      <c r="U247" s="1" t="s">
        <v>2997</v>
      </c>
      <c r="V247" s="1" t="s">
        <v>2999</v>
      </c>
      <c r="W247" s="1" t="s">
        <v>2999</v>
      </c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</row>
    <row r="248" spans="1:53" x14ac:dyDescent="0.2">
      <c r="A248" s="1" t="s">
        <v>727</v>
      </c>
      <c r="B248" s="1">
        <v>7</v>
      </c>
      <c r="C248" s="1" t="s">
        <v>8</v>
      </c>
      <c r="D248" s="1" t="s">
        <v>1079</v>
      </c>
      <c r="E248" s="1"/>
      <c r="F248" s="1">
        <v>3671</v>
      </c>
      <c r="G248" s="1" t="s">
        <v>17137</v>
      </c>
      <c r="H248" s="1" t="s">
        <v>9992</v>
      </c>
      <c r="I248" s="1" t="s">
        <v>17138</v>
      </c>
      <c r="J248" s="1" t="s">
        <v>0</v>
      </c>
      <c r="K248" s="1" t="s">
        <v>731</v>
      </c>
      <c r="L248" s="1" t="s">
        <v>2998</v>
      </c>
      <c r="M248" s="1">
        <v>42.204585999999999</v>
      </c>
      <c r="N248" s="1">
        <v>20.75</v>
      </c>
      <c r="O248" s="1" t="s">
        <v>17139</v>
      </c>
      <c r="P248" s="1" t="s">
        <v>17139</v>
      </c>
      <c r="Q248" s="1"/>
      <c r="R248" s="1" t="s">
        <v>17140</v>
      </c>
      <c r="S248" s="1"/>
      <c r="T248" s="1" t="b">
        <v>0</v>
      </c>
      <c r="U248" s="1" t="s">
        <v>2997</v>
      </c>
      <c r="V248" s="1" t="s">
        <v>2999</v>
      </c>
      <c r="W248" s="1" t="s">
        <v>2999</v>
      </c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</row>
    <row r="249" spans="1:53" x14ac:dyDescent="0.2">
      <c r="A249" s="1" t="s">
        <v>727</v>
      </c>
      <c r="B249" s="1">
        <v>4</v>
      </c>
      <c r="C249" s="1" t="s">
        <v>454</v>
      </c>
      <c r="D249" s="1" t="s">
        <v>828</v>
      </c>
      <c r="E249" s="1"/>
      <c r="F249" s="1">
        <v>3670</v>
      </c>
      <c r="G249" s="1" t="s">
        <v>17141</v>
      </c>
      <c r="H249" s="1" t="s">
        <v>17129</v>
      </c>
      <c r="I249" s="1" t="s">
        <v>13875</v>
      </c>
      <c r="J249" s="1" t="s">
        <v>738</v>
      </c>
      <c r="K249" s="1" t="s">
        <v>731</v>
      </c>
      <c r="L249" s="1" t="s">
        <v>3375</v>
      </c>
      <c r="M249" s="1">
        <v>42.87153</v>
      </c>
      <c r="N249" s="1">
        <v>20.840389999999999</v>
      </c>
      <c r="O249" s="1" t="s">
        <v>17142</v>
      </c>
      <c r="P249" s="1" t="s">
        <v>17142</v>
      </c>
      <c r="Q249" s="1"/>
      <c r="R249" s="1" t="s">
        <v>17131</v>
      </c>
      <c r="S249" s="1"/>
      <c r="T249" s="1" t="b">
        <v>0</v>
      </c>
      <c r="U249" s="1" t="s">
        <v>3374</v>
      </c>
      <c r="V249" s="1" t="s">
        <v>2999</v>
      </c>
      <c r="W249" s="1" t="s">
        <v>2999</v>
      </c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</row>
    <row r="250" spans="1:53" x14ac:dyDescent="0.2">
      <c r="A250" s="1" t="s">
        <v>727</v>
      </c>
      <c r="B250" s="1">
        <v>4</v>
      </c>
      <c r="C250" s="1" t="s">
        <v>454</v>
      </c>
      <c r="D250" s="1" t="s">
        <v>768</v>
      </c>
      <c r="E250" s="1"/>
      <c r="F250" s="1">
        <v>3669</v>
      </c>
      <c r="G250" s="1" t="s">
        <v>17143</v>
      </c>
      <c r="H250" s="1" t="s">
        <v>17144</v>
      </c>
      <c r="I250" s="1" t="s">
        <v>17145</v>
      </c>
      <c r="J250" s="1" t="s">
        <v>738</v>
      </c>
      <c r="K250" s="1" t="s">
        <v>731</v>
      </c>
      <c r="L250" s="1" t="s">
        <v>2998</v>
      </c>
      <c r="M250" s="1">
        <v>42.811427000000002</v>
      </c>
      <c r="N250" s="1">
        <v>20.939382999999999</v>
      </c>
      <c r="O250" s="1" t="s">
        <v>17146</v>
      </c>
      <c r="P250" s="1" t="s">
        <v>17146</v>
      </c>
      <c r="Q250" s="1"/>
      <c r="R250" s="1" t="s">
        <v>17147</v>
      </c>
      <c r="S250" s="1"/>
      <c r="T250" s="1" t="b">
        <v>0</v>
      </c>
      <c r="U250" s="1" t="s">
        <v>2997</v>
      </c>
      <c r="V250" s="1" t="s">
        <v>2999</v>
      </c>
      <c r="W250" s="1" t="s">
        <v>2999</v>
      </c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</row>
    <row r="251" spans="1:53" x14ac:dyDescent="0.2">
      <c r="A251" s="1" t="s">
        <v>727</v>
      </c>
      <c r="B251" s="1">
        <v>7</v>
      </c>
      <c r="C251" s="1" t="s">
        <v>8</v>
      </c>
      <c r="D251" s="1" t="s">
        <v>908</v>
      </c>
      <c r="E251" s="1"/>
      <c r="F251" s="1">
        <v>3668</v>
      </c>
      <c r="G251" s="1" t="s">
        <v>17148</v>
      </c>
      <c r="H251" s="1" t="s">
        <v>12422</v>
      </c>
      <c r="I251" s="1" t="s">
        <v>17149</v>
      </c>
      <c r="J251" s="1" t="s">
        <v>738</v>
      </c>
      <c r="K251" s="1" t="s">
        <v>731</v>
      </c>
      <c r="L251" s="1" t="s">
        <v>2998</v>
      </c>
      <c r="M251" s="1">
        <v>42.365096000000001</v>
      </c>
      <c r="N251" s="1">
        <v>20.742380000000001</v>
      </c>
      <c r="O251" s="1" t="s">
        <v>17150</v>
      </c>
      <c r="P251" s="1" t="s">
        <v>17150</v>
      </c>
      <c r="Q251" s="1"/>
      <c r="R251" s="1" t="s">
        <v>17151</v>
      </c>
      <c r="S251" s="1"/>
      <c r="T251" s="1" t="b">
        <v>0</v>
      </c>
      <c r="U251" s="1" t="s">
        <v>2997</v>
      </c>
      <c r="V251" s="1" t="s">
        <v>2999</v>
      </c>
      <c r="W251" s="1" t="s">
        <v>2999</v>
      </c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</row>
    <row r="252" spans="1:53" x14ac:dyDescent="0.2">
      <c r="A252" s="1" t="s">
        <v>727</v>
      </c>
      <c r="B252" s="1">
        <v>7</v>
      </c>
      <c r="C252" s="1" t="s">
        <v>8</v>
      </c>
      <c r="D252" s="1" t="s">
        <v>908</v>
      </c>
      <c r="E252" s="1"/>
      <c r="F252" s="1">
        <v>3667</v>
      </c>
      <c r="G252" s="1" t="s">
        <v>17152</v>
      </c>
      <c r="H252" s="1" t="s">
        <v>17153</v>
      </c>
      <c r="I252" s="1" t="s">
        <v>17154</v>
      </c>
      <c r="J252" s="1" t="s">
        <v>738</v>
      </c>
      <c r="K252" s="1" t="s">
        <v>731</v>
      </c>
      <c r="L252" s="1" t="s">
        <v>2998</v>
      </c>
      <c r="M252" s="1">
        <v>42.366129999999998</v>
      </c>
      <c r="N252" s="1">
        <v>20.836539999999999</v>
      </c>
      <c r="O252" s="1" t="s">
        <v>17155</v>
      </c>
      <c r="P252" s="1" t="s">
        <v>17155</v>
      </c>
      <c r="Q252" s="1"/>
      <c r="R252" s="1" t="s">
        <v>17156</v>
      </c>
      <c r="S252" s="1"/>
      <c r="T252" s="1" t="b">
        <v>0</v>
      </c>
      <c r="U252" s="1" t="s">
        <v>2997</v>
      </c>
      <c r="V252" s="1" t="s">
        <v>2999</v>
      </c>
      <c r="W252" s="1" t="s">
        <v>2999</v>
      </c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</row>
    <row r="253" spans="1:53" x14ac:dyDescent="0.2">
      <c r="A253" s="1" t="s">
        <v>727</v>
      </c>
      <c r="B253" s="1">
        <v>7</v>
      </c>
      <c r="C253" s="1" t="s">
        <v>8</v>
      </c>
      <c r="D253" s="1" t="s">
        <v>908</v>
      </c>
      <c r="E253" s="1"/>
      <c r="F253" s="1">
        <v>3666</v>
      </c>
      <c r="G253" s="1" t="s">
        <v>17157</v>
      </c>
      <c r="H253" s="1" t="s">
        <v>17158</v>
      </c>
      <c r="I253" s="1" t="s">
        <v>17159</v>
      </c>
      <c r="J253" s="1" t="s">
        <v>738</v>
      </c>
      <c r="K253" s="1" t="s">
        <v>731</v>
      </c>
      <c r="L253" s="1" t="s">
        <v>2998</v>
      </c>
      <c r="M253" s="1">
        <v>42.359878999999999</v>
      </c>
      <c r="N253" s="1">
        <v>20.801465</v>
      </c>
      <c r="O253" s="1" t="s">
        <v>17160</v>
      </c>
      <c r="P253" s="1" t="s">
        <v>17160</v>
      </c>
      <c r="Q253" s="1"/>
      <c r="R253" s="1" t="s">
        <v>17161</v>
      </c>
      <c r="S253" s="1"/>
      <c r="T253" s="1" t="b">
        <v>0</v>
      </c>
      <c r="U253" s="1" t="s">
        <v>2997</v>
      </c>
      <c r="V253" s="1" t="s">
        <v>2999</v>
      </c>
      <c r="W253" s="1" t="s">
        <v>2999</v>
      </c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</row>
    <row r="254" spans="1:53" x14ac:dyDescent="0.2">
      <c r="A254" s="1" t="s">
        <v>727</v>
      </c>
      <c r="B254" s="1">
        <v>2</v>
      </c>
      <c r="C254" s="1" t="s">
        <v>450</v>
      </c>
      <c r="D254" s="1" t="s">
        <v>279</v>
      </c>
      <c r="E254" s="1"/>
      <c r="F254" s="1">
        <v>3665</v>
      </c>
      <c r="G254" s="1" t="s">
        <v>17162</v>
      </c>
      <c r="H254" s="1" t="s">
        <v>17163</v>
      </c>
      <c r="I254" s="1" t="s">
        <v>17164</v>
      </c>
      <c r="J254" s="1" t="s">
        <v>738</v>
      </c>
      <c r="K254" s="1" t="s">
        <v>731</v>
      </c>
      <c r="L254" s="1" t="s">
        <v>2998</v>
      </c>
      <c r="M254" s="1">
        <v>42.472985999999999</v>
      </c>
      <c r="N254" s="1">
        <v>20.756757</v>
      </c>
      <c r="O254" s="1" t="s">
        <v>17165</v>
      </c>
      <c r="P254" s="1" t="s">
        <v>17165</v>
      </c>
      <c r="Q254" s="1"/>
      <c r="R254" s="1" t="s">
        <v>17166</v>
      </c>
      <c r="S254" s="1"/>
      <c r="T254" s="1" t="b">
        <v>0</v>
      </c>
      <c r="U254" s="1" t="s">
        <v>2997</v>
      </c>
      <c r="V254" s="1" t="s">
        <v>2999</v>
      </c>
      <c r="W254" s="1" t="s">
        <v>2999</v>
      </c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</row>
    <row r="255" spans="1:53" x14ac:dyDescent="0.2">
      <c r="A255" s="1" t="s">
        <v>727</v>
      </c>
      <c r="B255" s="1">
        <v>2</v>
      </c>
      <c r="C255" s="1" t="s">
        <v>450</v>
      </c>
      <c r="D255" s="1" t="s">
        <v>279</v>
      </c>
      <c r="E255" s="1"/>
      <c r="F255" s="1">
        <v>3664</v>
      </c>
      <c r="G255" s="1" t="s">
        <v>17167</v>
      </c>
      <c r="H255" s="1" t="s">
        <v>17168</v>
      </c>
      <c r="I255" s="1" t="s">
        <v>17169</v>
      </c>
      <c r="J255" s="1" t="s">
        <v>17170</v>
      </c>
      <c r="K255" s="1" t="s">
        <v>752</v>
      </c>
      <c r="L255" s="1" t="s">
        <v>2998</v>
      </c>
      <c r="M255" s="1">
        <v>42.472985999999999</v>
      </c>
      <c r="N255" s="1">
        <v>20.74165</v>
      </c>
      <c r="O255" s="1" t="s">
        <v>17171</v>
      </c>
      <c r="P255" s="1" t="s">
        <v>17171</v>
      </c>
      <c r="Q255" s="1"/>
      <c r="R255" s="1" t="s">
        <v>17172</v>
      </c>
      <c r="S255" s="1"/>
      <c r="T255" s="1" t="b">
        <v>0</v>
      </c>
      <c r="U255" s="1" t="s">
        <v>2997</v>
      </c>
      <c r="V255" s="1" t="s">
        <v>2999</v>
      </c>
      <c r="W255" s="1" t="s">
        <v>2999</v>
      </c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</row>
    <row r="256" spans="1:53" x14ac:dyDescent="0.2">
      <c r="A256" s="1" t="s">
        <v>727</v>
      </c>
      <c r="B256" s="1">
        <v>2</v>
      </c>
      <c r="C256" s="1" t="s">
        <v>450</v>
      </c>
      <c r="D256" s="1" t="s">
        <v>279</v>
      </c>
      <c r="E256" s="1"/>
      <c r="F256" s="1">
        <v>3663</v>
      </c>
      <c r="G256" s="1" t="s">
        <v>17173</v>
      </c>
      <c r="H256" s="1" t="s">
        <v>17174</v>
      </c>
      <c r="I256" s="1" t="s">
        <v>17175</v>
      </c>
      <c r="J256" s="1" t="s">
        <v>738</v>
      </c>
      <c r="K256" s="1" t="s">
        <v>731</v>
      </c>
      <c r="L256" s="1" t="s">
        <v>2998</v>
      </c>
      <c r="M256" s="1">
        <v>42.476025</v>
      </c>
      <c r="N256" s="1">
        <v>20.744396999999999</v>
      </c>
      <c r="O256" s="1" t="s">
        <v>17176</v>
      </c>
      <c r="P256" s="1" t="s">
        <v>17176</v>
      </c>
      <c r="Q256" s="1"/>
      <c r="R256" s="1" t="s">
        <v>17177</v>
      </c>
      <c r="S256" s="1"/>
      <c r="T256" s="1" t="b">
        <v>0</v>
      </c>
      <c r="U256" s="1" t="s">
        <v>2997</v>
      </c>
      <c r="V256" s="1" t="s">
        <v>2999</v>
      </c>
      <c r="W256" s="1" t="s">
        <v>2999</v>
      </c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</row>
    <row r="257" spans="1:53" x14ac:dyDescent="0.2">
      <c r="A257" s="1" t="s">
        <v>727</v>
      </c>
      <c r="B257" s="1">
        <v>6</v>
      </c>
      <c r="C257" s="1" t="s">
        <v>11</v>
      </c>
      <c r="D257" s="1" t="s">
        <v>853</v>
      </c>
      <c r="E257" s="1"/>
      <c r="F257" s="1">
        <v>3662</v>
      </c>
      <c r="G257" s="1" t="s">
        <v>17178</v>
      </c>
      <c r="H257" s="1" t="s">
        <v>17179</v>
      </c>
      <c r="I257" s="1" t="s">
        <v>17180</v>
      </c>
      <c r="J257" s="1" t="s">
        <v>17181</v>
      </c>
      <c r="K257" s="1" t="s">
        <v>731</v>
      </c>
      <c r="L257" s="1" t="s">
        <v>2998</v>
      </c>
      <c r="M257" s="1">
        <v>42.636650000000003</v>
      </c>
      <c r="N257" s="1">
        <v>21.107313999999999</v>
      </c>
      <c r="O257" s="1" t="s">
        <v>17182</v>
      </c>
      <c r="P257" s="1" t="s">
        <v>17182</v>
      </c>
      <c r="Q257" s="1"/>
      <c r="R257" s="1" t="s">
        <v>17183</v>
      </c>
      <c r="S257" s="1"/>
      <c r="T257" s="1" t="b">
        <v>0</v>
      </c>
      <c r="U257" s="1" t="s">
        <v>2997</v>
      </c>
      <c r="V257" s="1" t="s">
        <v>2999</v>
      </c>
      <c r="W257" s="1" t="s">
        <v>2999</v>
      </c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</row>
    <row r="258" spans="1:53" x14ac:dyDescent="0.2">
      <c r="A258" s="1" t="s">
        <v>727</v>
      </c>
      <c r="B258" s="1">
        <v>7</v>
      </c>
      <c r="C258" s="1" t="s">
        <v>8</v>
      </c>
      <c r="D258" s="1" t="s">
        <v>1079</v>
      </c>
      <c r="E258" s="1"/>
      <c r="F258" s="1">
        <v>3661</v>
      </c>
      <c r="G258" s="1" t="s">
        <v>17184</v>
      </c>
      <c r="H258" s="1" t="s">
        <v>238</v>
      </c>
      <c r="I258" s="1" t="s">
        <v>17185</v>
      </c>
      <c r="J258" s="1" t="s">
        <v>17186</v>
      </c>
      <c r="K258" s="1" t="s">
        <v>731</v>
      </c>
      <c r="L258" s="1" t="s">
        <v>2998</v>
      </c>
      <c r="M258" s="1">
        <v>42.234713999999997</v>
      </c>
      <c r="N258" s="1">
        <v>20.737888000000002</v>
      </c>
      <c r="O258" s="1" t="s">
        <v>17187</v>
      </c>
      <c r="P258" s="1" t="s">
        <v>17187</v>
      </c>
      <c r="Q258" s="1"/>
      <c r="R258" s="1" t="s">
        <v>17188</v>
      </c>
      <c r="S258" s="1"/>
      <c r="T258" s="1" t="b">
        <v>0</v>
      </c>
      <c r="U258" s="1" t="s">
        <v>2997</v>
      </c>
      <c r="V258" s="1" t="s">
        <v>2999</v>
      </c>
      <c r="W258" s="1" t="s">
        <v>2999</v>
      </c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</row>
    <row r="259" spans="1:53" x14ac:dyDescent="0.2">
      <c r="A259" s="1" t="s">
        <v>727</v>
      </c>
      <c r="B259" s="1">
        <v>7</v>
      </c>
      <c r="C259" s="1" t="s">
        <v>8</v>
      </c>
      <c r="D259" s="1" t="s">
        <v>1079</v>
      </c>
      <c r="E259" s="1"/>
      <c r="F259" s="1">
        <v>3660</v>
      </c>
      <c r="G259" s="1" t="s">
        <v>17189</v>
      </c>
      <c r="H259" s="1" t="s">
        <v>17190</v>
      </c>
      <c r="I259" s="1" t="s">
        <v>17191</v>
      </c>
      <c r="J259" s="1" t="s">
        <v>17192</v>
      </c>
      <c r="K259" s="1" t="s">
        <v>731</v>
      </c>
      <c r="L259" s="1" t="s">
        <v>2998</v>
      </c>
      <c r="M259" s="1">
        <v>42.23189</v>
      </c>
      <c r="N259" s="1">
        <v>20.751621</v>
      </c>
      <c r="O259" s="1" t="s">
        <v>17193</v>
      </c>
      <c r="P259" s="1" t="s">
        <v>17193</v>
      </c>
      <c r="Q259" s="1"/>
      <c r="R259" s="1" t="s">
        <v>17194</v>
      </c>
      <c r="S259" s="1"/>
      <c r="T259" s="1" t="b">
        <v>0</v>
      </c>
      <c r="U259" s="1" t="s">
        <v>2997</v>
      </c>
      <c r="V259" s="1" t="s">
        <v>2999</v>
      </c>
      <c r="W259" s="1" t="s">
        <v>2999</v>
      </c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</row>
    <row r="260" spans="1:53" x14ac:dyDescent="0.2">
      <c r="A260" s="1" t="s">
        <v>727</v>
      </c>
      <c r="B260" s="1">
        <v>7</v>
      </c>
      <c r="C260" s="1" t="s">
        <v>8</v>
      </c>
      <c r="D260" s="1" t="s">
        <v>1079</v>
      </c>
      <c r="E260" s="1"/>
      <c r="F260" s="1">
        <v>3659</v>
      </c>
      <c r="G260" s="1" t="s">
        <v>17195</v>
      </c>
      <c r="H260" s="1" t="s">
        <v>17196</v>
      </c>
      <c r="I260" s="1" t="s">
        <v>17197</v>
      </c>
      <c r="J260" s="1" t="s">
        <v>1196</v>
      </c>
      <c r="K260" s="1" t="s">
        <v>731</v>
      </c>
      <c r="L260" s="1" t="s">
        <v>2998</v>
      </c>
      <c r="M260" s="1">
        <v>42.235731000000001</v>
      </c>
      <c r="N260" s="1">
        <v>20.725528000000001</v>
      </c>
      <c r="O260" s="1" t="s">
        <v>17198</v>
      </c>
      <c r="P260" s="1" t="s">
        <v>17198</v>
      </c>
      <c r="Q260" s="1"/>
      <c r="R260" s="1" t="s">
        <v>17199</v>
      </c>
      <c r="S260" s="1"/>
      <c r="T260" s="1" t="b">
        <v>0</v>
      </c>
      <c r="U260" s="1" t="s">
        <v>2997</v>
      </c>
      <c r="V260" s="1" t="s">
        <v>2999</v>
      </c>
      <c r="W260" s="1" t="s">
        <v>2999</v>
      </c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</row>
    <row r="261" spans="1:53" x14ac:dyDescent="0.2">
      <c r="A261" s="1" t="s">
        <v>727</v>
      </c>
      <c r="B261" s="1">
        <v>7</v>
      </c>
      <c r="C261" s="1" t="s">
        <v>8</v>
      </c>
      <c r="D261" s="1" t="s">
        <v>1079</v>
      </c>
      <c r="E261" s="1"/>
      <c r="F261" s="1">
        <v>3658</v>
      </c>
      <c r="G261" s="1" t="s">
        <v>17200</v>
      </c>
      <c r="H261" s="1" t="s">
        <v>17201</v>
      </c>
      <c r="I261" s="1" t="s">
        <v>17202</v>
      </c>
      <c r="J261" s="1" t="s">
        <v>1196</v>
      </c>
      <c r="K261" s="1" t="s">
        <v>731</v>
      </c>
      <c r="L261" s="1" t="s">
        <v>2998</v>
      </c>
      <c r="M261" s="1">
        <v>42.219459999999998</v>
      </c>
      <c r="N261" s="1">
        <v>20.747501</v>
      </c>
      <c r="O261" s="1" t="s">
        <v>17203</v>
      </c>
      <c r="P261" s="1" t="s">
        <v>17203</v>
      </c>
      <c r="Q261" s="1"/>
      <c r="R261" s="1" t="s">
        <v>17204</v>
      </c>
      <c r="S261" s="1"/>
      <c r="T261" s="1" t="b">
        <v>0</v>
      </c>
      <c r="U261" s="1" t="s">
        <v>2997</v>
      </c>
      <c r="V261" s="1" t="s">
        <v>2999</v>
      </c>
      <c r="W261" s="1" t="s">
        <v>2999</v>
      </c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</row>
    <row r="262" spans="1:53" x14ac:dyDescent="0.2">
      <c r="A262" s="1" t="s">
        <v>727</v>
      </c>
      <c r="B262" s="1">
        <v>7</v>
      </c>
      <c r="C262" s="1" t="s">
        <v>8</v>
      </c>
      <c r="D262" s="1" t="s">
        <v>1079</v>
      </c>
      <c r="E262" s="1"/>
      <c r="F262" s="1">
        <v>3657</v>
      </c>
      <c r="G262" s="1" t="s">
        <v>17205</v>
      </c>
      <c r="H262" s="1" t="s">
        <v>12450</v>
      </c>
      <c r="I262" s="1" t="s">
        <v>4012</v>
      </c>
      <c r="J262" s="1" t="s">
        <v>1196</v>
      </c>
      <c r="K262" s="1" t="s">
        <v>731</v>
      </c>
      <c r="L262" s="1" t="s">
        <v>2998</v>
      </c>
      <c r="M262" s="1">
        <v>42.225561999999996</v>
      </c>
      <c r="N262" s="1">
        <v>20.740635000000001</v>
      </c>
      <c r="O262" s="1" t="s">
        <v>17206</v>
      </c>
      <c r="P262" s="1" t="s">
        <v>17206</v>
      </c>
      <c r="Q262" s="1"/>
      <c r="R262" s="1" t="s">
        <v>140</v>
      </c>
      <c r="S262" s="1"/>
      <c r="T262" s="1" t="b">
        <v>0</v>
      </c>
      <c r="U262" s="1" t="s">
        <v>2997</v>
      </c>
      <c r="V262" s="1" t="s">
        <v>2999</v>
      </c>
      <c r="W262" s="1" t="s">
        <v>2999</v>
      </c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</row>
    <row r="263" spans="1:53" x14ac:dyDescent="0.2">
      <c r="A263" s="1" t="s">
        <v>727</v>
      </c>
      <c r="B263" s="1">
        <v>7</v>
      </c>
      <c r="C263" s="1" t="s">
        <v>8</v>
      </c>
      <c r="D263" s="1" t="s">
        <v>1079</v>
      </c>
      <c r="E263" s="1"/>
      <c r="F263" s="1">
        <v>3656</v>
      </c>
      <c r="G263" s="1" t="s">
        <v>17207</v>
      </c>
      <c r="H263" s="1" t="s">
        <v>17208</v>
      </c>
      <c r="I263" s="1" t="s">
        <v>17209</v>
      </c>
      <c r="J263" s="1" t="s">
        <v>1196</v>
      </c>
      <c r="K263" s="1" t="s">
        <v>731</v>
      </c>
      <c r="L263" s="1" t="s">
        <v>2998</v>
      </c>
      <c r="M263" s="1">
        <v>42.216634999999997</v>
      </c>
      <c r="N263" s="1">
        <v>20.755741</v>
      </c>
      <c r="O263" s="1" t="s">
        <v>17210</v>
      </c>
      <c r="P263" s="1" t="s">
        <v>17210</v>
      </c>
      <c r="Q263" s="1"/>
      <c r="R263" s="1" t="s">
        <v>17211</v>
      </c>
      <c r="S263" s="1"/>
      <c r="T263" s="1" t="b">
        <v>0</v>
      </c>
      <c r="U263" s="1" t="s">
        <v>2997</v>
      </c>
      <c r="V263" s="1" t="s">
        <v>2999</v>
      </c>
      <c r="W263" s="1" t="s">
        <v>2999</v>
      </c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</row>
    <row r="264" spans="1:53" x14ac:dyDescent="0.2">
      <c r="A264" s="1" t="s">
        <v>727</v>
      </c>
      <c r="B264" s="1">
        <v>7</v>
      </c>
      <c r="C264" s="1" t="s">
        <v>8</v>
      </c>
      <c r="D264" s="1" t="s">
        <v>1079</v>
      </c>
      <c r="E264" s="1"/>
      <c r="F264" s="1">
        <v>3655</v>
      </c>
      <c r="G264" s="1" t="s">
        <v>17212</v>
      </c>
      <c r="H264" s="1" t="s">
        <v>17213</v>
      </c>
      <c r="I264" s="1" t="s">
        <v>17214</v>
      </c>
      <c r="J264" s="1" t="s">
        <v>1196</v>
      </c>
      <c r="K264" s="1" t="s">
        <v>731</v>
      </c>
      <c r="L264" s="1" t="s">
        <v>2998</v>
      </c>
      <c r="M264" s="1">
        <v>42.232906</v>
      </c>
      <c r="N264" s="1">
        <v>20.748874000000001</v>
      </c>
      <c r="O264" s="1" t="s">
        <v>17215</v>
      </c>
      <c r="P264" s="1" t="s">
        <v>17215</v>
      </c>
      <c r="Q264" s="1"/>
      <c r="R264" s="1" t="s">
        <v>17216</v>
      </c>
      <c r="S264" s="1"/>
      <c r="T264" s="1" t="b">
        <v>0</v>
      </c>
      <c r="U264" s="1" t="s">
        <v>2997</v>
      </c>
      <c r="V264" s="1" t="s">
        <v>2999</v>
      </c>
      <c r="W264" s="1" t="s">
        <v>2999</v>
      </c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</row>
    <row r="265" spans="1:53" x14ac:dyDescent="0.2">
      <c r="A265" s="1" t="s">
        <v>727</v>
      </c>
      <c r="B265" s="1">
        <v>7</v>
      </c>
      <c r="C265" s="1" t="s">
        <v>8</v>
      </c>
      <c r="D265" s="1" t="s">
        <v>1079</v>
      </c>
      <c r="E265" s="1"/>
      <c r="F265" s="1">
        <v>3654</v>
      </c>
      <c r="G265" s="1" t="s">
        <v>17217</v>
      </c>
      <c r="H265" s="1" t="s">
        <v>17218</v>
      </c>
      <c r="I265" s="1" t="s">
        <v>17219</v>
      </c>
      <c r="J265" s="1" t="s">
        <v>1196</v>
      </c>
      <c r="K265" s="1" t="s">
        <v>731</v>
      </c>
      <c r="L265" s="1" t="s">
        <v>2998</v>
      </c>
      <c r="M265" s="1">
        <v>42.210532999999998</v>
      </c>
      <c r="N265" s="1">
        <v>20.751621</v>
      </c>
      <c r="O265" s="1" t="s">
        <v>17220</v>
      </c>
      <c r="P265" s="1" t="s">
        <v>17220</v>
      </c>
      <c r="Q265" s="1"/>
      <c r="R265" s="1" t="s">
        <v>17221</v>
      </c>
      <c r="S265" s="1"/>
      <c r="T265" s="1" t="b">
        <v>0</v>
      </c>
      <c r="U265" s="1" t="s">
        <v>2997</v>
      </c>
      <c r="V265" s="1" t="s">
        <v>2999</v>
      </c>
      <c r="W265" s="1" t="s">
        <v>2999</v>
      </c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</row>
    <row r="266" spans="1:53" x14ac:dyDescent="0.2">
      <c r="A266" s="1" t="s">
        <v>727</v>
      </c>
      <c r="B266" s="1">
        <v>7</v>
      </c>
      <c r="C266" s="1" t="s">
        <v>8</v>
      </c>
      <c r="D266" s="1" t="s">
        <v>1079</v>
      </c>
      <c r="E266" s="1"/>
      <c r="F266" s="1">
        <v>3653</v>
      </c>
      <c r="G266" s="1" t="s">
        <v>17222</v>
      </c>
      <c r="H266" s="1" t="s">
        <v>165</v>
      </c>
      <c r="I266" s="1" t="s">
        <v>17223</v>
      </c>
      <c r="J266" s="1" t="s">
        <v>1196</v>
      </c>
      <c r="K266" s="1" t="s">
        <v>731</v>
      </c>
      <c r="L266" s="1" t="s">
        <v>2998</v>
      </c>
      <c r="M266" s="1">
        <v>42.239007000000001</v>
      </c>
      <c r="N266" s="1">
        <v>20.735140999999999</v>
      </c>
      <c r="O266" s="1" t="s">
        <v>17224</v>
      </c>
      <c r="P266" s="1" t="s">
        <v>17224</v>
      </c>
      <c r="Q266" s="1"/>
      <c r="R266" s="1" t="s">
        <v>17225</v>
      </c>
      <c r="S266" s="1"/>
      <c r="T266" s="1" t="b">
        <v>0</v>
      </c>
      <c r="U266" s="1" t="s">
        <v>2997</v>
      </c>
      <c r="V266" s="1" t="s">
        <v>2999</v>
      </c>
      <c r="W266" s="1" t="s">
        <v>2999</v>
      </c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</row>
    <row r="267" spans="1:53" x14ac:dyDescent="0.2">
      <c r="A267" s="1" t="s">
        <v>727</v>
      </c>
      <c r="B267" s="1">
        <v>7</v>
      </c>
      <c r="C267" s="1" t="s">
        <v>8</v>
      </c>
      <c r="D267" s="1" t="s">
        <v>1079</v>
      </c>
      <c r="E267" s="1"/>
      <c r="F267" s="1">
        <v>3652</v>
      </c>
      <c r="G267" s="1" t="s">
        <v>17226</v>
      </c>
      <c r="H267" s="1" t="s">
        <v>17227</v>
      </c>
      <c r="I267" s="1" t="s">
        <v>17228</v>
      </c>
      <c r="J267" s="1" t="s">
        <v>1196</v>
      </c>
      <c r="K267" s="1" t="s">
        <v>752</v>
      </c>
      <c r="L267" s="1" t="s">
        <v>2998</v>
      </c>
      <c r="M267" s="1">
        <v>42.226579000000001</v>
      </c>
      <c r="N267" s="1">
        <v>20.736515000000001</v>
      </c>
      <c r="O267" s="1" t="s">
        <v>17229</v>
      </c>
      <c r="P267" s="1" t="s">
        <v>17229</v>
      </c>
      <c r="Q267" s="1"/>
      <c r="R267" s="1" t="s">
        <v>17230</v>
      </c>
      <c r="S267" s="1"/>
      <c r="T267" s="1" t="b">
        <v>0</v>
      </c>
      <c r="U267" s="1" t="s">
        <v>2997</v>
      </c>
      <c r="V267" s="1" t="s">
        <v>2999</v>
      </c>
      <c r="W267" s="1" t="s">
        <v>2999</v>
      </c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</row>
    <row r="268" spans="1:53" x14ac:dyDescent="0.2">
      <c r="A268" s="1" t="s">
        <v>727</v>
      </c>
      <c r="B268" s="1">
        <v>7</v>
      </c>
      <c r="C268" s="1" t="s">
        <v>8</v>
      </c>
      <c r="D268" s="1" t="s">
        <v>1266</v>
      </c>
      <c r="E268" s="1"/>
      <c r="F268" s="1">
        <v>3651</v>
      </c>
      <c r="G268" s="1" t="s">
        <v>17231</v>
      </c>
      <c r="H268" s="1" t="s">
        <v>17232</v>
      </c>
      <c r="I268" s="1" t="s">
        <v>17233</v>
      </c>
      <c r="J268" s="1" t="s">
        <v>1196</v>
      </c>
      <c r="K268" s="1" t="s">
        <v>731</v>
      </c>
      <c r="L268" s="1" t="s">
        <v>3375</v>
      </c>
      <c r="M268" s="1">
        <v>42.114846</v>
      </c>
      <c r="N268" s="1">
        <v>20.7681</v>
      </c>
      <c r="O268" s="1" t="s">
        <v>17234</v>
      </c>
      <c r="P268" s="1" t="s">
        <v>17234</v>
      </c>
      <c r="Q268" s="1"/>
      <c r="R268" s="1" t="s">
        <v>8736</v>
      </c>
      <c r="S268" s="1"/>
      <c r="T268" s="1" t="b">
        <v>0</v>
      </c>
      <c r="U268" s="1" t="s">
        <v>3374</v>
      </c>
      <c r="V268" s="1" t="s">
        <v>2999</v>
      </c>
      <c r="W268" s="1" t="s">
        <v>2999</v>
      </c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</row>
    <row r="269" spans="1:53" x14ac:dyDescent="0.2">
      <c r="A269" s="1" t="s">
        <v>727</v>
      </c>
      <c r="B269" s="1">
        <v>7</v>
      </c>
      <c r="C269" s="1" t="s">
        <v>8</v>
      </c>
      <c r="D269" s="1" t="s">
        <v>1266</v>
      </c>
      <c r="E269" s="1"/>
      <c r="F269" s="1">
        <v>3650</v>
      </c>
      <c r="G269" s="1" t="s">
        <v>17235</v>
      </c>
      <c r="H269" s="1" t="s">
        <v>15764</v>
      </c>
      <c r="I269" s="1" t="s">
        <v>17236</v>
      </c>
      <c r="J269" s="1" t="s">
        <v>1196</v>
      </c>
      <c r="K269" s="1" t="s">
        <v>731</v>
      </c>
      <c r="L269" s="1" t="s">
        <v>3375</v>
      </c>
      <c r="M269" s="1">
        <v>42.126050999999997</v>
      </c>
      <c r="N269" s="1">
        <v>20.693943000000001</v>
      </c>
      <c r="O269" s="1" t="s">
        <v>17237</v>
      </c>
      <c r="P269" s="1" t="s">
        <v>17237</v>
      </c>
      <c r="Q269" s="1"/>
      <c r="R269" s="1" t="s">
        <v>17238</v>
      </c>
      <c r="S269" s="1"/>
      <c r="T269" s="1" t="b">
        <v>0</v>
      </c>
      <c r="U269" s="1" t="s">
        <v>3374</v>
      </c>
      <c r="V269" s="1" t="s">
        <v>2999</v>
      </c>
      <c r="W269" s="1" t="s">
        <v>2999</v>
      </c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</row>
    <row r="270" spans="1:53" x14ac:dyDescent="0.2">
      <c r="A270" s="1" t="s">
        <v>727</v>
      </c>
      <c r="B270" s="1">
        <v>3</v>
      </c>
      <c r="C270" s="1" t="s">
        <v>45</v>
      </c>
      <c r="D270" s="1" t="s">
        <v>740</v>
      </c>
      <c r="E270" s="1"/>
      <c r="F270" s="1">
        <v>3649</v>
      </c>
      <c r="G270" s="1" t="s">
        <v>17239</v>
      </c>
      <c r="H270" s="1" t="s">
        <v>17240</v>
      </c>
      <c r="I270" s="1" t="s">
        <v>17241</v>
      </c>
      <c r="J270" s="1" t="s">
        <v>738</v>
      </c>
      <c r="K270" s="1" t="s">
        <v>731</v>
      </c>
      <c r="L270" s="1" t="s">
        <v>2998</v>
      </c>
      <c r="M270" s="1">
        <v>42.469648999999997</v>
      </c>
      <c r="N270" s="1">
        <v>21.427323999999999</v>
      </c>
      <c r="O270" s="1" t="s">
        <v>17242</v>
      </c>
      <c r="P270" s="1" t="s">
        <v>17242</v>
      </c>
      <c r="Q270" s="1"/>
      <c r="R270" s="1" t="s">
        <v>17243</v>
      </c>
      <c r="S270" s="1"/>
      <c r="T270" s="1" t="b">
        <v>0</v>
      </c>
      <c r="U270" s="1" t="s">
        <v>2997</v>
      </c>
      <c r="V270" s="1" t="s">
        <v>2999</v>
      </c>
      <c r="W270" s="1" t="s">
        <v>2999</v>
      </c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</row>
    <row r="271" spans="1:53" x14ac:dyDescent="0.2">
      <c r="A271" s="1" t="s">
        <v>727</v>
      </c>
      <c r="B271" s="1">
        <v>3</v>
      </c>
      <c r="C271" s="1" t="s">
        <v>45</v>
      </c>
      <c r="D271" s="1" t="s">
        <v>740</v>
      </c>
      <c r="E271" s="1"/>
      <c r="F271" s="1">
        <v>3648</v>
      </c>
      <c r="G271" s="1" t="s">
        <v>17244</v>
      </c>
      <c r="H271" s="1" t="s">
        <v>17245</v>
      </c>
      <c r="I271" s="1" t="s">
        <v>17246</v>
      </c>
      <c r="J271" s="1" t="s">
        <v>738</v>
      </c>
      <c r="K271" s="1" t="s">
        <v>731</v>
      </c>
      <c r="L271" s="1" t="s">
        <v>2998</v>
      </c>
      <c r="M271" s="1">
        <v>42.429166000000002</v>
      </c>
      <c r="N271" s="1">
        <v>21.579446999999998</v>
      </c>
      <c r="O271" s="1" t="s">
        <v>17247</v>
      </c>
      <c r="P271" s="1" t="s">
        <v>17247</v>
      </c>
      <c r="Q271" s="1"/>
      <c r="R271" s="1" t="s">
        <v>17248</v>
      </c>
      <c r="S271" s="1"/>
      <c r="T271" s="1" t="b">
        <v>0</v>
      </c>
      <c r="U271" s="1" t="s">
        <v>2997</v>
      </c>
      <c r="V271" s="1" t="s">
        <v>2999</v>
      </c>
      <c r="W271" s="1" t="s">
        <v>2999</v>
      </c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</row>
    <row r="272" spans="1:53" x14ac:dyDescent="0.2">
      <c r="A272" s="1" t="s">
        <v>727</v>
      </c>
      <c r="B272" s="1">
        <v>1</v>
      </c>
      <c r="C272" s="1" t="s">
        <v>5</v>
      </c>
      <c r="D272" s="1" t="s">
        <v>810</v>
      </c>
      <c r="E272" s="1"/>
      <c r="F272" s="1">
        <v>3647</v>
      </c>
      <c r="G272" s="1" t="s">
        <v>17249</v>
      </c>
      <c r="H272" s="1" t="s">
        <v>16608</v>
      </c>
      <c r="I272" s="1" t="s">
        <v>17250</v>
      </c>
      <c r="J272" s="1" t="s">
        <v>738</v>
      </c>
      <c r="K272" s="1" t="s">
        <v>731</v>
      </c>
      <c r="L272" s="1" t="s">
        <v>2998</v>
      </c>
      <c r="M272" s="1">
        <v>42.502312000000003</v>
      </c>
      <c r="N272" s="1">
        <v>21.081907000000001</v>
      </c>
      <c r="O272" s="1" t="s">
        <v>17251</v>
      </c>
      <c r="P272" s="1" t="s">
        <v>17251</v>
      </c>
      <c r="Q272" s="1"/>
      <c r="R272" s="1" t="s">
        <v>17252</v>
      </c>
      <c r="S272" s="1" t="s">
        <v>17253</v>
      </c>
      <c r="T272" s="1" t="b">
        <v>0</v>
      </c>
      <c r="U272" s="1" t="s">
        <v>2997</v>
      </c>
      <c r="V272" s="1" t="s">
        <v>2999</v>
      </c>
      <c r="W272" s="1" t="s">
        <v>2999</v>
      </c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</row>
    <row r="273" spans="1:53" x14ac:dyDescent="0.2">
      <c r="A273" s="1" t="s">
        <v>727</v>
      </c>
      <c r="B273" s="1">
        <v>7</v>
      </c>
      <c r="C273" s="1" t="s">
        <v>8</v>
      </c>
      <c r="D273" s="1" t="s">
        <v>1266</v>
      </c>
      <c r="E273" s="1"/>
      <c r="F273" s="1">
        <v>3646</v>
      </c>
      <c r="G273" s="1" t="s">
        <v>17254</v>
      </c>
      <c r="H273" s="1" t="s">
        <v>17255</v>
      </c>
      <c r="I273" s="1" t="s">
        <v>17256</v>
      </c>
      <c r="J273" s="1" t="s">
        <v>17257</v>
      </c>
      <c r="K273" s="1" t="s">
        <v>731</v>
      </c>
      <c r="L273" s="1" t="s">
        <v>3375</v>
      </c>
      <c r="M273" s="1">
        <v>42.096507000000003</v>
      </c>
      <c r="N273" s="1">
        <v>20.7681</v>
      </c>
      <c r="O273" s="1" t="s">
        <v>17258</v>
      </c>
      <c r="P273" s="1" t="s">
        <v>17258</v>
      </c>
      <c r="Q273" s="1"/>
      <c r="R273" s="1" t="s">
        <v>17259</v>
      </c>
      <c r="S273" s="1"/>
      <c r="T273" s="1" t="b">
        <v>0</v>
      </c>
      <c r="U273" s="1" t="s">
        <v>3374</v>
      </c>
      <c r="V273" s="1" t="s">
        <v>2999</v>
      </c>
      <c r="W273" s="1" t="s">
        <v>2999</v>
      </c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</row>
    <row r="274" spans="1:53" x14ac:dyDescent="0.2">
      <c r="A274" s="1" t="s">
        <v>727</v>
      </c>
      <c r="B274" s="1">
        <v>2</v>
      </c>
      <c r="C274" s="1" t="s">
        <v>450</v>
      </c>
      <c r="D274" s="1" t="s">
        <v>279</v>
      </c>
      <c r="E274" s="1"/>
      <c r="F274" s="1">
        <v>3645</v>
      </c>
      <c r="G274" s="1" t="s">
        <v>17260</v>
      </c>
      <c r="H274" s="1" t="s">
        <v>17261</v>
      </c>
      <c r="I274" s="1" t="s">
        <v>17262</v>
      </c>
      <c r="J274" s="1" t="s">
        <v>738</v>
      </c>
      <c r="K274" s="1" t="s">
        <v>731</v>
      </c>
      <c r="L274" s="1" t="s">
        <v>2998</v>
      </c>
      <c r="M274" s="1">
        <v>42.487166000000002</v>
      </c>
      <c r="N274" s="1">
        <v>20.730664000000001</v>
      </c>
      <c r="O274" s="1" t="s">
        <v>17263</v>
      </c>
      <c r="P274" s="1" t="s">
        <v>17263</v>
      </c>
      <c r="Q274" s="1"/>
      <c r="R274" s="1" t="s">
        <v>17264</v>
      </c>
      <c r="S274" s="1"/>
      <c r="T274" s="1" t="b">
        <v>0</v>
      </c>
      <c r="U274" s="1" t="s">
        <v>2997</v>
      </c>
      <c r="V274" s="1" t="s">
        <v>2999</v>
      </c>
      <c r="W274" s="1" t="s">
        <v>2999</v>
      </c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</row>
    <row r="275" spans="1:53" x14ac:dyDescent="0.2">
      <c r="A275" s="1" t="s">
        <v>727</v>
      </c>
      <c r="B275" s="1">
        <v>7</v>
      </c>
      <c r="C275" s="1" t="s">
        <v>8</v>
      </c>
      <c r="D275" s="1" t="s">
        <v>908</v>
      </c>
      <c r="E275" s="1"/>
      <c r="F275" s="1">
        <v>3644</v>
      </c>
      <c r="G275" s="1" t="s">
        <v>7987</v>
      </c>
      <c r="H275" s="1" t="s">
        <v>17265</v>
      </c>
      <c r="I275" s="1" t="s">
        <v>7989</v>
      </c>
      <c r="J275" s="1" t="s">
        <v>738</v>
      </c>
      <c r="K275" s="1" t="s">
        <v>731</v>
      </c>
      <c r="L275" s="1" t="s">
        <v>2998</v>
      </c>
      <c r="M275" s="1">
        <v>42.360562999999999</v>
      </c>
      <c r="N275" s="1">
        <v>20.869392999999999</v>
      </c>
      <c r="O275" s="1" t="s">
        <v>17266</v>
      </c>
      <c r="P275" s="1" t="s">
        <v>17266</v>
      </c>
      <c r="Q275" s="1"/>
      <c r="R275" s="1" t="s">
        <v>7991</v>
      </c>
      <c r="S275" s="1"/>
      <c r="T275" s="1" t="b">
        <v>0</v>
      </c>
      <c r="U275" s="1" t="s">
        <v>2997</v>
      </c>
      <c r="V275" s="1" t="s">
        <v>2999</v>
      </c>
      <c r="W275" s="1" t="s">
        <v>2999</v>
      </c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</row>
    <row r="276" spans="1:53" x14ac:dyDescent="0.2">
      <c r="A276" s="1" t="s">
        <v>727</v>
      </c>
      <c r="B276" s="1">
        <v>6</v>
      </c>
      <c r="C276" s="1" t="s">
        <v>11</v>
      </c>
      <c r="D276" s="1" t="s">
        <v>787</v>
      </c>
      <c r="E276" s="1"/>
      <c r="F276" s="1">
        <v>3643</v>
      </c>
      <c r="G276" s="1" t="s">
        <v>17267</v>
      </c>
      <c r="H276" s="1" t="s">
        <v>9542</v>
      </c>
      <c r="I276" s="1" t="s">
        <v>17268</v>
      </c>
      <c r="J276" s="1" t="s">
        <v>17269</v>
      </c>
      <c r="K276" s="1" t="s">
        <v>752</v>
      </c>
      <c r="L276" s="1" t="s">
        <v>2998</v>
      </c>
      <c r="M276" s="1">
        <v>42.634852000000002</v>
      </c>
      <c r="N276" s="1">
        <v>21.175346000000001</v>
      </c>
      <c r="O276" s="1" t="s">
        <v>17270</v>
      </c>
      <c r="P276" s="1" t="s">
        <v>17270</v>
      </c>
      <c r="Q276" s="1"/>
      <c r="R276" s="1" t="s">
        <v>17271</v>
      </c>
      <c r="S276" s="1"/>
      <c r="T276" s="1" t="b">
        <v>0</v>
      </c>
      <c r="U276" s="1" t="s">
        <v>2997</v>
      </c>
      <c r="V276" s="1" t="s">
        <v>2999</v>
      </c>
      <c r="W276" s="1" t="s">
        <v>2999</v>
      </c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</row>
    <row r="277" spans="1:53" x14ac:dyDescent="0.2">
      <c r="A277" s="1" t="s">
        <v>727</v>
      </c>
      <c r="B277" s="1">
        <v>7</v>
      </c>
      <c r="C277" s="1" t="s">
        <v>8</v>
      </c>
      <c r="D277" s="1" t="s">
        <v>1266</v>
      </c>
      <c r="E277" s="1"/>
      <c r="F277" s="1">
        <v>3642</v>
      </c>
      <c r="G277" s="1" t="s">
        <v>17272</v>
      </c>
      <c r="H277" s="1" t="s">
        <v>50</v>
      </c>
      <c r="I277" s="1" t="s">
        <v>17273</v>
      </c>
      <c r="J277" s="1" t="s">
        <v>1196</v>
      </c>
      <c r="K277" s="1" t="s">
        <v>731</v>
      </c>
      <c r="L277" s="1" t="s">
        <v>3375</v>
      </c>
      <c r="M277" s="1">
        <v>42.102507000000003</v>
      </c>
      <c r="N277" s="1">
        <v>20.724155</v>
      </c>
      <c r="O277" s="1" t="s">
        <v>17274</v>
      </c>
      <c r="P277" s="1" t="s">
        <v>17274</v>
      </c>
      <c r="Q277" s="1"/>
      <c r="R277" s="1" t="s">
        <v>17275</v>
      </c>
      <c r="S277" s="1"/>
      <c r="T277" s="1" t="b">
        <v>0</v>
      </c>
      <c r="U277" s="1" t="s">
        <v>3374</v>
      </c>
      <c r="V277" s="1" t="s">
        <v>2999</v>
      </c>
      <c r="W277" s="1" t="s">
        <v>2999</v>
      </c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</row>
    <row r="278" spans="1:53" x14ac:dyDescent="0.2">
      <c r="A278" s="1" t="s">
        <v>727</v>
      </c>
      <c r="B278" s="1">
        <v>4</v>
      </c>
      <c r="C278" s="1" t="s">
        <v>454</v>
      </c>
      <c r="D278" s="1" t="s">
        <v>1701</v>
      </c>
      <c r="E278" s="1"/>
      <c r="F278" s="1">
        <v>3641</v>
      </c>
      <c r="G278" s="1" t="s">
        <v>17276</v>
      </c>
      <c r="H278" s="1" t="s">
        <v>17277</v>
      </c>
      <c r="I278" s="1" t="s">
        <v>17278</v>
      </c>
      <c r="J278" s="1" t="s">
        <v>1277</v>
      </c>
      <c r="K278" s="1" t="s">
        <v>731</v>
      </c>
      <c r="L278" s="1" t="s">
        <v>3375</v>
      </c>
      <c r="M278" s="1">
        <v>42.736975000000001</v>
      </c>
      <c r="N278" s="1">
        <v>20.891774999999999</v>
      </c>
      <c r="O278" s="1" t="s">
        <v>17279</v>
      </c>
      <c r="P278" s="1" t="s">
        <v>17279</v>
      </c>
      <c r="Q278" s="1"/>
      <c r="R278" s="1" t="s">
        <v>17280</v>
      </c>
      <c r="S278" s="1"/>
      <c r="T278" s="1" t="b">
        <v>0</v>
      </c>
      <c r="U278" s="1" t="s">
        <v>3374</v>
      </c>
      <c r="V278" s="1" t="s">
        <v>2999</v>
      </c>
      <c r="W278" s="1" t="s">
        <v>2999</v>
      </c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</row>
    <row r="279" spans="1:53" x14ac:dyDescent="0.2">
      <c r="A279" s="1" t="s">
        <v>727</v>
      </c>
      <c r="B279" s="1">
        <v>6</v>
      </c>
      <c r="C279" s="1" t="s">
        <v>11</v>
      </c>
      <c r="D279" s="1" t="s">
        <v>787</v>
      </c>
      <c r="E279" s="1"/>
      <c r="F279" s="1">
        <v>3640</v>
      </c>
      <c r="G279" s="1" t="s">
        <v>17281</v>
      </c>
      <c r="H279" s="1" t="s">
        <v>17282</v>
      </c>
      <c r="I279" s="1" t="s">
        <v>17283</v>
      </c>
      <c r="J279" s="1" t="s">
        <v>780</v>
      </c>
      <c r="K279" s="1" t="s">
        <v>731</v>
      </c>
      <c r="L279" s="1" t="s">
        <v>2998</v>
      </c>
      <c r="M279" s="1">
        <v>42.677112000000001</v>
      </c>
      <c r="N279" s="1">
        <v>21.168247000000001</v>
      </c>
      <c r="O279" s="1" t="s">
        <v>17284</v>
      </c>
      <c r="P279" s="1" t="s">
        <v>17284</v>
      </c>
      <c r="Q279" s="1"/>
      <c r="R279" s="1" t="s">
        <v>17285</v>
      </c>
      <c r="S279" s="1"/>
      <c r="T279" s="1" t="b">
        <v>0</v>
      </c>
      <c r="U279" s="1" t="s">
        <v>2997</v>
      </c>
      <c r="V279" s="1" t="s">
        <v>2999</v>
      </c>
      <c r="W279" s="1" t="s">
        <v>2999</v>
      </c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</row>
    <row r="280" spans="1:53" x14ac:dyDescent="0.2">
      <c r="A280" s="1" t="s">
        <v>727</v>
      </c>
      <c r="B280" s="1">
        <v>4</v>
      </c>
      <c r="C280" s="1" t="s">
        <v>454</v>
      </c>
      <c r="D280" s="1" t="s">
        <v>1701</v>
      </c>
      <c r="E280" s="1"/>
      <c r="F280" s="1">
        <v>3639</v>
      </c>
      <c r="G280" s="1" t="s">
        <v>17286</v>
      </c>
      <c r="H280" s="1" t="s">
        <v>7512</v>
      </c>
      <c r="I280" s="1" t="s">
        <v>7511</v>
      </c>
      <c r="J280" s="1" t="s">
        <v>2183</v>
      </c>
      <c r="K280" s="1" t="s">
        <v>731</v>
      </c>
      <c r="L280" s="1" t="s">
        <v>3375</v>
      </c>
      <c r="M280" s="1">
        <v>42.789437</v>
      </c>
      <c r="N280" s="1">
        <v>20.656573999999999</v>
      </c>
      <c r="O280" s="1" t="s">
        <v>17287</v>
      </c>
      <c r="P280" s="1" t="s">
        <v>17287</v>
      </c>
      <c r="Q280" s="1"/>
      <c r="R280" s="1" t="s">
        <v>7514</v>
      </c>
      <c r="S280" s="1"/>
      <c r="T280" s="1" t="b">
        <v>0</v>
      </c>
      <c r="U280" s="1" t="s">
        <v>3374</v>
      </c>
      <c r="V280" s="1" t="s">
        <v>2999</v>
      </c>
      <c r="W280" s="1" t="s">
        <v>2999</v>
      </c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</row>
    <row r="281" spans="1:53" x14ac:dyDescent="0.2">
      <c r="A281" s="1" t="s">
        <v>727</v>
      </c>
      <c r="B281" s="1">
        <v>5</v>
      </c>
      <c r="C281" s="1" t="s">
        <v>2</v>
      </c>
      <c r="D281" s="1" t="s">
        <v>820</v>
      </c>
      <c r="E281" s="1"/>
      <c r="F281" s="1">
        <v>3638</v>
      </c>
      <c r="G281" s="1" t="s">
        <v>17288</v>
      </c>
      <c r="H281" s="1" t="s">
        <v>17289</v>
      </c>
      <c r="I281" s="1" t="s">
        <v>17290</v>
      </c>
      <c r="J281" s="1" t="s">
        <v>738</v>
      </c>
      <c r="K281" s="1" t="s">
        <v>731</v>
      </c>
      <c r="L281" s="1" t="s">
        <v>2998</v>
      </c>
      <c r="M281" s="1">
        <v>42.737461000000003</v>
      </c>
      <c r="N281" s="1">
        <v>20.475549000000001</v>
      </c>
      <c r="O281" s="1" t="s">
        <v>17291</v>
      </c>
      <c r="P281" s="1" t="s">
        <v>17291</v>
      </c>
      <c r="Q281" s="1"/>
      <c r="R281" s="1" t="s">
        <v>17292</v>
      </c>
      <c r="S281" s="1"/>
      <c r="T281" s="1" t="b">
        <v>0</v>
      </c>
      <c r="U281" s="1" t="s">
        <v>2997</v>
      </c>
      <c r="V281" s="1" t="s">
        <v>2999</v>
      </c>
      <c r="W281" s="1" t="s">
        <v>2999</v>
      </c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</row>
    <row r="282" spans="1:53" x14ac:dyDescent="0.2">
      <c r="A282" s="1" t="s">
        <v>727</v>
      </c>
      <c r="B282" s="1">
        <v>6</v>
      </c>
      <c r="C282" s="1" t="s">
        <v>11</v>
      </c>
      <c r="D282" s="1" t="s">
        <v>787</v>
      </c>
      <c r="E282" s="1"/>
      <c r="F282" s="1">
        <v>3637</v>
      </c>
      <c r="G282" s="1" t="s">
        <v>17293</v>
      </c>
      <c r="H282" s="1" t="s">
        <v>17294</v>
      </c>
      <c r="I282" s="1" t="s">
        <v>17295</v>
      </c>
      <c r="J282" s="1" t="s">
        <v>780</v>
      </c>
      <c r="K282" s="1" t="s">
        <v>731</v>
      </c>
      <c r="L282" s="1" t="s">
        <v>451</v>
      </c>
      <c r="M282" s="1">
        <v>42.706384</v>
      </c>
      <c r="N282" s="1">
        <v>21.136661</v>
      </c>
      <c r="O282" s="1" t="s">
        <v>17296</v>
      </c>
      <c r="P282" s="1" t="s">
        <v>17296</v>
      </c>
      <c r="Q282" s="1"/>
      <c r="R282" s="1" t="s">
        <v>17297</v>
      </c>
      <c r="S282" s="1"/>
      <c r="T282" s="1" t="b">
        <v>0</v>
      </c>
      <c r="U282" s="1" t="s">
        <v>3077</v>
      </c>
      <c r="V282" s="1" t="s">
        <v>2999</v>
      </c>
      <c r="W282" s="1" t="s">
        <v>2999</v>
      </c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</row>
    <row r="283" spans="1:53" x14ac:dyDescent="0.2">
      <c r="A283" s="1" t="s">
        <v>727</v>
      </c>
      <c r="B283" s="1">
        <v>3</v>
      </c>
      <c r="C283" s="1" t="s">
        <v>45</v>
      </c>
      <c r="D283" s="1" t="s">
        <v>740</v>
      </c>
      <c r="E283" s="1"/>
      <c r="F283" s="1">
        <v>3636</v>
      </c>
      <c r="G283" s="1" t="s">
        <v>17298</v>
      </c>
      <c r="H283" s="1" t="s">
        <v>17299</v>
      </c>
      <c r="I283" s="1" t="s">
        <v>17300</v>
      </c>
      <c r="J283" s="1" t="s">
        <v>738</v>
      </c>
      <c r="K283" s="1" t="s">
        <v>731</v>
      </c>
      <c r="L283" s="1" t="s">
        <v>2998</v>
      </c>
      <c r="M283" s="1">
        <v>42.549346999999997</v>
      </c>
      <c r="N283" s="1">
        <v>21.475301000000002</v>
      </c>
      <c r="O283" s="1" t="s">
        <v>17301</v>
      </c>
      <c r="P283" s="1" t="s">
        <v>17301</v>
      </c>
      <c r="Q283" s="1"/>
      <c r="R283" s="1" t="s">
        <v>17302</v>
      </c>
      <c r="S283" s="1"/>
      <c r="T283" s="1" t="b">
        <v>0</v>
      </c>
      <c r="U283" s="1" t="s">
        <v>2997</v>
      </c>
      <c r="V283" s="1" t="s">
        <v>2999</v>
      </c>
      <c r="W283" s="1" t="s">
        <v>2999</v>
      </c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</row>
    <row r="284" spans="1:53" x14ac:dyDescent="0.2">
      <c r="A284" s="1" t="s">
        <v>727</v>
      </c>
      <c r="B284" s="1">
        <v>2</v>
      </c>
      <c r="C284" s="1" t="s">
        <v>450</v>
      </c>
      <c r="D284" s="1" t="s">
        <v>1019</v>
      </c>
      <c r="E284" s="1"/>
      <c r="F284" s="1">
        <v>3635</v>
      </c>
      <c r="G284" s="1" t="s">
        <v>17303</v>
      </c>
      <c r="H284" s="1" t="s">
        <v>12119</v>
      </c>
      <c r="I284" s="1" t="s">
        <v>12120</v>
      </c>
      <c r="J284" s="1" t="s">
        <v>738</v>
      </c>
      <c r="K284" s="1" t="s">
        <v>731</v>
      </c>
      <c r="L284" s="1" t="s">
        <v>2998</v>
      </c>
      <c r="M284" s="1">
        <v>42.387841999999999</v>
      </c>
      <c r="N284" s="1">
        <v>20.429912999999999</v>
      </c>
      <c r="O284" s="1" t="s">
        <v>17304</v>
      </c>
      <c r="P284" s="1" t="s">
        <v>17304</v>
      </c>
      <c r="Q284" s="1"/>
      <c r="R284" s="1" t="s">
        <v>12122</v>
      </c>
      <c r="S284" s="1"/>
      <c r="T284" s="1" t="b">
        <v>0</v>
      </c>
      <c r="U284" s="1" t="s">
        <v>2997</v>
      </c>
      <c r="V284" s="1" t="s">
        <v>2999</v>
      </c>
      <c r="W284" s="1" t="s">
        <v>2999</v>
      </c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</row>
    <row r="285" spans="1:53" x14ac:dyDescent="0.2">
      <c r="A285" s="1" t="s">
        <v>727</v>
      </c>
      <c r="B285" s="1">
        <v>7</v>
      </c>
      <c r="C285" s="1" t="s">
        <v>8</v>
      </c>
      <c r="D285" s="1" t="s">
        <v>1079</v>
      </c>
      <c r="E285" s="1"/>
      <c r="F285" s="1">
        <v>3634</v>
      </c>
      <c r="G285" s="1" t="s">
        <v>17305</v>
      </c>
      <c r="H285" s="1" t="s">
        <v>11882</v>
      </c>
      <c r="I285" s="1" t="s">
        <v>17306</v>
      </c>
      <c r="J285" s="1" t="s">
        <v>1196</v>
      </c>
      <c r="K285" s="1" t="s">
        <v>752</v>
      </c>
      <c r="L285" s="1" t="s">
        <v>2998</v>
      </c>
      <c r="M285" s="1">
        <v>42.133066999999997</v>
      </c>
      <c r="N285" s="1">
        <v>20.714542000000002</v>
      </c>
      <c r="O285" s="1" t="s">
        <v>17307</v>
      </c>
      <c r="P285" s="1" t="s">
        <v>17307</v>
      </c>
      <c r="Q285" s="1"/>
      <c r="R285" s="1" t="s">
        <v>17308</v>
      </c>
      <c r="S285" s="1"/>
      <c r="T285" s="1" t="b">
        <v>0</v>
      </c>
      <c r="U285" s="1" t="s">
        <v>2997</v>
      </c>
      <c r="V285" s="1" t="s">
        <v>2999</v>
      </c>
      <c r="W285" s="1" t="s">
        <v>2999</v>
      </c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</row>
    <row r="286" spans="1:53" x14ac:dyDescent="0.2">
      <c r="A286" s="1" t="s">
        <v>727</v>
      </c>
      <c r="B286" s="1">
        <v>1</v>
      </c>
      <c r="C286" s="1" t="s">
        <v>5</v>
      </c>
      <c r="D286" s="1" t="s">
        <v>736</v>
      </c>
      <c r="E286" s="1"/>
      <c r="F286" s="1">
        <v>3633</v>
      </c>
      <c r="G286" s="1" t="s">
        <v>17309</v>
      </c>
      <c r="H286" s="1" t="s">
        <v>10537</v>
      </c>
      <c r="I286" s="1" t="s">
        <v>17310</v>
      </c>
      <c r="J286" s="1" t="s">
        <v>738</v>
      </c>
      <c r="K286" s="1" t="s">
        <v>731</v>
      </c>
      <c r="L286" s="1" t="s">
        <v>2998</v>
      </c>
      <c r="M286" s="1">
        <v>42.363909999999997</v>
      </c>
      <c r="N286" s="1">
        <v>21.202164</v>
      </c>
      <c r="O286" s="1" t="s">
        <v>17311</v>
      </c>
      <c r="P286" s="1" t="s">
        <v>17311</v>
      </c>
      <c r="Q286" s="1"/>
      <c r="R286" s="1" t="s">
        <v>17312</v>
      </c>
      <c r="S286" s="1"/>
      <c r="T286" s="1" t="b">
        <v>0</v>
      </c>
      <c r="U286" s="1" t="s">
        <v>2997</v>
      </c>
      <c r="V286" s="1" t="s">
        <v>2999</v>
      </c>
      <c r="W286" s="1" t="s">
        <v>2999</v>
      </c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</row>
    <row r="287" spans="1:53" x14ac:dyDescent="0.2">
      <c r="A287" s="1" t="s">
        <v>727</v>
      </c>
      <c r="B287" s="1">
        <v>5</v>
      </c>
      <c r="C287" s="1" t="s">
        <v>2</v>
      </c>
      <c r="D287" s="1" t="s">
        <v>820</v>
      </c>
      <c r="E287" s="1"/>
      <c r="F287" s="1">
        <v>3632</v>
      </c>
      <c r="G287" s="1" t="s">
        <v>17313</v>
      </c>
      <c r="H287" s="1" t="s">
        <v>17314</v>
      </c>
      <c r="I287" s="1" t="s">
        <v>17315</v>
      </c>
      <c r="J287" s="1" t="s">
        <v>8201</v>
      </c>
      <c r="K287" s="1" t="s">
        <v>731</v>
      </c>
      <c r="L287" s="1" t="s">
        <v>2998</v>
      </c>
      <c r="M287" s="1">
        <v>42.781781000000002</v>
      </c>
      <c r="N287" s="1">
        <v>20.497418</v>
      </c>
      <c r="O287" s="1" t="s">
        <v>17316</v>
      </c>
      <c r="P287" s="1" t="s">
        <v>17316</v>
      </c>
      <c r="Q287" s="1"/>
      <c r="R287" s="1" t="s">
        <v>17317</v>
      </c>
      <c r="S287" s="1"/>
      <c r="T287" s="1" t="b">
        <v>0</v>
      </c>
      <c r="U287" s="1" t="s">
        <v>2997</v>
      </c>
      <c r="V287" s="1" t="s">
        <v>2999</v>
      </c>
      <c r="W287" s="1" t="s">
        <v>2999</v>
      </c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</row>
    <row r="288" spans="1:53" x14ac:dyDescent="0.2">
      <c r="A288" s="1" t="s">
        <v>727</v>
      </c>
      <c r="B288" s="1">
        <v>6</v>
      </c>
      <c r="C288" s="1" t="s">
        <v>11</v>
      </c>
      <c r="D288" s="1" t="s">
        <v>875</v>
      </c>
      <c r="E288" s="1"/>
      <c r="F288" s="1">
        <v>3631</v>
      </c>
      <c r="G288" s="1" t="s">
        <v>17318</v>
      </c>
      <c r="H288" s="1" t="s">
        <v>17319</v>
      </c>
      <c r="I288" s="1" t="s">
        <v>17320</v>
      </c>
      <c r="J288" s="1" t="s">
        <v>17321</v>
      </c>
      <c r="K288" s="1" t="s">
        <v>731</v>
      </c>
      <c r="L288" s="1" t="s">
        <v>2998</v>
      </c>
      <c r="M288" s="1">
        <v>42.663705</v>
      </c>
      <c r="N288" s="1">
        <v>21.162067</v>
      </c>
      <c r="O288" s="1" t="s">
        <v>17322</v>
      </c>
      <c r="P288" s="1" t="s">
        <v>17322</v>
      </c>
      <c r="Q288" s="1"/>
      <c r="R288" s="1" t="s">
        <v>17323</v>
      </c>
      <c r="S288" s="1" t="s">
        <v>17324</v>
      </c>
      <c r="T288" s="1" t="b">
        <v>0</v>
      </c>
      <c r="U288" s="1" t="s">
        <v>2997</v>
      </c>
      <c r="V288" s="1" t="s">
        <v>2999</v>
      </c>
      <c r="W288" s="1" t="s">
        <v>2999</v>
      </c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</row>
    <row r="289" spans="1:53" x14ac:dyDescent="0.2">
      <c r="A289" s="1" t="s">
        <v>727</v>
      </c>
      <c r="B289" s="1">
        <v>3</v>
      </c>
      <c r="C289" s="1" t="s">
        <v>45</v>
      </c>
      <c r="D289" s="1" t="s">
        <v>740</v>
      </c>
      <c r="E289" s="1"/>
      <c r="F289" s="1">
        <v>3630</v>
      </c>
      <c r="G289" s="1" t="s">
        <v>17325</v>
      </c>
      <c r="H289" s="1" t="s">
        <v>17326</v>
      </c>
      <c r="I289" s="1" t="s">
        <v>17327</v>
      </c>
      <c r="J289" s="1" t="s">
        <v>738</v>
      </c>
      <c r="K289" s="1" t="s">
        <v>731</v>
      </c>
      <c r="L289" s="1" t="s">
        <v>2998</v>
      </c>
      <c r="M289" s="1">
        <v>42.549250999999998</v>
      </c>
      <c r="N289" s="1">
        <v>21.475377999999999</v>
      </c>
      <c r="O289" s="1" t="s">
        <v>17328</v>
      </c>
      <c r="P289" s="1" t="s">
        <v>17328</v>
      </c>
      <c r="Q289" s="1"/>
      <c r="R289" s="1" t="s">
        <v>17329</v>
      </c>
      <c r="S289" s="1"/>
      <c r="T289" s="1" t="b">
        <v>0</v>
      </c>
      <c r="U289" s="1" t="s">
        <v>2997</v>
      </c>
      <c r="V289" s="1" t="s">
        <v>2999</v>
      </c>
      <c r="W289" s="1" t="s">
        <v>2999</v>
      </c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</row>
    <row r="290" spans="1:53" x14ac:dyDescent="0.2">
      <c r="A290" s="1" t="s">
        <v>727</v>
      </c>
      <c r="B290" s="1">
        <v>4</v>
      </c>
      <c r="C290" s="1" t="s">
        <v>454</v>
      </c>
      <c r="D290" s="1" t="s">
        <v>768</v>
      </c>
      <c r="E290" s="1"/>
      <c r="F290" s="1">
        <v>3629</v>
      </c>
      <c r="G290" s="1" t="s">
        <v>17330</v>
      </c>
      <c r="H290" s="1" t="s">
        <v>17331</v>
      </c>
      <c r="I290" s="1" t="s">
        <v>17332</v>
      </c>
      <c r="J290" s="1" t="s">
        <v>738</v>
      </c>
      <c r="K290" s="1" t="s">
        <v>731</v>
      </c>
      <c r="L290" s="1" t="s">
        <v>2998</v>
      </c>
      <c r="M290" s="1">
        <v>42.872196000000002</v>
      </c>
      <c r="N290" s="1">
        <v>21.048033</v>
      </c>
      <c r="O290" s="1" t="s">
        <v>17333</v>
      </c>
      <c r="P290" s="1" t="s">
        <v>17333</v>
      </c>
      <c r="Q290" s="1"/>
      <c r="R290" s="1" t="s">
        <v>17334</v>
      </c>
      <c r="S290" s="1"/>
      <c r="T290" s="1" t="b">
        <v>0</v>
      </c>
      <c r="U290" s="1" t="s">
        <v>2997</v>
      </c>
      <c r="V290" s="1" t="s">
        <v>2999</v>
      </c>
      <c r="W290" s="1" t="s">
        <v>2999</v>
      </c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</row>
    <row r="291" spans="1:53" x14ac:dyDescent="0.2">
      <c r="A291" s="1" t="s">
        <v>727</v>
      </c>
      <c r="B291" s="1">
        <v>4</v>
      </c>
      <c r="C291" s="1" t="s">
        <v>454</v>
      </c>
      <c r="D291" s="1" t="s">
        <v>828</v>
      </c>
      <c r="E291" s="1"/>
      <c r="F291" s="1">
        <v>3628</v>
      </c>
      <c r="G291" s="1" t="s">
        <v>17335</v>
      </c>
      <c r="H291" s="1" t="s">
        <v>17336</v>
      </c>
      <c r="I291" s="1" t="s">
        <v>17337</v>
      </c>
      <c r="J291" s="1" t="s">
        <v>17338</v>
      </c>
      <c r="K291" s="1" t="s">
        <v>731</v>
      </c>
      <c r="L291" s="1" t="s">
        <v>3375</v>
      </c>
      <c r="M291" s="1">
        <v>42.902259000000001</v>
      </c>
      <c r="N291" s="1">
        <v>20.866012999999999</v>
      </c>
      <c r="O291" s="1" t="s">
        <v>17339</v>
      </c>
      <c r="P291" s="1" t="s">
        <v>17339</v>
      </c>
      <c r="Q291" s="1"/>
      <c r="R291" s="1" t="s">
        <v>17340</v>
      </c>
      <c r="S291" s="1"/>
      <c r="T291" s="1" t="b">
        <v>0</v>
      </c>
      <c r="U291" s="1" t="s">
        <v>3374</v>
      </c>
      <c r="V291" s="1" t="s">
        <v>2999</v>
      </c>
      <c r="W291" s="1" t="s">
        <v>2999</v>
      </c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</row>
    <row r="292" spans="1:53" x14ac:dyDescent="0.2">
      <c r="A292" s="1" t="s">
        <v>727</v>
      </c>
      <c r="B292" s="1">
        <v>5</v>
      </c>
      <c r="C292" s="1" t="s">
        <v>2</v>
      </c>
      <c r="D292" s="1" t="s">
        <v>820</v>
      </c>
      <c r="E292" s="1"/>
      <c r="F292" s="1">
        <v>3627</v>
      </c>
      <c r="G292" s="1" t="s">
        <v>17341</v>
      </c>
      <c r="H292" s="1" t="s">
        <v>16055</v>
      </c>
      <c r="I292" s="1" t="s">
        <v>17342</v>
      </c>
      <c r="J292" s="1" t="s">
        <v>738</v>
      </c>
      <c r="K292" s="1" t="s">
        <v>752</v>
      </c>
      <c r="L292" s="1" t="s">
        <v>2998</v>
      </c>
      <c r="M292" s="1">
        <v>42.770024999999997</v>
      </c>
      <c r="N292" s="1">
        <v>20.525645999999998</v>
      </c>
      <c r="O292" s="1" t="s">
        <v>17343</v>
      </c>
      <c r="P292" s="1" t="s">
        <v>17343</v>
      </c>
      <c r="Q292" s="1"/>
      <c r="R292" s="1" t="s">
        <v>17344</v>
      </c>
      <c r="S292" s="1"/>
      <c r="T292" s="1" t="b">
        <v>0</v>
      </c>
      <c r="U292" s="1" t="s">
        <v>2997</v>
      </c>
      <c r="V292" s="1" t="s">
        <v>2999</v>
      </c>
      <c r="W292" s="1" t="s">
        <v>2999</v>
      </c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</row>
    <row r="293" spans="1:53" x14ac:dyDescent="0.2">
      <c r="A293" s="1" t="s">
        <v>727</v>
      </c>
      <c r="B293" s="1">
        <v>3</v>
      </c>
      <c r="C293" s="1" t="s">
        <v>45</v>
      </c>
      <c r="D293" s="1" t="s">
        <v>740</v>
      </c>
      <c r="E293" s="1"/>
      <c r="F293" s="1">
        <v>3626</v>
      </c>
      <c r="G293" s="1" t="s">
        <v>17345</v>
      </c>
      <c r="H293" s="1" t="s">
        <v>17346</v>
      </c>
      <c r="I293" s="1" t="s">
        <v>17347</v>
      </c>
      <c r="J293" s="1" t="s">
        <v>738</v>
      </c>
      <c r="K293" s="1" t="s">
        <v>731</v>
      </c>
      <c r="L293" s="1" t="s">
        <v>2998</v>
      </c>
      <c r="M293" s="1">
        <v>42.433483000000003</v>
      </c>
      <c r="N293" s="1">
        <v>21.445499000000002</v>
      </c>
      <c r="O293" s="1" t="s">
        <v>17348</v>
      </c>
      <c r="P293" s="1" t="s">
        <v>17348</v>
      </c>
      <c r="Q293" s="1"/>
      <c r="R293" s="1" t="s">
        <v>17349</v>
      </c>
      <c r="S293" s="1"/>
      <c r="T293" s="1" t="b">
        <v>0</v>
      </c>
      <c r="U293" s="1" t="s">
        <v>2997</v>
      </c>
      <c r="V293" s="1" t="s">
        <v>2999</v>
      </c>
      <c r="W293" s="1" t="s">
        <v>2999</v>
      </c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</row>
    <row r="294" spans="1:53" x14ac:dyDescent="0.2">
      <c r="A294" s="1" t="s">
        <v>727</v>
      </c>
      <c r="B294" s="1">
        <v>6</v>
      </c>
      <c r="C294" s="1" t="s">
        <v>11</v>
      </c>
      <c r="D294" s="1" t="s">
        <v>778</v>
      </c>
      <c r="E294" s="1"/>
      <c r="F294" s="1">
        <v>3625</v>
      </c>
      <c r="G294" s="1" t="s">
        <v>17350</v>
      </c>
      <c r="H294" s="1" t="s">
        <v>16781</v>
      </c>
      <c r="I294" s="1" t="s">
        <v>17351</v>
      </c>
      <c r="J294" s="1" t="s">
        <v>16783</v>
      </c>
      <c r="K294" s="1" t="s">
        <v>731</v>
      </c>
      <c r="L294" s="1" t="s">
        <v>2998</v>
      </c>
      <c r="M294" s="1">
        <v>42.684277000000002</v>
      </c>
      <c r="N294" s="1">
        <v>21.194338999999999</v>
      </c>
      <c r="O294" s="1" t="s">
        <v>17352</v>
      </c>
      <c r="P294" s="1" t="s">
        <v>17352</v>
      </c>
      <c r="Q294" s="1"/>
      <c r="R294" s="1" t="s">
        <v>17353</v>
      </c>
      <c r="S294" s="1"/>
      <c r="T294" s="1" t="b">
        <v>0</v>
      </c>
      <c r="U294" s="1" t="s">
        <v>2997</v>
      </c>
      <c r="V294" s="1" t="s">
        <v>2999</v>
      </c>
      <c r="W294" s="1" t="s">
        <v>2999</v>
      </c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</row>
    <row r="295" spans="1:53" x14ac:dyDescent="0.2">
      <c r="A295" s="1" t="s">
        <v>727</v>
      </c>
      <c r="B295" s="1">
        <v>5</v>
      </c>
      <c r="C295" s="1" t="s">
        <v>2</v>
      </c>
      <c r="D295" s="1" t="s">
        <v>820</v>
      </c>
      <c r="E295" s="1"/>
      <c r="F295" s="1">
        <v>3624</v>
      </c>
      <c r="G295" s="1" t="s">
        <v>17354</v>
      </c>
      <c r="H295" s="1" t="s">
        <v>17355</v>
      </c>
      <c r="I295" s="1" t="s">
        <v>17356</v>
      </c>
      <c r="J295" s="1" t="s">
        <v>738</v>
      </c>
      <c r="K295" s="1" t="s">
        <v>731</v>
      </c>
      <c r="L295" s="1" t="s">
        <v>2998</v>
      </c>
      <c r="M295" s="1">
        <v>42.741517000000002</v>
      </c>
      <c r="N295" s="1">
        <v>20.371341999999999</v>
      </c>
      <c r="O295" s="1" t="s">
        <v>17357</v>
      </c>
      <c r="P295" s="1" t="s">
        <v>17357</v>
      </c>
      <c r="Q295" s="1"/>
      <c r="R295" s="1" t="s">
        <v>17358</v>
      </c>
      <c r="S295" s="1"/>
      <c r="T295" s="1" t="b">
        <v>0</v>
      </c>
      <c r="U295" s="1" t="s">
        <v>2997</v>
      </c>
      <c r="V295" s="1" t="s">
        <v>2999</v>
      </c>
      <c r="W295" s="1" t="s">
        <v>2999</v>
      </c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</row>
    <row r="296" spans="1:53" x14ac:dyDescent="0.2">
      <c r="A296" s="1" t="s">
        <v>727</v>
      </c>
      <c r="B296" s="1">
        <v>6</v>
      </c>
      <c r="C296" s="1" t="s">
        <v>11</v>
      </c>
      <c r="D296" s="1" t="s">
        <v>728</v>
      </c>
      <c r="E296" s="1"/>
      <c r="F296" s="1">
        <v>3623</v>
      </c>
      <c r="G296" s="1" t="s">
        <v>17359</v>
      </c>
      <c r="H296" s="1" t="s">
        <v>17360</v>
      </c>
      <c r="I296" s="1" t="s">
        <v>17361</v>
      </c>
      <c r="J296" s="1" t="s">
        <v>0</v>
      </c>
      <c r="K296" s="1" t="s">
        <v>731</v>
      </c>
      <c r="L296" s="1" t="s">
        <v>2998</v>
      </c>
      <c r="M296" s="1">
        <v>42.897021000000002</v>
      </c>
      <c r="N296" s="1">
        <v>21.139696000000001</v>
      </c>
      <c r="O296" s="1" t="s">
        <v>17362</v>
      </c>
      <c r="P296" s="1" t="s">
        <v>17362</v>
      </c>
      <c r="Q296" s="1"/>
      <c r="R296" s="1" t="s">
        <v>17363</v>
      </c>
      <c r="S296" s="1"/>
      <c r="T296" s="1" t="b">
        <v>0</v>
      </c>
      <c r="U296" s="1" t="s">
        <v>2997</v>
      </c>
      <c r="V296" s="1" t="s">
        <v>2999</v>
      </c>
      <c r="W296" s="1" t="s">
        <v>2999</v>
      </c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</row>
    <row r="297" spans="1:53" x14ac:dyDescent="0.2">
      <c r="A297" s="1" t="s">
        <v>727</v>
      </c>
      <c r="B297" s="1">
        <v>1</v>
      </c>
      <c r="C297" s="1" t="s">
        <v>5</v>
      </c>
      <c r="D297" s="1" t="s">
        <v>736</v>
      </c>
      <c r="E297" s="1"/>
      <c r="F297" s="1">
        <v>3622</v>
      </c>
      <c r="G297" s="1" t="s">
        <v>17364</v>
      </c>
      <c r="H297" s="1" t="s">
        <v>17365</v>
      </c>
      <c r="I297" s="1" t="s">
        <v>17366</v>
      </c>
      <c r="J297" s="1" t="s">
        <v>738</v>
      </c>
      <c r="K297" s="1" t="s">
        <v>731</v>
      </c>
      <c r="L297" s="1" t="s">
        <v>2998</v>
      </c>
      <c r="M297" s="1">
        <v>42.342692999999997</v>
      </c>
      <c r="N297" s="1">
        <v>21.218471000000001</v>
      </c>
      <c r="O297" s="1" t="s">
        <v>17367</v>
      </c>
      <c r="P297" s="1" t="s">
        <v>17367</v>
      </c>
      <c r="Q297" s="1"/>
      <c r="R297" s="1" t="s">
        <v>17368</v>
      </c>
      <c r="S297" s="1"/>
      <c r="T297" s="1" t="b">
        <v>0</v>
      </c>
      <c r="U297" s="1" t="s">
        <v>2997</v>
      </c>
      <c r="V297" s="1" t="s">
        <v>2999</v>
      </c>
      <c r="W297" s="1" t="s">
        <v>2999</v>
      </c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</row>
    <row r="298" spans="1:53" x14ac:dyDescent="0.2">
      <c r="A298" s="1" t="s">
        <v>727</v>
      </c>
      <c r="B298" s="1">
        <v>6</v>
      </c>
      <c r="C298" s="1" t="s">
        <v>11</v>
      </c>
      <c r="D298" s="1" t="s">
        <v>787</v>
      </c>
      <c r="E298" s="1"/>
      <c r="F298" s="1">
        <v>3621</v>
      </c>
      <c r="G298" s="1" t="s">
        <v>17369</v>
      </c>
      <c r="H298" s="1" t="s">
        <v>17370</v>
      </c>
      <c r="I298" s="1" t="s">
        <v>17371</v>
      </c>
      <c r="J298" s="1" t="s">
        <v>738</v>
      </c>
      <c r="K298" s="1" t="s">
        <v>752</v>
      </c>
      <c r="L298" s="1" t="s">
        <v>2998</v>
      </c>
      <c r="M298" s="1">
        <v>42.666733999999998</v>
      </c>
      <c r="N298" s="1">
        <v>21.157947</v>
      </c>
      <c r="O298" s="1" t="s">
        <v>17372</v>
      </c>
      <c r="P298" s="1" t="s">
        <v>17372</v>
      </c>
      <c r="Q298" s="1"/>
      <c r="R298" s="1" t="s">
        <v>17373</v>
      </c>
      <c r="S298" s="1" t="s">
        <v>17374</v>
      </c>
      <c r="T298" s="1" t="b">
        <v>0</v>
      </c>
      <c r="U298" s="1" t="s">
        <v>2997</v>
      </c>
      <c r="V298" s="1" t="s">
        <v>2999</v>
      </c>
      <c r="W298" s="1" t="s">
        <v>2999</v>
      </c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</row>
    <row r="299" spans="1:53" x14ac:dyDescent="0.2">
      <c r="A299" s="1" t="s">
        <v>727</v>
      </c>
      <c r="B299" s="1">
        <v>6</v>
      </c>
      <c r="C299" s="1" t="s">
        <v>11</v>
      </c>
      <c r="D299" s="1" t="s">
        <v>853</v>
      </c>
      <c r="E299" s="1"/>
      <c r="F299" s="1">
        <v>3620</v>
      </c>
      <c r="G299" s="1" t="s">
        <v>17375</v>
      </c>
      <c r="H299" s="1" t="s">
        <v>17376</v>
      </c>
      <c r="I299" s="1" t="s">
        <v>17377</v>
      </c>
      <c r="J299" s="1" t="s">
        <v>17378</v>
      </c>
      <c r="K299" s="1" t="s">
        <v>731</v>
      </c>
      <c r="L299" s="1" t="s">
        <v>2998</v>
      </c>
      <c r="M299" s="1">
        <v>42.663986000000001</v>
      </c>
      <c r="N299" s="1">
        <v>21.158633999999999</v>
      </c>
      <c r="O299" s="1" t="s">
        <v>17379</v>
      </c>
      <c r="P299" s="1" t="s">
        <v>17379</v>
      </c>
      <c r="Q299" s="1"/>
      <c r="R299" s="1" t="s">
        <v>17380</v>
      </c>
      <c r="S299" s="1"/>
      <c r="T299" s="1" t="b">
        <v>0</v>
      </c>
      <c r="U299" s="1" t="s">
        <v>2997</v>
      </c>
      <c r="V299" s="1" t="s">
        <v>2999</v>
      </c>
      <c r="W299" s="1" t="s">
        <v>2999</v>
      </c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</row>
    <row r="300" spans="1:53" x14ac:dyDescent="0.2">
      <c r="A300" s="1" t="s">
        <v>727</v>
      </c>
      <c r="B300" s="1">
        <v>6</v>
      </c>
      <c r="C300" s="1" t="s">
        <v>11</v>
      </c>
      <c r="D300" s="1" t="s">
        <v>728</v>
      </c>
      <c r="E300" s="1"/>
      <c r="F300" s="1">
        <v>3619</v>
      </c>
      <c r="G300" s="1" t="s">
        <v>17381</v>
      </c>
      <c r="H300" s="1" t="s">
        <v>842</v>
      </c>
      <c r="I300" s="1" t="s">
        <v>17382</v>
      </c>
      <c r="J300" s="1" t="s">
        <v>0</v>
      </c>
      <c r="K300" s="1" t="s">
        <v>731</v>
      </c>
      <c r="L300" s="1" t="s">
        <v>2998</v>
      </c>
      <c r="M300" s="1">
        <v>42.986139000000001</v>
      </c>
      <c r="N300" s="1">
        <v>21.218933</v>
      </c>
      <c r="O300" s="1" t="s">
        <v>17383</v>
      </c>
      <c r="P300" s="1" t="s">
        <v>17383</v>
      </c>
      <c r="Q300" s="1"/>
      <c r="R300" s="1" t="s">
        <v>17384</v>
      </c>
      <c r="S300" s="1"/>
      <c r="T300" s="1" t="b">
        <v>0</v>
      </c>
      <c r="U300" s="1" t="s">
        <v>2997</v>
      </c>
      <c r="V300" s="1" t="s">
        <v>2999</v>
      </c>
      <c r="W300" s="1" t="s">
        <v>2999</v>
      </c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</row>
    <row r="301" spans="1:53" x14ac:dyDescent="0.2">
      <c r="A301" s="1" t="s">
        <v>727</v>
      </c>
      <c r="B301" s="1">
        <v>4</v>
      </c>
      <c r="C301" s="1" t="s">
        <v>454</v>
      </c>
      <c r="D301" s="1" t="s">
        <v>828</v>
      </c>
      <c r="E301" s="1" t="s">
        <v>585</v>
      </c>
      <c r="F301" s="1">
        <v>3618</v>
      </c>
      <c r="G301" s="1" t="s">
        <v>17385</v>
      </c>
      <c r="H301" s="1" t="s">
        <v>17386</v>
      </c>
      <c r="I301" s="1" t="s">
        <v>17387</v>
      </c>
      <c r="J301" s="1" t="s">
        <v>17388</v>
      </c>
      <c r="K301" s="1" t="s">
        <v>731</v>
      </c>
      <c r="L301" s="1" t="s">
        <v>3375</v>
      </c>
      <c r="M301" s="1">
        <v>42.951065</v>
      </c>
      <c r="N301" s="1">
        <v>20.965620999999999</v>
      </c>
      <c r="O301" s="1" t="s">
        <v>17389</v>
      </c>
      <c r="P301" s="1" t="s">
        <v>17389</v>
      </c>
      <c r="Q301" s="1"/>
      <c r="R301" s="1" t="s">
        <v>17390</v>
      </c>
      <c r="S301" s="1"/>
      <c r="T301" s="1" t="b">
        <v>0</v>
      </c>
      <c r="U301" s="1" t="s">
        <v>3374</v>
      </c>
      <c r="V301" s="1" t="s">
        <v>2999</v>
      </c>
      <c r="W301" s="1" t="s">
        <v>2999</v>
      </c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</row>
    <row r="302" spans="1:53" x14ac:dyDescent="0.2">
      <c r="A302" s="1" t="s">
        <v>727</v>
      </c>
      <c r="B302" s="1">
        <v>5</v>
      </c>
      <c r="C302" s="1" t="s">
        <v>2</v>
      </c>
      <c r="D302" s="1" t="s">
        <v>820</v>
      </c>
      <c r="E302" s="1"/>
      <c r="F302" s="1">
        <v>3617</v>
      </c>
      <c r="G302" s="1" t="s">
        <v>17391</v>
      </c>
      <c r="H302" s="1" t="s">
        <v>17392</v>
      </c>
      <c r="I302" s="1" t="s">
        <v>17393</v>
      </c>
      <c r="J302" s="1" t="s">
        <v>738</v>
      </c>
      <c r="K302" s="1" t="s">
        <v>731</v>
      </c>
      <c r="L302" s="1" t="s">
        <v>2998</v>
      </c>
      <c r="M302" s="1">
        <v>42.718635999999996</v>
      </c>
      <c r="N302" s="1">
        <v>20.439284000000001</v>
      </c>
      <c r="O302" s="1" t="s">
        <v>17394</v>
      </c>
      <c r="P302" s="1" t="s">
        <v>17394</v>
      </c>
      <c r="Q302" s="1"/>
      <c r="R302" s="1" t="s">
        <v>17395</v>
      </c>
      <c r="S302" s="1"/>
      <c r="T302" s="1" t="b">
        <v>0</v>
      </c>
      <c r="U302" s="1" t="s">
        <v>2997</v>
      </c>
      <c r="V302" s="1" t="s">
        <v>2999</v>
      </c>
      <c r="W302" s="1" t="s">
        <v>2999</v>
      </c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</row>
    <row r="303" spans="1:53" x14ac:dyDescent="0.2">
      <c r="A303" s="1" t="s">
        <v>727</v>
      </c>
      <c r="B303" s="1">
        <v>1</v>
      </c>
      <c r="C303" s="1" t="s">
        <v>5</v>
      </c>
      <c r="D303" s="1" t="s">
        <v>745</v>
      </c>
      <c r="E303" s="1"/>
      <c r="F303" s="1">
        <v>3616</v>
      </c>
      <c r="G303" s="1" t="s">
        <v>17396</v>
      </c>
      <c r="H303" s="1" t="s">
        <v>17397</v>
      </c>
      <c r="I303" s="1" t="s">
        <v>17398</v>
      </c>
      <c r="J303" s="1" t="s">
        <v>738</v>
      </c>
      <c r="K303" s="1" t="s">
        <v>731</v>
      </c>
      <c r="L303" s="1" t="s">
        <v>2998</v>
      </c>
      <c r="M303" s="1">
        <v>42.250255000000003</v>
      </c>
      <c r="N303" s="1">
        <v>21.255047999999999</v>
      </c>
      <c r="O303" s="1" t="s">
        <v>17399</v>
      </c>
      <c r="P303" s="1" t="s">
        <v>17399</v>
      </c>
      <c r="Q303" s="1"/>
      <c r="R303" s="1" t="s">
        <v>17400</v>
      </c>
      <c r="S303" s="1"/>
      <c r="T303" s="1" t="b">
        <v>0</v>
      </c>
      <c r="U303" s="1" t="s">
        <v>2997</v>
      </c>
      <c r="V303" s="1" t="s">
        <v>2999</v>
      </c>
      <c r="W303" s="1" t="s">
        <v>2999</v>
      </c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</row>
    <row r="304" spans="1:53" x14ac:dyDescent="0.2">
      <c r="A304" s="1" t="s">
        <v>727</v>
      </c>
      <c r="B304" s="1">
        <v>6</v>
      </c>
      <c r="C304" s="1" t="s">
        <v>11</v>
      </c>
      <c r="D304" s="1" t="s">
        <v>728</v>
      </c>
      <c r="E304" s="1"/>
      <c r="F304" s="1">
        <v>3615</v>
      </c>
      <c r="G304" s="1" t="s">
        <v>17401</v>
      </c>
      <c r="H304" s="1" t="s">
        <v>17402</v>
      </c>
      <c r="I304" s="1" t="s">
        <v>17403</v>
      </c>
      <c r="J304" s="1" t="s">
        <v>0</v>
      </c>
      <c r="K304" s="1" t="s">
        <v>731</v>
      </c>
      <c r="L304" s="1" t="s">
        <v>2998</v>
      </c>
      <c r="M304" s="1">
        <v>42.969045000000001</v>
      </c>
      <c r="N304" s="1">
        <v>21.123745</v>
      </c>
      <c r="O304" s="1" t="s">
        <v>17404</v>
      </c>
      <c r="P304" s="1" t="s">
        <v>17404</v>
      </c>
      <c r="Q304" s="1"/>
      <c r="R304" s="1" t="s">
        <v>17405</v>
      </c>
      <c r="S304" s="1"/>
      <c r="T304" s="1" t="b">
        <v>0</v>
      </c>
      <c r="U304" s="1" t="s">
        <v>2997</v>
      </c>
      <c r="V304" s="1" t="s">
        <v>2999</v>
      </c>
      <c r="W304" s="1" t="s">
        <v>2999</v>
      </c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</row>
    <row r="305" spans="1:53" x14ac:dyDescent="0.2">
      <c r="A305" s="1" t="s">
        <v>727</v>
      </c>
      <c r="B305" s="1">
        <v>7</v>
      </c>
      <c r="C305" s="1" t="s">
        <v>8</v>
      </c>
      <c r="D305" s="1" t="s">
        <v>908</v>
      </c>
      <c r="E305" s="1"/>
      <c r="F305" s="1">
        <v>3614</v>
      </c>
      <c r="G305" s="1" t="s">
        <v>17406</v>
      </c>
      <c r="H305" s="1" t="s">
        <v>17407</v>
      </c>
      <c r="I305" s="1" t="s">
        <v>17408</v>
      </c>
      <c r="J305" s="1" t="s">
        <v>738</v>
      </c>
      <c r="K305" s="1" t="s">
        <v>731</v>
      </c>
      <c r="L305" s="1" t="s">
        <v>2998</v>
      </c>
      <c r="M305" s="1">
        <v>42.297058999999997</v>
      </c>
      <c r="N305" s="1">
        <v>20.892633</v>
      </c>
      <c r="O305" s="1" t="s">
        <v>17409</v>
      </c>
      <c r="P305" s="1" t="s">
        <v>17409</v>
      </c>
      <c r="Q305" s="1"/>
      <c r="R305" s="1" t="s">
        <v>17410</v>
      </c>
      <c r="S305" s="1"/>
      <c r="T305" s="1" t="b">
        <v>0</v>
      </c>
      <c r="U305" s="1" t="s">
        <v>2997</v>
      </c>
      <c r="V305" s="1" t="s">
        <v>2999</v>
      </c>
      <c r="W305" s="1" t="s">
        <v>2999</v>
      </c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</row>
    <row r="306" spans="1:53" x14ac:dyDescent="0.2">
      <c r="A306" s="1" t="s">
        <v>727</v>
      </c>
      <c r="B306" s="1">
        <v>4</v>
      </c>
      <c r="C306" s="1" t="s">
        <v>454</v>
      </c>
      <c r="D306" s="1" t="s">
        <v>828</v>
      </c>
      <c r="E306" s="1" t="s">
        <v>585</v>
      </c>
      <c r="F306" s="1">
        <v>3613</v>
      </c>
      <c r="G306" s="1" t="s">
        <v>17411</v>
      </c>
      <c r="H306" s="1" t="s">
        <v>702</v>
      </c>
      <c r="I306" s="1" t="s">
        <v>17412</v>
      </c>
      <c r="J306" s="1" t="s">
        <v>17388</v>
      </c>
      <c r="K306" s="1" t="s">
        <v>731</v>
      </c>
      <c r="L306" s="1" t="s">
        <v>3375</v>
      </c>
      <c r="M306" s="1">
        <v>42.950912000000002</v>
      </c>
      <c r="N306" s="1">
        <v>20.966950000000001</v>
      </c>
      <c r="O306" s="1" t="s">
        <v>17413</v>
      </c>
      <c r="P306" s="1" t="s">
        <v>17413</v>
      </c>
      <c r="Q306" s="1"/>
      <c r="R306" s="1" t="s">
        <v>17390</v>
      </c>
      <c r="S306" s="1"/>
      <c r="T306" s="1" t="b">
        <v>0</v>
      </c>
      <c r="U306" s="1" t="s">
        <v>3374</v>
      </c>
      <c r="V306" s="1" t="s">
        <v>2999</v>
      </c>
      <c r="W306" s="1" t="s">
        <v>2999</v>
      </c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</row>
    <row r="307" spans="1:53" x14ac:dyDescent="0.2">
      <c r="A307" s="1" t="s">
        <v>727</v>
      </c>
      <c r="B307" s="1">
        <v>6</v>
      </c>
      <c r="C307" s="1" t="s">
        <v>11</v>
      </c>
      <c r="D307" s="1" t="s">
        <v>1033</v>
      </c>
      <c r="E307" s="1"/>
      <c r="F307" s="1">
        <v>3612</v>
      </c>
      <c r="G307" s="1" t="s">
        <v>17414</v>
      </c>
      <c r="H307" s="1" t="s">
        <v>17415</v>
      </c>
      <c r="I307" s="1" t="s">
        <v>17416</v>
      </c>
      <c r="J307" s="1" t="s">
        <v>0</v>
      </c>
      <c r="K307" s="1" t="s">
        <v>752</v>
      </c>
      <c r="L307" s="1" t="s">
        <v>3607</v>
      </c>
      <c r="M307" s="1">
        <v>42.566000000000003</v>
      </c>
      <c r="N307" s="1">
        <v>20.883689</v>
      </c>
      <c r="O307" s="1" t="s">
        <v>17417</v>
      </c>
      <c r="P307" s="1" t="s">
        <v>17417</v>
      </c>
      <c r="Q307" s="1"/>
      <c r="R307" s="1" t="s">
        <v>17418</v>
      </c>
      <c r="S307" s="1"/>
      <c r="T307" s="1" t="b">
        <v>0</v>
      </c>
      <c r="U307" s="1" t="s">
        <v>3606</v>
      </c>
      <c r="V307" s="1" t="s">
        <v>2999</v>
      </c>
      <c r="W307" s="1" t="s">
        <v>2999</v>
      </c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</row>
    <row r="308" spans="1:53" x14ac:dyDescent="0.2">
      <c r="A308" s="1" t="s">
        <v>727</v>
      </c>
      <c r="B308" s="1">
        <v>6</v>
      </c>
      <c r="C308" s="1" t="s">
        <v>11</v>
      </c>
      <c r="D308" s="1" t="s">
        <v>728</v>
      </c>
      <c r="E308" s="1"/>
      <c r="F308" s="1">
        <v>3611</v>
      </c>
      <c r="G308" s="1" t="s">
        <v>17419</v>
      </c>
      <c r="H308" s="1" t="s">
        <v>17420</v>
      </c>
      <c r="I308" s="1" t="s">
        <v>17421</v>
      </c>
      <c r="J308" s="1" t="s">
        <v>0</v>
      </c>
      <c r="K308" s="1" t="s">
        <v>731</v>
      </c>
      <c r="L308" s="1" t="s">
        <v>2998</v>
      </c>
      <c r="M308" s="1">
        <v>42.831995999999997</v>
      </c>
      <c r="N308" s="1">
        <v>21.261685</v>
      </c>
      <c r="O308" s="1" t="s">
        <v>17422</v>
      </c>
      <c r="P308" s="1" t="s">
        <v>17422</v>
      </c>
      <c r="Q308" s="1"/>
      <c r="R308" s="1" t="s">
        <v>17423</v>
      </c>
      <c r="S308" s="1"/>
      <c r="T308" s="1" t="b">
        <v>0</v>
      </c>
      <c r="U308" s="1" t="s">
        <v>2997</v>
      </c>
      <c r="V308" s="1" t="s">
        <v>2999</v>
      </c>
      <c r="W308" s="1" t="s">
        <v>2999</v>
      </c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</row>
    <row r="309" spans="1:53" x14ac:dyDescent="0.2">
      <c r="A309" s="1" t="s">
        <v>727</v>
      </c>
      <c r="B309" s="1">
        <v>2</v>
      </c>
      <c r="C309" s="1" t="s">
        <v>450</v>
      </c>
      <c r="D309" s="1" t="s">
        <v>831</v>
      </c>
      <c r="E309" s="1"/>
      <c r="F309" s="1">
        <v>3610</v>
      </c>
      <c r="G309" s="1" t="s">
        <v>17424</v>
      </c>
      <c r="H309" s="1" t="s">
        <v>17425</v>
      </c>
      <c r="I309" s="1" t="s">
        <v>17426</v>
      </c>
      <c r="J309" s="1" t="s">
        <v>2289</v>
      </c>
      <c r="K309" s="1" t="s">
        <v>731</v>
      </c>
      <c r="L309" s="1" t="s">
        <v>2998</v>
      </c>
      <c r="M309" s="1">
        <v>42.394213000000001</v>
      </c>
      <c r="N309" s="1">
        <v>20.653072999999999</v>
      </c>
      <c r="O309" s="1" t="s">
        <v>17427</v>
      </c>
      <c r="P309" s="1" t="s">
        <v>17427</v>
      </c>
      <c r="Q309" s="1"/>
      <c r="R309" s="1" t="s">
        <v>17428</v>
      </c>
      <c r="S309" s="1"/>
      <c r="T309" s="1" t="b">
        <v>0</v>
      </c>
      <c r="U309" s="1" t="s">
        <v>2997</v>
      </c>
      <c r="V309" s="1" t="s">
        <v>2999</v>
      </c>
      <c r="W309" s="1" t="s">
        <v>2999</v>
      </c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</row>
    <row r="310" spans="1:53" x14ac:dyDescent="0.2">
      <c r="A310" s="1" t="s">
        <v>727</v>
      </c>
      <c r="B310" s="1">
        <v>4</v>
      </c>
      <c r="C310" s="1" t="s">
        <v>454</v>
      </c>
      <c r="D310" s="1" t="s">
        <v>828</v>
      </c>
      <c r="E310" s="1"/>
      <c r="F310" s="1">
        <v>3609</v>
      </c>
      <c r="G310" s="1" t="s">
        <v>17429</v>
      </c>
      <c r="H310" s="1" t="s">
        <v>17430</v>
      </c>
      <c r="I310" s="1" t="s">
        <v>17431</v>
      </c>
      <c r="J310" s="1" t="s">
        <v>738</v>
      </c>
      <c r="K310" s="1" t="s">
        <v>731</v>
      </c>
      <c r="L310" s="1" t="s">
        <v>3375</v>
      </c>
      <c r="M310" s="1">
        <v>42.886512000000003</v>
      </c>
      <c r="N310" s="1">
        <v>20.869105999999999</v>
      </c>
      <c r="O310" s="1" t="s">
        <v>17432</v>
      </c>
      <c r="P310" s="1" t="s">
        <v>17432</v>
      </c>
      <c r="Q310" s="1"/>
      <c r="R310" s="1" t="s">
        <v>17433</v>
      </c>
      <c r="S310" s="1"/>
      <c r="T310" s="1" t="b">
        <v>0</v>
      </c>
      <c r="U310" s="1" t="s">
        <v>3374</v>
      </c>
      <c r="V310" s="1" t="s">
        <v>2999</v>
      </c>
      <c r="W310" s="1" t="s">
        <v>2999</v>
      </c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</row>
    <row r="311" spans="1:53" x14ac:dyDescent="0.2">
      <c r="A311" s="1" t="s">
        <v>727</v>
      </c>
      <c r="B311" s="1">
        <v>3</v>
      </c>
      <c r="C311" s="1" t="s">
        <v>45</v>
      </c>
      <c r="D311" s="1" t="s">
        <v>740</v>
      </c>
      <c r="E311" s="1"/>
      <c r="F311" s="1">
        <v>3608</v>
      </c>
      <c r="G311" s="1" t="s">
        <v>17434</v>
      </c>
      <c r="H311" s="1" t="s">
        <v>17435</v>
      </c>
      <c r="I311" s="1" t="s">
        <v>17436</v>
      </c>
      <c r="J311" s="1" t="s">
        <v>738</v>
      </c>
      <c r="K311" s="1" t="s">
        <v>731</v>
      </c>
      <c r="L311" s="1" t="s">
        <v>2998</v>
      </c>
      <c r="M311" s="1">
        <v>42.551752999999998</v>
      </c>
      <c r="N311" s="1">
        <v>21.445067000000002</v>
      </c>
      <c r="O311" s="1" t="s">
        <v>17437</v>
      </c>
      <c r="P311" s="1" t="s">
        <v>17437</v>
      </c>
      <c r="Q311" s="1"/>
      <c r="R311" s="1" t="s">
        <v>17438</v>
      </c>
      <c r="S311" s="1"/>
      <c r="T311" s="1" t="b">
        <v>0</v>
      </c>
      <c r="U311" s="1" t="s">
        <v>2997</v>
      </c>
      <c r="V311" s="1" t="s">
        <v>2999</v>
      </c>
      <c r="W311" s="1" t="s">
        <v>2999</v>
      </c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</row>
    <row r="312" spans="1:53" x14ac:dyDescent="0.2">
      <c r="A312" s="1" t="s">
        <v>727</v>
      </c>
      <c r="B312" s="1">
        <v>6</v>
      </c>
      <c r="C312" s="1" t="s">
        <v>11</v>
      </c>
      <c r="D312" s="1" t="s">
        <v>728</v>
      </c>
      <c r="E312" s="1"/>
      <c r="F312" s="1">
        <v>3607</v>
      </c>
      <c r="G312" s="1" t="s">
        <v>17439</v>
      </c>
      <c r="H312" s="1" t="s">
        <v>17420</v>
      </c>
      <c r="I312" s="1" t="s">
        <v>17440</v>
      </c>
      <c r="J312" s="1" t="s">
        <v>0</v>
      </c>
      <c r="K312" s="1" t="s">
        <v>731</v>
      </c>
      <c r="L312" s="1" t="s">
        <v>2998</v>
      </c>
      <c r="M312" s="1">
        <v>42.831991000000002</v>
      </c>
      <c r="N312" s="1">
        <v>21.261058999999999</v>
      </c>
      <c r="O312" s="1" t="s">
        <v>17441</v>
      </c>
      <c r="P312" s="1" t="s">
        <v>17441</v>
      </c>
      <c r="Q312" s="1"/>
      <c r="R312" s="1" t="s">
        <v>17442</v>
      </c>
      <c r="S312" s="1"/>
      <c r="T312" s="1" t="b">
        <v>0</v>
      </c>
      <c r="U312" s="1" t="s">
        <v>2997</v>
      </c>
      <c r="V312" s="1" t="s">
        <v>2999</v>
      </c>
      <c r="W312" s="1" t="s">
        <v>2999</v>
      </c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</row>
    <row r="313" spans="1:53" x14ac:dyDescent="0.2">
      <c r="A313" s="1" t="s">
        <v>727</v>
      </c>
      <c r="B313" s="1">
        <v>2</v>
      </c>
      <c r="C313" s="1" t="s">
        <v>450</v>
      </c>
      <c r="D313" s="1" t="s">
        <v>831</v>
      </c>
      <c r="E313" s="1"/>
      <c r="F313" s="1">
        <v>3606</v>
      </c>
      <c r="G313" s="1" t="s">
        <v>17443</v>
      </c>
      <c r="H313" s="1" t="s">
        <v>14561</v>
      </c>
      <c r="I313" s="1" t="s">
        <v>17444</v>
      </c>
      <c r="J313" s="1" t="s">
        <v>17445</v>
      </c>
      <c r="K313" s="1" t="s">
        <v>731</v>
      </c>
      <c r="L313" s="1" t="s">
        <v>451</v>
      </c>
      <c r="M313" s="1">
        <v>42.395226999999998</v>
      </c>
      <c r="N313" s="1">
        <v>20.658566</v>
      </c>
      <c r="O313" s="1" t="s">
        <v>17446</v>
      </c>
      <c r="P313" s="1" t="s">
        <v>17446</v>
      </c>
      <c r="Q313" s="1"/>
      <c r="R313" s="1" t="s">
        <v>17447</v>
      </c>
      <c r="S313" s="1"/>
      <c r="T313" s="1" t="b">
        <v>0</v>
      </c>
      <c r="U313" s="1" t="s">
        <v>3077</v>
      </c>
      <c r="V313" s="1" t="s">
        <v>2999</v>
      </c>
      <c r="W313" s="1" t="s">
        <v>2999</v>
      </c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</row>
    <row r="314" spans="1:53" x14ac:dyDescent="0.2">
      <c r="A314" s="1" t="s">
        <v>727</v>
      </c>
      <c r="B314" s="1">
        <v>1</v>
      </c>
      <c r="C314" s="1" t="s">
        <v>5</v>
      </c>
      <c r="D314" s="1" t="s">
        <v>736</v>
      </c>
      <c r="E314" s="1"/>
      <c r="F314" s="1">
        <v>3605</v>
      </c>
      <c r="G314" s="1" t="s">
        <v>17448</v>
      </c>
      <c r="H314" s="1" t="s">
        <v>17449</v>
      </c>
      <c r="I314" s="1" t="s">
        <v>17450</v>
      </c>
      <c r="J314" s="1" t="s">
        <v>738</v>
      </c>
      <c r="K314" s="1" t="s">
        <v>731</v>
      </c>
      <c r="L314" s="1" t="s">
        <v>2998</v>
      </c>
      <c r="M314" s="1">
        <v>42.367587999999998</v>
      </c>
      <c r="N314" s="1">
        <v>21.130195000000001</v>
      </c>
      <c r="O314" s="1" t="s">
        <v>17451</v>
      </c>
      <c r="P314" s="1" t="s">
        <v>17451</v>
      </c>
      <c r="Q314" s="1"/>
      <c r="R314" s="1" t="s">
        <v>17452</v>
      </c>
      <c r="S314" s="1"/>
      <c r="T314" s="1" t="b">
        <v>0</v>
      </c>
      <c r="U314" s="1" t="s">
        <v>2997</v>
      </c>
      <c r="V314" s="1" t="s">
        <v>2999</v>
      </c>
      <c r="W314" s="1" t="s">
        <v>2999</v>
      </c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</row>
    <row r="315" spans="1:53" x14ac:dyDescent="0.2">
      <c r="A315" s="1" t="s">
        <v>727</v>
      </c>
      <c r="B315" s="1">
        <v>2</v>
      </c>
      <c r="C315" s="1" t="s">
        <v>450</v>
      </c>
      <c r="D315" s="1" t="s">
        <v>279</v>
      </c>
      <c r="E315" s="1"/>
      <c r="F315" s="1">
        <v>3604</v>
      </c>
      <c r="G315" s="1" t="s">
        <v>17453</v>
      </c>
      <c r="H315" s="1" t="s">
        <v>17454</v>
      </c>
      <c r="I315" s="1" t="s">
        <v>17455</v>
      </c>
      <c r="J315" s="1" t="s">
        <v>17456</v>
      </c>
      <c r="K315" s="1" t="s">
        <v>731</v>
      </c>
      <c r="L315" s="1" t="s">
        <v>2998</v>
      </c>
      <c r="M315" s="1">
        <v>42.471972999999998</v>
      </c>
      <c r="N315" s="1">
        <v>20.747143999999999</v>
      </c>
      <c r="O315" s="1" t="s">
        <v>17457</v>
      </c>
      <c r="P315" s="1" t="s">
        <v>17457</v>
      </c>
      <c r="Q315" s="1"/>
      <c r="R315" s="1" t="s">
        <v>3575</v>
      </c>
      <c r="S315" s="1"/>
      <c r="T315" s="1" t="b">
        <v>0</v>
      </c>
      <c r="U315" s="1" t="s">
        <v>2997</v>
      </c>
      <c r="V315" s="1" t="s">
        <v>2999</v>
      </c>
      <c r="W315" s="1" t="s">
        <v>2999</v>
      </c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</row>
    <row r="316" spans="1:53" x14ac:dyDescent="0.2">
      <c r="A316" s="1" t="s">
        <v>727</v>
      </c>
      <c r="B316" s="1">
        <v>5</v>
      </c>
      <c r="C316" s="1" t="s">
        <v>2</v>
      </c>
      <c r="D316" s="1" t="s">
        <v>820</v>
      </c>
      <c r="E316" s="1"/>
      <c r="F316" s="1">
        <v>3603</v>
      </c>
      <c r="G316" s="1" t="s">
        <v>17458</v>
      </c>
      <c r="H316" s="1" t="s">
        <v>17459</v>
      </c>
      <c r="I316" s="1" t="s">
        <v>17460</v>
      </c>
      <c r="J316" s="1" t="s">
        <v>738</v>
      </c>
      <c r="K316" s="1" t="s">
        <v>731</v>
      </c>
      <c r="L316" s="1" t="s">
        <v>2998</v>
      </c>
      <c r="M316" s="1">
        <v>42.738731000000001</v>
      </c>
      <c r="N316" s="1">
        <v>20.474710000000002</v>
      </c>
      <c r="O316" s="1" t="s">
        <v>17461</v>
      </c>
      <c r="P316" s="1" t="s">
        <v>17461</v>
      </c>
      <c r="Q316" s="1"/>
      <c r="R316" s="1" t="s">
        <v>17462</v>
      </c>
      <c r="S316" s="1"/>
      <c r="T316" s="1" t="b">
        <v>0</v>
      </c>
      <c r="U316" s="1" t="s">
        <v>2997</v>
      </c>
      <c r="V316" s="1" t="s">
        <v>2999</v>
      </c>
      <c r="W316" s="1" t="s">
        <v>2999</v>
      </c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</row>
    <row r="317" spans="1:53" x14ac:dyDescent="0.2">
      <c r="A317" s="1" t="s">
        <v>727</v>
      </c>
      <c r="B317" s="1">
        <v>2</v>
      </c>
      <c r="C317" s="1" t="s">
        <v>450</v>
      </c>
      <c r="D317" s="1" t="s">
        <v>1019</v>
      </c>
      <c r="E317" s="1"/>
      <c r="F317" s="1">
        <v>3602</v>
      </c>
      <c r="G317" s="1" t="s">
        <v>17463</v>
      </c>
      <c r="H317" s="1" t="s">
        <v>17464</v>
      </c>
      <c r="I317" s="1" t="s">
        <v>17465</v>
      </c>
      <c r="J317" s="1" t="s">
        <v>738</v>
      </c>
      <c r="K317" s="1" t="s">
        <v>731</v>
      </c>
      <c r="L317" s="1" t="s">
        <v>2998</v>
      </c>
      <c r="M317" s="1">
        <v>42.525191</v>
      </c>
      <c r="N317" s="1">
        <v>20.447955</v>
      </c>
      <c r="O317" s="1" t="s">
        <v>17466</v>
      </c>
      <c r="P317" s="1" t="s">
        <v>17466</v>
      </c>
      <c r="Q317" s="1"/>
      <c r="R317" s="1" t="s">
        <v>17467</v>
      </c>
      <c r="S317" s="1"/>
      <c r="T317" s="1" t="b">
        <v>0</v>
      </c>
      <c r="U317" s="1" t="s">
        <v>2997</v>
      </c>
      <c r="V317" s="1" t="s">
        <v>2999</v>
      </c>
      <c r="W317" s="1" t="s">
        <v>2999</v>
      </c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</row>
    <row r="318" spans="1:53" x14ac:dyDescent="0.2">
      <c r="A318" s="1" t="s">
        <v>727</v>
      </c>
      <c r="B318" s="1">
        <v>2</v>
      </c>
      <c r="C318" s="1" t="s">
        <v>450</v>
      </c>
      <c r="D318" s="1" t="s">
        <v>1019</v>
      </c>
      <c r="E318" s="1"/>
      <c r="F318" s="1">
        <v>3601</v>
      </c>
      <c r="G318" s="1" t="s">
        <v>17463</v>
      </c>
      <c r="H318" s="1" t="s">
        <v>17464</v>
      </c>
      <c r="I318" s="1" t="s">
        <v>17465</v>
      </c>
      <c r="J318" s="1" t="s">
        <v>738</v>
      </c>
      <c r="K318" s="1" t="s">
        <v>731</v>
      </c>
      <c r="L318" s="1" t="s">
        <v>2998</v>
      </c>
      <c r="M318" s="1">
        <v>42.525191</v>
      </c>
      <c r="N318" s="1">
        <v>20.447955</v>
      </c>
      <c r="O318" s="1" t="s">
        <v>17468</v>
      </c>
      <c r="P318" s="1" t="s">
        <v>17468</v>
      </c>
      <c r="Q318" s="1"/>
      <c r="R318" s="1" t="s">
        <v>17467</v>
      </c>
      <c r="S318" s="1"/>
      <c r="T318" s="1" t="b">
        <v>0</v>
      </c>
      <c r="U318" s="1" t="s">
        <v>2997</v>
      </c>
      <c r="V318" s="1" t="s">
        <v>2999</v>
      </c>
      <c r="W318" s="1" t="s">
        <v>2999</v>
      </c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</row>
    <row r="319" spans="1:53" x14ac:dyDescent="0.2">
      <c r="A319" s="1" t="s">
        <v>727</v>
      </c>
      <c r="B319" s="1">
        <v>3</v>
      </c>
      <c r="C319" s="1" t="s">
        <v>45</v>
      </c>
      <c r="D319" s="1" t="s">
        <v>740</v>
      </c>
      <c r="E319" s="1"/>
      <c r="F319" s="1">
        <v>3600</v>
      </c>
      <c r="G319" s="1" t="s">
        <v>17469</v>
      </c>
      <c r="H319" s="1" t="s">
        <v>17470</v>
      </c>
      <c r="I319" s="1" t="s">
        <v>17471</v>
      </c>
      <c r="J319" s="1" t="s">
        <v>738</v>
      </c>
      <c r="K319" s="1" t="s">
        <v>731</v>
      </c>
      <c r="L319" s="1" t="s">
        <v>2998</v>
      </c>
      <c r="M319" s="1">
        <v>42.446109</v>
      </c>
      <c r="N319" s="1">
        <v>21.444552999999999</v>
      </c>
      <c r="O319" s="1" t="s">
        <v>17472</v>
      </c>
      <c r="P319" s="1" t="s">
        <v>17472</v>
      </c>
      <c r="Q319" s="1"/>
      <c r="R319" s="1" t="s">
        <v>17473</v>
      </c>
      <c r="S319" s="1"/>
      <c r="T319" s="1" t="b">
        <v>0</v>
      </c>
      <c r="U319" s="1" t="s">
        <v>2997</v>
      </c>
      <c r="V319" s="1" t="s">
        <v>2999</v>
      </c>
      <c r="W319" s="1" t="s">
        <v>2999</v>
      </c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</row>
    <row r="320" spans="1:53" x14ac:dyDescent="0.2">
      <c r="A320" s="1" t="s">
        <v>727</v>
      </c>
      <c r="B320" s="1">
        <v>5</v>
      </c>
      <c r="C320" s="1" t="s">
        <v>2</v>
      </c>
      <c r="D320" s="1" t="s">
        <v>794</v>
      </c>
      <c r="E320" s="1"/>
      <c r="F320" s="1">
        <v>3599</v>
      </c>
      <c r="G320" s="1" t="s">
        <v>17474</v>
      </c>
      <c r="H320" s="1" t="s">
        <v>17475</v>
      </c>
      <c r="I320" s="1" t="s">
        <v>17476</v>
      </c>
      <c r="J320" s="1" t="s">
        <v>849</v>
      </c>
      <c r="K320" s="1" t="s">
        <v>731</v>
      </c>
      <c r="L320" s="1" t="s">
        <v>2998</v>
      </c>
      <c r="M320" s="1">
        <v>42.655971000000001</v>
      </c>
      <c r="N320" s="1">
        <v>20.291184999999999</v>
      </c>
      <c r="O320" s="1" t="s">
        <v>17477</v>
      </c>
      <c r="P320" s="1" t="s">
        <v>17477</v>
      </c>
      <c r="Q320" s="1"/>
      <c r="R320" s="1" t="s">
        <v>17478</v>
      </c>
      <c r="S320" s="1"/>
      <c r="T320" s="1" t="b">
        <v>0</v>
      </c>
      <c r="U320" s="1" t="s">
        <v>2997</v>
      </c>
      <c r="V320" s="1" t="s">
        <v>2999</v>
      </c>
      <c r="W320" s="1" t="s">
        <v>2999</v>
      </c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</row>
    <row r="321" spans="1:53" x14ac:dyDescent="0.2">
      <c r="A321" s="1" t="s">
        <v>727</v>
      </c>
      <c r="B321" s="1">
        <v>2</v>
      </c>
      <c r="C321" s="1" t="s">
        <v>450</v>
      </c>
      <c r="D321" s="1" t="s">
        <v>831</v>
      </c>
      <c r="E321" s="1"/>
      <c r="F321" s="1">
        <v>3598</v>
      </c>
      <c r="G321" s="1" t="s">
        <v>17479</v>
      </c>
      <c r="H321" s="1" t="s">
        <v>14556</v>
      </c>
      <c r="I321" s="1" t="s">
        <v>17480</v>
      </c>
      <c r="J321" s="1" t="s">
        <v>738</v>
      </c>
      <c r="K321" s="1" t="s">
        <v>731</v>
      </c>
      <c r="L321" s="1" t="s">
        <v>451</v>
      </c>
      <c r="M321" s="1">
        <v>42.393537000000002</v>
      </c>
      <c r="N321" s="1">
        <v>20.659939999999999</v>
      </c>
      <c r="O321" s="1" t="s">
        <v>17481</v>
      </c>
      <c r="P321" s="1" t="s">
        <v>17481</v>
      </c>
      <c r="Q321" s="1"/>
      <c r="R321" s="1" t="s">
        <v>17482</v>
      </c>
      <c r="S321" s="1"/>
      <c r="T321" s="1" t="b">
        <v>0</v>
      </c>
      <c r="U321" s="1" t="s">
        <v>3077</v>
      </c>
      <c r="V321" s="1" t="s">
        <v>2999</v>
      </c>
      <c r="W321" s="1" t="s">
        <v>2999</v>
      </c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</row>
    <row r="322" spans="1:53" x14ac:dyDescent="0.2">
      <c r="A322" s="1" t="s">
        <v>727</v>
      </c>
      <c r="B322" s="1">
        <v>1</v>
      </c>
      <c r="C322" s="1" t="s">
        <v>5</v>
      </c>
      <c r="D322" s="1" t="s">
        <v>810</v>
      </c>
      <c r="E322" s="1"/>
      <c r="F322" s="1">
        <v>3597</v>
      </c>
      <c r="G322" s="1" t="s">
        <v>11022</v>
      </c>
      <c r="H322" s="1" t="s">
        <v>8042</v>
      </c>
      <c r="I322" s="1" t="s">
        <v>11023</v>
      </c>
      <c r="J322" s="1" t="s">
        <v>738</v>
      </c>
      <c r="K322" s="1" t="s">
        <v>731</v>
      </c>
      <c r="L322" s="1" t="s">
        <v>3375</v>
      </c>
      <c r="M322" s="1">
        <v>42.528221000000002</v>
      </c>
      <c r="N322" s="1">
        <v>21.128572999999999</v>
      </c>
      <c r="O322" s="1" t="s">
        <v>17483</v>
      </c>
      <c r="P322" s="1" t="s">
        <v>17483</v>
      </c>
      <c r="Q322" s="1"/>
      <c r="R322" s="1" t="s">
        <v>11025</v>
      </c>
      <c r="S322" s="1"/>
      <c r="T322" s="1" t="b">
        <v>0</v>
      </c>
      <c r="U322" s="1" t="s">
        <v>3374</v>
      </c>
      <c r="V322" s="1" t="s">
        <v>2999</v>
      </c>
      <c r="W322" s="1" t="s">
        <v>2999</v>
      </c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</row>
    <row r="323" spans="1:53" x14ac:dyDescent="0.2">
      <c r="A323" s="1" t="s">
        <v>727</v>
      </c>
      <c r="B323" s="1">
        <v>5</v>
      </c>
      <c r="C323" s="1" t="s">
        <v>2</v>
      </c>
      <c r="D323" s="1" t="s">
        <v>794</v>
      </c>
      <c r="E323" s="1"/>
      <c r="F323" s="1">
        <v>3596</v>
      </c>
      <c r="G323" s="1" t="s">
        <v>17484</v>
      </c>
      <c r="H323" s="1" t="s">
        <v>17485</v>
      </c>
      <c r="I323" s="1" t="s">
        <v>17486</v>
      </c>
      <c r="J323" s="1" t="s">
        <v>849</v>
      </c>
      <c r="K323" s="1" t="s">
        <v>731</v>
      </c>
      <c r="L323" s="1" t="s">
        <v>2998</v>
      </c>
      <c r="M323" s="1">
        <v>42.654043000000001</v>
      </c>
      <c r="N323" s="1">
        <v>20.296678</v>
      </c>
      <c r="O323" s="1" t="s">
        <v>17487</v>
      </c>
      <c r="P323" s="1" t="s">
        <v>17487</v>
      </c>
      <c r="Q323" s="1"/>
      <c r="R323" s="1" t="s">
        <v>17488</v>
      </c>
      <c r="S323" s="1"/>
      <c r="T323" s="1" t="b">
        <v>0</v>
      </c>
      <c r="U323" s="1" t="s">
        <v>2997</v>
      </c>
      <c r="V323" s="1" t="s">
        <v>2999</v>
      </c>
      <c r="W323" s="1" t="s">
        <v>2999</v>
      </c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</row>
    <row r="324" spans="1:53" x14ac:dyDescent="0.2">
      <c r="A324" s="1" t="s">
        <v>727</v>
      </c>
      <c r="B324" s="1">
        <v>2</v>
      </c>
      <c r="C324" s="1" t="s">
        <v>450</v>
      </c>
      <c r="D324" s="1" t="s">
        <v>831</v>
      </c>
      <c r="E324" s="1"/>
      <c r="F324" s="1">
        <v>3595</v>
      </c>
      <c r="G324" s="1" t="s">
        <v>17489</v>
      </c>
      <c r="H324" s="1" t="s">
        <v>17490</v>
      </c>
      <c r="I324" s="1" t="s">
        <v>17491</v>
      </c>
      <c r="J324" s="1" t="s">
        <v>2807</v>
      </c>
      <c r="K324" s="1" t="s">
        <v>731</v>
      </c>
      <c r="L324" s="1" t="s">
        <v>2998</v>
      </c>
      <c r="M324" s="1">
        <v>42.391170000000002</v>
      </c>
      <c r="N324" s="1">
        <v>20.665433</v>
      </c>
      <c r="O324" s="1" t="s">
        <v>17492</v>
      </c>
      <c r="P324" s="1" t="s">
        <v>17492</v>
      </c>
      <c r="Q324" s="1"/>
      <c r="R324" s="1" t="s">
        <v>17493</v>
      </c>
      <c r="S324" s="1"/>
      <c r="T324" s="1" t="b">
        <v>0</v>
      </c>
      <c r="U324" s="1" t="s">
        <v>2997</v>
      </c>
      <c r="V324" s="1" t="s">
        <v>2999</v>
      </c>
      <c r="W324" s="1" t="s">
        <v>2999</v>
      </c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</row>
    <row r="325" spans="1:53" x14ac:dyDescent="0.2">
      <c r="A325" s="1" t="s">
        <v>727</v>
      </c>
      <c r="B325" s="1">
        <v>3</v>
      </c>
      <c r="C325" s="1" t="s">
        <v>45</v>
      </c>
      <c r="D325" s="1" t="s">
        <v>740</v>
      </c>
      <c r="E325" s="1"/>
      <c r="F325" s="1">
        <v>3594</v>
      </c>
      <c r="G325" s="1" t="s">
        <v>17494</v>
      </c>
      <c r="H325" s="1" t="s">
        <v>17495</v>
      </c>
      <c r="I325" s="1" t="s">
        <v>17496</v>
      </c>
      <c r="J325" s="1" t="s">
        <v>738</v>
      </c>
      <c r="K325" s="1" t="s">
        <v>752</v>
      </c>
      <c r="L325" s="1" t="s">
        <v>2998</v>
      </c>
      <c r="M325" s="1">
        <v>42.466987000000003</v>
      </c>
      <c r="N325" s="1">
        <v>21.475557999999999</v>
      </c>
      <c r="O325" s="1" t="s">
        <v>17497</v>
      </c>
      <c r="P325" s="1" t="s">
        <v>17497</v>
      </c>
      <c r="Q325" s="1"/>
      <c r="R325" s="1" t="s">
        <v>17498</v>
      </c>
      <c r="S325" s="1"/>
      <c r="T325" s="1" t="b">
        <v>0</v>
      </c>
      <c r="U325" s="1" t="s">
        <v>2997</v>
      </c>
      <c r="V325" s="1" t="s">
        <v>2999</v>
      </c>
      <c r="W325" s="1" t="s">
        <v>2999</v>
      </c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</row>
    <row r="326" spans="1:53" x14ac:dyDescent="0.2">
      <c r="A326" s="1" t="s">
        <v>727</v>
      </c>
      <c r="B326" s="1">
        <v>3</v>
      </c>
      <c r="C326" s="1" t="s">
        <v>45</v>
      </c>
      <c r="D326" s="1" t="s">
        <v>1235</v>
      </c>
      <c r="E326" s="1"/>
      <c r="F326" s="1">
        <v>3593</v>
      </c>
      <c r="G326" s="1" t="s">
        <v>17499</v>
      </c>
      <c r="H326" s="1" t="s">
        <v>17500</v>
      </c>
      <c r="I326" s="1" t="s">
        <v>17501</v>
      </c>
      <c r="J326" s="1" t="s">
        <v>738</v>
      </c>
      <c r="K326" s="1" t="s">
        <v>731</v>
      </c>
      <c r="L326" s="1" t="s">
        <v>3375</v>
      </c>
      <c r="M326" s="1">
        <v>42.327812000000002</v>
      </c>
      <c r="N326" s="1">
        <v>21.350369000000001</v>
      </c>
      <c r="O326" s="1" t="s">
        <v>17502</v>
      </c>
      <c r="P326" s="1" t="s">
        <v>17502</v>
      </c>
      <c r="Q326" s="1"/>
      <c r="R326" s="1" t="s">
        <v>17503</v>
      </c>
      <c r="S326" s="1"/>
      <c r="T326" s="1" t="b">
        <v>0</v>
      </c>
      <c r="U326" s="1" t="s">
        <v>3374</v>
      </c>
      <c r="V326" s="1" t="s">
        <v>2999</v>
      </c>
      <c r="W326" s="1" t="s">
        <v>2999</v>
      </c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</row>
    <row r="327" spans="1:53" x14ac:dyDescent="0.2">
      <c r="A327" s="1" t="s">
        <v>727</v>
      </c>
      <c r="B327" s="1">
        <v>2</v>
      </c>
      <c r="C327" s="1" t="s">
        <v>450</v>
      </c>
      <c r="D327" s="1" t="s">
        <v>1019</v>
      </c>
      <c r="E327" s="1"/>
      <c r="F327" s="1">
        <v>3592</v>
      </c>
      <c r="G327" s="1" t="s">
        <v>17504</v>
      </c>
      <c r="H327" s="1" t="s">
        <v>17505</v>
      </c>
      <c r="I327" s="1" t="s">
        <v>17506</v>
      </c>
      <c r="J327" s="1" t="s">
        <v>738</v>
      </c>
      <c r="K327" s="1" t="s">
        <v>731</v>
      </c>
      <c r="L327" s="1" t="s">
        <v>2998</v>
      </c>
      <c r="M327" s="1">
        <v>42.457388000000002</v>
      </c>
      <c r="N327" s="1">
        <v>20.417099</v>
      </c>
      <c r="O327" s="1" t="s">
        <v>17507</v>
      </c>
      <c r="P327" s="1" t="s">
        <v>17507</v>
      </c>
      <c r="Q327" s="1"/>
      <c r="R327" s="1" t="s">
        <v>17508</v>
      </c>
      <c r="S327" s="1" t="s">
        <v>17509</v>
      </c>
      <c r="T327" s="1" t="b">
        <v>0</v>
      </c>
      <c r="U327" s="1" t="s">
        <v>2997</v>
      </c>
      <c r="V327" s="1" t="s">
        <v>2999</v>
      </c>
      <c r="W327" s="1" t="s">
        <v>2999</v>
      </c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</row>
    <row r="328" spans="1:53" x14ac:dyDescent="0.2">
      <c r="A328" s="1" t="s">
        <v>727</v>
      </c>
      <c r="B328" s="1">
        <v>6</v>
      </c>
      <c r="C328" s="1" t="s">
        <v>11</v>
      </c>
      <c r="D328" s="1" t="s">
        <v>728</v>
      </c>
      <c r="E328" s="1"/>
      <c r="F328" s="1">
        <v>3591</v>
      </c>
      <c r="G328" s="1" t="s">
        <v>17510</v>
      </c>
      <c r="H328" s="1" t="s">
        <v>17511</v>
      </c>
      <c r="I328" s="1" t="s">
        <v>17512</v>
      </c>
      <c r="J328" s="1" t="s">
        <v>0</v>
      </c>
      <c r="K328" s="1" t="s">
        <v>731</v>
      </c>
      <c r="L328" s="1" t="s">
        <v>2998</v>
      </c>
      <c r="M328" s="1">
        <v>42.809725</v>
      </c>
      <c r="N328" s="1">
        <v>21.188711999999999</v>
      </c>
      <c r="O328" s="1" t="s">
        <v>17513</v>
      </c>
      <c r="P328" s="1" t="s">
        <v>17513</v>
      </c>
      <c r="Q328" s="1"/>
      <c r="R328" s="1" t="s">
        <v>17514</v>
      </c>
      <c r="S328" s="1"/>
      <c r="T328" s="1" t="b">
        <v>0</v>
      </c>
      <c r="U328" s="1" t="s">
        <v>2997</v>
      </c>
      <c r="V328" s="1" t="s">
        <v>2999</v>
      </c>
      <c r="W328" s="1" t="s">
        <v>2999</v>
      </c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</row>
    <row r="329" spans="1:53" x14ac:dyDescent="0.2">
      <c r="A329" s="1" t="s">
        <v>727</v>
      </c>
      <c r="B329" s="1">
        <v>5</v>
      </c>
      <c r="C329" s="1" t="s">
        <v>2</v>
      </c>
      <c r="D329" s="1" t="s">
        <v>1007</v>
      </c>
      <c r="E329" s="1"/>
      <c r="F329" s="1">
        <v>3590</v>
      </c>
      <c r="G329" s="1" t="s">
        <v>17515</v>
      </c>
      <c r="H329" s="1" t="s">
        <v>17516</v>
      </c>
      <c r="I329" s="1" t="s">
        <v>17517</v>
      </c>
      <c r="J329" s="1" t="s">
        <v>849</v>
      </c>
      <c r="K329" s="1" t="s">
        <v>731</v>
      </c>
      <c r="L329" s="1" t="s">
        <v>451</v>
      </c>
      <c r="M329" s="1">
        <v>42.541831999999999</v>
      </c>
      <c r="N329" s="1">
        <v>20.300798</v>
      </c>
      <c r="O329" s="1" t="s">
        <v>17518</v>
      </c>
      <c r="P329" s="1" t="s">
        <v>17518</v>
      </c>
      <c r="Q329" s="1"/>
      <c r="R329" s="1" t="s">
        <v>17519</v>
      </c>
      <c r="S329" s="1"/>
      <c r="T329" s="1" t="b">
        <v>0</v>
      </c>
      <c r="U329" s="1" t="s">
        <v>3077</v>
      </c>
      <c r="V329" s="1" t="s">
        <v>2999</v>
      </c>
      <c r="W329" s="1" t="s">
        <v>2999</v>
      </c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</row>
    <row r="330" spans="1:53" x14ac:dyDescent="0.2">
      <c r="A330" s="1" t="s">
        <v>727</v>
      </c>
      <c r="B330" s="1">
        <v>6</v>
      </c>
      <c r="C330" s="1" t="s">
        <v>11</v>
      </c>
      <c r="D330" s="1" t="s">
        <v>728</v>
      </c>
      <c r="E330" s="1"/>
      <c r="F330" s="1">
        <v>3589</v>
      </c>
      <c r="G330" s="1" t="s">
        <v>17520</v>
      </c>
      <c r="H330" s="1" t="s">
        <v>11823</v>
      </c>
      <c r="I330" s="1" t="s">
        <v>17521</v>
      </c>
      <c r="J330" s="1" t="s">
        <v>0</v>
      </c>
      <c r="K330" s="1" t="s">
        <v>731</v>
      </c>
      <c r="L330" s="1" t="s">
        <v>2998</v>
      </c>
      <c r="M330" s="1">
        <v>42.916069999999998</v>
      </c>
      <c r="N330" s="1">
        <v>21.182646999999999</v>
      </c>
      <c r="O330" s="1" t="s">
        <v>17522</v>
      </c>
      <c r="P330" s="1" t="s">
        <v>17522</v>
      </c>
      <c r="Q330" s="1"/>
      <c r="R330" s="1" t="s">
        <v>17523</v>
      </c>
      <c r="S330" s="1"/>
      <c r="T330" s="1" t="b">
        <v>0</v>
      </c>
      <c r="U330" s="1" t="s">
        <v>2997</v>
      </c>
      <c r="V330" s="1" t="s">
        <v>2999</v>
      </c>
      <c r="W330" s="1" t="s">
        <v>2999</v>
      </c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</row>
    <row r="331" spans="1:53" x14ac:dyDescent="0.2">
      <c r="A331" s="1" t="s">
        <v>727</v>
      </c>
      <c r="B331" s="1">
        <v>5</v>
      </c>
      <c r="C331" s="1" t="s">
        <v>2</v>
      </c>
      <c r="D331" s="1" t="s">
        <v>1007</v>
      </c>
      <c r="E331" s="1"/>
      <c r="F331" s="1">
        <v>3588</v>
      </c>
      <c r="G331" s="1" t="s">
        <v>17524</v>
      </c>
      <c r="H331" s="1" t="s">
        <v>17516</v>
      </c>
      <c r="I331" s="1" t="s">
        <v>17525</v>
      </c>
      <c r="J331" s="1" t="s">
        <v>849</v>
      </c>
      <c r="K331" s="1" t="s">
        <v>731</v>
      </c>
      <c r="L331" s="1" t="s">
        <v>451</v>
      </c>
      <c r="M331" s="1">
        <v>42.541912000000004</v>
      </c>
      <c r="N331" s="1">
        <v>20.285284000000001</v>
      </c>
      <c r="O331" s="1" t="s">
        <v>17526</v>
      </c>
      <c r="P331" s="1" t="s">
        <v>17526</v>
      </c>
      <c r="Q331" s="1"/>
      <c r="R331" s="1" t="s">
        <v>17519</v>
      </c>
      <c r="S331" s="1"/>
      <c r="T331" s="1" t="b">
        <v>0</v>
      </c>
      <c r="U331" s="1" t="s">
        <v>3077</v>
      </c>
      <c r="V331" s="1" t="s">
        <v>2999</v>
      </c>
      <c r="W331" s="1" t="s">
        <v>2999</v>
      </c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</row>
    <row r="332" spans="1:53" x14ac:dyDescent="0.2">
      <c r="A332" s="1" t="s">
        <v>727</v>
      </c>
      <c r="B332" s="1">
        <v>3</v>
      </c>
      <c r="C332" s="1" t="s">
        <v>45</v>
      </c>
      <c r="D332" s="1" t="s">
        <v>867</v>
      </c>
      <c r="E332" s="1"/>
      <c r="F332" s="1">
        <v>3587</v>
      </c>
      <c r="G332" s="1" t="s">
        <v>17527</v>
      </c>
      <c r="H332" s="1" t="s">
        <v>17528</v>
      </c>
      <c r="I332" s="1" t="s">
        <v>17529</v>
      </c>
      <c r="J332" s="1" t="s">
        <v>738</v>
      </c>
      <c r="K332" s="1" t="s">
        <v>731</v>
      </c>
      <c r="L332" s="1" t="s">
        <v>3375</v>
      </c>
      <c r="M332" s="1">
        <v>42.552045999999997</v>
      </c>
      <c r="N332" s="1">
        <v>21.665427999999999</v>
      </c>
      <c r="O332" s="1" t="s">
        <v>17530</v>
      </c>
      <c r="P332" s="1" t="s">
        <v>17530</v>
      </c>
      <c r="Q332" s="1"/>
      <c r="R332" s="1" t="s">
        <v>17531</v>
      </c>
      <c r="S332" s="1"/>
      <c r="T332" s="1" t="b">
        <v>0</v>
      </c>
      <c r="U332" s="1" t="s">
        <v>3374</v>
      </c>
      <c r="V332" s="1" t="s">
        <v>2999</v>
      </c>
      <c r="W332" s="1" t="s">
        <v>2999</v>
      </c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</row>
    <row r="333" spans="1:53" x14ac:dyDescent="0.2">
      <c r="A333" s="1" t="s">
        <v>727</v>
      </c>
      <c r="B333" s="1">
        <v>3</v>
      </c>
      <c r="C333" s="1" t="s">
        <v>45</v>
      </c>
      <c r="D333" s="1" t="s">
        <v>740</v>
      </c>
      <c r="E333" s="1"/>
      <c r="F333" s="1">
        <v>3586</v>
      </c>
      <c r="G333" s="1" t="s">
        <v>17532</v>
      </c>
      <c r="H333" s="1" t="s">
        <v>776</v>
      </c>
      <c r="I333" s="1" t="s">
        <v>17533</v>
      </c>
      <c r="J333" s="1" t="s">
        <v>738</v>
      </c>
      <c r="K333" s="1" t="s">
        <v>731</v>
      </c>
      <c r="L333" s="1" t="s">
        <v>2998</v>
      </c>
      <c r="M333" s="1">
        <v>42.468702999999998</v>
      </c>
      <c r="N333" s="1">
        <v>21.438497000000002</v>
      </c>
      <c r="O333" s="1" t="s">
        <v>17534</v>
      </c>
      <c r="P333" s="1" t="s">
        <v>17534</v>
      </c>
      <c r="Q333" s="1"/>
      <c r="R333" s="1" t="s">
        <v>17535</v>
      </c>
      <c r="S333" s="1"/>
      <c r="T333" s="1" t="b">
        <v>0</v>
      </c>
      <c r="U333" s="1" t="s">
        <v>2997</v>
      </c>
      <c r="V333" s="1" t="s">
        <v>2999</v>
      </c>
      <c r="W333" s="1" t="s">
        <v>2999</v>
      </c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</row>
    <row r="334" spans="1:53" x14ac:dyDescent="0.2">
      <c r="A334" s="1" t="s">
        <v>727</v>
      </c>
      <c r="B334" s="1">
        <v>6</v>
      </c>
      <c r="C334" s="1" t="s">
        <v>11</v>
      </c>
      <c r="D334" s="1" t="s">
        <v>853</v>
      </c>
      <c r="E334" s="1"/>
      <c r="F334" s="1">
        <v>3585</v>
      </c>
      <c r="G334" s="1" t="s">
        <v>17536</v>
      </c>
      <c r="H334" s="1" t="s">
        <v>17537</v>
      </c>
      <c r="I334" s="1" t="s">
        <v>17538</v>
      </c>
      <c r="J334" s="1" t="s">
        <v>17539</v>
      </c>
      <c r="K334" s="1" t="s">
        <v>731</v>
      </c>
      <c r="L334" s="1" t="s">
        <v>2998</v>
      </c>
      <c r="M334" s="1">
        <v>42.602746000000003</v>
      </c>
      <c r="N334" s="1">
        <v>21.073906000000001</v>
      </c>
      <c r="O334" s="1" t="s">
        <v>17540</v>
      </c>
      <c r="P334" s="1" t="s">
        <v>17540</v>
      </c>
      <c r="Q334" s="1"/>
      <c r="R334" s="1" t="s">
        <v>17541</v>
      </c>
      <c r="S334" s="1"/>
      <c r="T334" s="1" t="b">
        <v>0</v>
      </c>
      <c r="U334" s="1" t="s">
        <v>2997</v>
      </c>
      <c r="V334" s="1" t="s">
        <v>2999</v>
      </c>
      <c r="W334" s="1" t="s">
        <v>2999</v>
      </c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</row>
    <row r="335" spans="1:53" x14ac:dyDescent="0.2">
      <c r="A335" s="1" t="s">
        <v>727</v>
      </c>
      <c r="B335" s="1">
        <v>3</v>
      </c>
      <c r="C335" s="1" t="s">
        <v>45</v>
      </c>
      <c r="D335" s="1" t="s">
        <v>1235</v>
      </c>
      <c r="E335" s="1"/>
      <c r="F335" s="1">
        <v>3584</v>
      </c>
      <c r="G335" s="1" t="s">
        <v>17542</v>
      </c>
      <c r="H335" s="1" t="s">
        <v>13222</v>
      </c>
      <c r="I335" s="1" t="s">
        <v>17543</v>
      </c>
      <c r="J335" s="1" t="s">
        <v>738</v>
      </c>
      <c r="K335" s="1" t="s">
        <v>731</v>
      </c>
      <c r="L335" s="1" t="s">
        <v>451</v>
      </c>
      <c r="M335" s="1">
        <v>42.367114999999998</v>
      </c>
      <c r="N335" s="1">
        <v>21.342566000000001</v>
      </c>
      <c r="O335" s="1" t="s">
        <v>17544</v>
      </c>
      <c r="P335" s="1" t="s">
        <v>17544</v>
      </c>
      <c r="Q335" s="1"/>
      <c r="R335" s="1" t="s">
        <v>17545</v>
      </c>
      <c r="S335" s="1"/>
      <c r="T335" s="1" t="b">
        <v>0</v>
      </c>
      <c r="U335" s="1" t="s">
        <v>3077</v>
      </c>
      <c r="V335" s="1" t="s">
        <v>2999</v>
      </c>
      <c r="W335" s="1" t="s">
        <v>2999</v>
      </c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</row>
    <row r="336" spans="1:53" x14ac:dyDescent="0.2">
      <c r="A336" s="1" t="s">
        <v>727</v>
      </c>
      <c r="B336" s="1">
        <v>6</v>
      </c>
      <c r="C336" s="1" t="s">
        <v>11</v>
      </c>
      <c r="D336" s="1" t="s">
        <v>853</v>
      </c>
      <c r="E336" s="1"/>
      <c r="F336" s="1">
        <v>3583</v>
      </c>
      <c r="G336" s="1" t="s">
        <v>17546</v>
      </c>
      <c r="H336" s="1" t="s">
        <v>17547</v>
      </c>
      <c r="I336" s="1" t="s">
        <v>17548</v>
      </c>
      <c r="J336" s="1" t="s">
        <v>772</v>
      </c>
      <c r="K336" s="1" t="s">
        <v>752</v>
      </c>
      <c r="L336" s="1" t="s">
        <v>2998</v>
      </c>
      <c r="M336" s="1">
        <v>42.672840000000001</v>
      </c>
      <c r="N336" s="1">
        <v>21.148333999999998</v>
      </c>
      <c r="O336" s="1" t="s">
        <v>17549</v>
      </c>
      <c r="P336" s="1" t="s">
        <v>17549</v>
      </c>
      <c r="Q336" s="1"/>
      <c r="R336" s="1" t="s">
        <v>17550</v>
      </c>
      <c r="S336" s="1"/>
      <c r="T336" s="1" t="b">
        <v>0</v>
      </c>
      <c r="U336" s="1" t="s">
        <v>2997</v>
      </c>
      <c r="V336" s="1" t="s">
        <v>2999</v>
      </c>
      <c r="W336" s="1" t="s">
        <v>2999</v>
      </c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</row>
    <row r="337" spans="1:53" x14ac:dyDescent="0.2">
      <c r="A337" s="1" t="s">
        <v>727</v>
      </c>
      <c r="B337" s="1">
        <v>3</v>
      </c>
      <c r="C337" s="1" t="s">
        <v>45</v>
      </c>
      <c r="D337" s="1" t="s">
        <v>1235</v>
      </c>
      <c r="E337" s="1"/>
      <c r="F337" s="1">
        <v>3582</v>
      </c>
      <c r="G337" s="1" t="s">
        <v>17551</v>
      </c>
      <c r="H337" s="1" t="s">
        <v>325</v>
      </c>
      <c r="I337" s="1" t="s">
        <v>17552</v>
      </c>
      <c r="J337" s="1" t="s">
        <v>738</v>
      </c>
      <c r="K337" s="1" t="s">
        <v>731</v>
      </c>
      <c r="L337" s="1" t="s">
        <v>451</v>
      </c>
      <c r="M337" s="1">
        <v>42.293765</v>
      </c>
      <c r="N337" s="1">
        <v>21.411677999999998</v>
      </c>
      <c r="O337" s="1" t="s">
        <v>17553</v>
      </c>
      <c r="P337" s="1" t="s">
        <v>17553</v>
      </c>
      <c r="Q337" s="1"/>
      <c r="R337" s="1" t="s">
        <v>17554</v>
      </c>
      <c r="S337" s="1"/>
      <c r="T337" s="1" t="b">
        <v>0</v>
      </c>
      <c r="U337" s="1" t="s">
        <v>3077</v>
      </c>
      <c r="V337" s="1" t="s">
        <v>2999</v>
      </c>
      <c r="W337" s="1" t="s">
        <v>2999</v>
      </c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</row>
    <row r="338" spans="1:53" x14ac:dyDescent="0.2">
      <c r="A338" s="1" t="s">
        <v>727</v>
      </c>
      <c r="B338" s="1">
        <v>6</v>
      </c>
      <c r="C338" s="1" t="s">
        <v>11</v>
      </c>
      <c r="D338" s="1" t="s">
        <v>1033</v>
      </c>
      <c r="E338" s="1"/>
      <c r="F338" s="1">
        <v>3581</v>
      </c>
      <c r="G338" s="1" t="s">
        <v>17555</v>
      </c>
      <c r="H338" s="1" t="s">
        <v>17556</v>
      </c>
      <c r="I338" s="1" t="s">
        <v>17557</v>
      </c>
      <c r="J338" s="1" t="s">
        <v>0</v>
      </c>
      <c r="K338" s="1" t="s">
        <v>731</v>
      </c>
      <c r="L338" s="1" t="s">
        <v>451</v>
      </c>
      <c r="M338" s="1">
        <v>42.637718999999997</v>
      </c>
      <c r="N338" s="1">
        <v>20.849135</v>
      </c>
      <c r="O338" s="1" t="s">
        <v>17558</v>
      </c>
      <c r="P338" s="1" t="s">
        <v>17558</v>
      </c>
      <c r="Q338" s="1"/>
      <c r="R338" s="1" t="s">
        <v>17559</v>
      </c>
      <c r="S338" s="1"/>
      <c r="T338" s="1" t="b">
        <v>0</v>
      </c>
      <c r="U338" s="1" t="s">
        <v>3077</v>
      </c>
      <c r="V338" s="1" t="s">
        <v>2999</v>
      </c>
      <c r="W338" s="1" t="s">
        <v>2999</v>
      </c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</row>
    <row r="339" spans="1:53" x14ac:dyDescent="0.2">
      <c r="A339" s="1" t="s">
        <v>727</v>
      </c>
      <c r="B339" s="1">
        <v>1</v>
      </c>
      <c r="C339" s="1" t="s">
        <v>5</v>
      </c>
      <c r="D339" s="1" t="s">
        <v>810</v>
      </c>
      <c r="E339" s="1"/>
      <c r="F339" s="1">
        <v>3580</v>
      </c>
      <c r="G339" s="1" t="s">
        <v>17560</v>
      </c>
      <c r="H339" s="1" t="s">
        <v>17561</v>
      </c>
      <c r="I339" s="1" t="s">
        <v>17562</v>
      </c>
      <c r="J339" s="1" t="s">
        <v>738</v>
      </c>
      <c r="K339" s="1" t="s">
        <v>731</v>
      </c>
      <c r="L339" s="1" t="s">
        <v>3479</v>
      </c>
      <c r="M339" s="1">
        <v>42.594517000000003</v>
      </c>
      <c r="N339" s="1">
        <v>21.010826000000002</v>
      </c>
      <c r="O339" s="1" t="s">
        <v>17563</v>
      </c>
      <c r="P339" s="1" t="s">
        <v>17563</v>
      </c>
      <c r="Q339" s="1"/>
      <c r="R339" s="1" t="s">
        <v>17564</v>
      </c>
      <c r="S339" s="1" t="s">
        <v>17565</v>
      </c>
      <c r="T339" s="1" t="b">
        <v>0</v>
      </c>
      <c r="U339" s="1" t="s">
        <v>3478</v>
      </c>
      <c r="V339" s="1" t="s">
        <v>2999</v>
      </c>
      <c r="W339" s="1" t="s">
        <v>2999</v>
      </c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</row>
    <row r="340" spans="1:53" x14ac:dyDescent="0.2">
      <c r="A340" s="1" t="s">
        <v>727</v>
      </c>
      <c r="B340" s="1">
        <v>3</v>
      </c>
      <c r="C340" s="1" t="s">
        <v>45</v>
      </c>
      <c r="D340" s="1" t="s">
        <v>1235</v>
      </c>
      <c r="E340" s="1"/>
      <c r="F340" s="1">
        <v>3579</v>
      </c>
      <c r="G340" s="1" t="s">
        <v>17566</v>
      </c>
      <c r="H340" s="1" t="s">
        <v>321</v>
      </c>
      <c r="I340" s="1" t="s">
        <v>17567</v>
      </c>
      <c r="J340" s="1" t="s">
        <v>738</v>
      </c>
      <c r="K340" s="1" t="s">
        <v>731</v>
      </c>
      <c r="L340" s="1" t="s">
        <v>451</v>
      </c>
      <c r="M340" s="1">
        <v>42.302145000000003</v>
      </c>
      <c r="N340" s="1">
        <v>21.392109000000001</v>
      </c>
      <c r="O340" s="1" t="s">
        <v>17568</v>
      </c>
      <c r="P340" s="1" t="s">
        <v>17568</v>
      </c>
      <c r="Q340" s="1"/>
      <c r="R340" s="1" t="s">
        <v>17569</v>
      </c>
      <c r="S340" s="1"/>
      <c r="T340" s="1" t="b">
        <v>0</v>
      </c>
      <c r="U340" s="1" t="s">
        <v>3077</v>
      </c>
      <c r="V340" s="1" t="s">
        <v>2999</v>
      </c>
      <c r="W340" s="1" t="s">
        <v>2999</v>
      </c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</row>
    <row r="341" spans="1:53" x14ac:dyDescent="0.2">
      <c r="A341" s="1" t="s">
        <v>727</v>
      </c>
      <c r="B341" s="1">
        <v>1</v>
      </c>
      <c r="C341" s="1" t="s">
        <v>5</v>
      </c>
      <c r="D341" s="1" t="s">
        <v>810</v>
      </c>
      <c r="E341" s="1"/>
      <c r="F341" s="1">
        <v>3578</v>
      </c>
      <c r="G341" s="1" t="s">
        <v>17570</v>
      </c>
      <c r="H341" s="1" t="s">
        <v>1633</v>
      </c>
      <c r="I341" s="1" t="s">
        <v>17571</v>
      </c>
      <c r="J341" s="1" t="s">
        <v>738</v>
      </c>
      <c r="K341" s="1" t="s">
        <v>731</v>
      </c>
      <c r="L341" s="1" t="s">
        <v>2998</v>
      </c>
      <c r="M341" s="1">
        <v>42.507950000000001</v>
      </c>
      <c r="N341" s="1">
        <v>21.043205</v>
      </c>
      <c r="O341" s="1" t="s">
        <v>17572</v>
      </c>
      <c r="P341" s="1" t="s">
        <v>17572</v>
      </c>
      <c r="Q341" s="1"/>
      <c r="R341" s="1" t="s">
        <v>17573</v>
      </c>
      <c r="S341" s="1" t="s">
        <v>17574</v>
      </c>
      <c r="T341" s="1" t="b">
        <v>0</v>
      </c>
      <c r="U341" s="1" t="s">
        <v>2997</v>
      </c>
      <c r="V341" s="1" t="s">
        <v>2999</v>
      </c>
      <c r="W341" s="1" t="s">
        <v>2999</v>
      </c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</row>
    <row r="342" spans="1:53" x14ac:dyDescent="0.2">
      <c r="A342" s="1" t="s">
        <v>727</v>
      </c>
      <c r="B342" s="1">
        <v>1</v>
      </c>
      <c r="C342" s="1" t="s">
        <v>5</v>
      </c>
      <c r="D342" s="1" t="s">
        <v>736</v>
      </c>
      <c r="E342" s="1"/>
      <c r="F342" s="1">
        <v>3577</v>
      </c>
      <c r="G342" s="1" t="s">
        <v>17575</v>
      </c>
      <c r="H342" s="1" t="s">
        <v>17576</v>
      </c>
      <c r="I342" s="1" t="s">
        <v>17577</v>
      </c>
      <c r="J342" s="1" t="s">
        <v>738</v>
      </c>
      <c r="K342" s="1" t="s">
        <v>731</v>
      </c>
      <c r="L342" s="1" t="s">
        <v>2998</v>
      </c>
      <c r="M342" s="1">
        <v>42.353254</v>
      </c>
      <c r="N342" s="1">
        <v>21.168002999999999</v>
      </c>
      <c r="O342" s="1" t="s">
        <v>17578</v>
      </c>
      <c r="P342" s="1" t="s">
        <v>17578</v>
      </c>
      <c r="Q342" s="1"/>
      <c r="R342" s="1" t="s">
        <v>17579</v>
      </c>
      <c r="S342" s="1"/>
      <c r="T342" s="1" t="b">
        <v>0</v>
      </c>
      <c r="U342" s="1" t="s">
        <v>2997</v>
      </c>
      <c r="V342" s="1" t="s">
        <v>2999</v>
      </c>
      <c r="W342" s="1" t="s">
        <v>2999</v>
      </c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</row>
    <row r="343" spans="1:53" x14ac:dyDescent="0.2">
      <c r="A343" s="1" t="s">
        <v>727</v>
      </c>
      <c r="B343" s="1">
        <v>5</v>
      </c>
      <c r="C343" s="1" t="s">
        <v>2</v>
      </c>
      <c r="D343" s="1" t="s">
        <v>794</v>
      </c>
      <c r="E343" s="1"/>
      <c r="F343" s="1">
        <v>3576</v>
      </c>
      <c r="G343" s="1" t="s">
        <v>17580</v>
      </c>
      <c r="H343" s="1" t="s">
        <v>17581</v>
      </c>
      <c r="I343" s="1" t="s">
        <v>17582</v>
      </c>
      <c r="J343" s="1" t="s">
        <v>849</v>
      </c>
      <c r="K343" s="1" t="s">
        <v>731</v>
      </c>
      <c r="L343" s="1" t="s">
        <v>2998</v>
      </c>
      <c r="M343" s="1">
        <v>42.662030000000001</v>
      </c>
      <c r="N343" s="1">
        <v>20.291184999999999</v>
      </c>
      <c r="O343" s="1" t="s">
        <v>17583</v>
      </c>
      <c r="P343" s="1" t="s">
        <v>17583</v>
      </c>
      <c r="Q343" s="1"/>
      <c r="R343" s="1" t="s">
        <v>17584</v>
      </c>
      <c r="S343" s="1"/>
      <c r="T343" s="1" t="b">
        <v>0</v>
      </c>
      <c r="U343" s="1" t="s">
        <v>2997</v>
      </c>
      <c r="V343" s="1" t="s">
        <v>2999</v>
      </c>
      <c r="W343" s="1" t="s">
        <v>2999</v>
      </c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</row>
    <row r="344" spans="1:53" x14ac:dyDescent="0.2">
      <c r="A344" s="1" t="s">
        <v>727</v>
      </c>
      <c r="B344" s="1">
        <v>2</v>
      </c>
      <c r="C344" s="1" t="s">
        <v>450</v>
      </c>
      <c r="D344" s="1" t="s">
        <v>279</v>
      </c>
      <c r="E344" s="1"/>
      <c r="F344" s="1">
        <v>3575</v>
      </c>
      <c r="G344" s="1" t="s">
        <v>17585</v>
      </c>
      <c r="H344" s="1" t="s">
        <v>17586</v>
      </c>
      <c r="I344" s="1" t="s">
        <v>17587</v>
      </c>
      <c r="J344" s="1" t="s">
        <v>8307</v>
      </c>
      <c r="K344" s="1" t="s">
        <v>731</v>
      </c>
      <c r="L344" s="1" t="s">
        <v>2998</v>
      </c>
      <c r="M344" s="1">
        <v>42.477038</v>
      </c>
      <c r="N344" s="1">
        <v>20.747143999999999</v>
      </c>
      <c r="O344" s="1" t="s">
        <v>17588</v>
      </c>
      <c r="P344" s="1" t="s">
        <v>17588</v>
      </c>
      <c r="Q344" s="1"/>
      <c r="R344" s="1" t="s">
        <v>17589</v>
      </c>
      <c r="S344" s="1"/>
      <c r="T344" s="1" t="b">
        <v>0</v>
      </c>
      <c r="U344" s="1" t="s">
        <v>2997</v>
      </c>
      <c r="V344" s="1" t="s">
        <v>2999</v>
      </c>
      <c r="W344" s="1" t="s">
        <v>2999</v>
      </c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</row>
    <row r="345" spans="1:53" x14ac:dyDescent="0.2">
      <c r="A345" s="1" t="s">
        <v>727</v>
      </c>
      <c r="B345" s="1">
        <v>3</v>
      </c>
      <c r="C345" s="1" t="s">
        <v>45</v>
      </c>
      <c r="D345" s="1" t="s">
        <v>740</v>
      </c>
      <c r="E345" s="1"/>
      <c r="F345" s="1">
        <v>3574</v>
      </c>
      <c r="G345" s="1" t="s">
        <v>17590</v>
      </c>
      <c r="H345" s="1" t="s">
        <v>17591</v>
      </c>
      <c r="I345" s="1" t="s">
        <v>17592</v>
      </c>
      <c r="J345" s="1" t="s">
        <v>738</v>
      </c>
      <c r="K345" s="1" t="s">
        <v>731</v>
      </c>
      <c r="L345" s="1" t="s">
        <v>2998</v>
      </c>
      <c r="M345" s="1">
        <v>42.472228000000001</v>
      </c>
      <c r="N345" s="1">
        <v>21.457460999999999</v>
      </c>
      <c r="O345" s="1" t="s">
        <v>17593</v>
      </c>
      <c r="P345" s="1" t="s">
        <v>17593</v>
      </c>
      <c r="Q345" s="1"/>
      <c r="R345" s="1" t="s">
        <v>17594</v>
      </c>
      <c r="S345" s="1"/>
      <c r="T345" s="1" t="b">
        <v>0</v>
      </c>
      <c r="U345" s="1" t="s">
        <v>2997</v>
      </c>
      <c r="V345" s="1" t="s">
        <v>2999</v>
      </c>
      <c r="W345" s="1" t="s">
        <v>2999</v>
      </c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</row>
    <row r="346" spans="1:53" x14ac:dyDescent="0.2">
      <c r="A346" s="1" t="s">
        <v>727</v>
      </c>
      <c r="B346" s="1">
        <v>3</v>
      </c>
      <c r="C346" s="1" t="s">
        <v>45</v>
      </c>
      <c r="D346" s="1" t="s">
        <v>867</v>
      </c>
      <c r="E346" s="1"/>
      <c r="F346" s="1">
        <v>3573</v>
      </c>
      <c r="G346" s="1" t="s">
        <v>17595</v>
      </c>
      <c r="H346" s="1" t="s">
        <v>17596</v>
      </c>
      <c r="I346" s="1" t="s">
        <v>17597</v>
      </c>
      <c r="J346" s="1" t="s">
        <v>738</v>
      </c>
      <c r="K346" s="1" t="s">
        <v>731</v>
      </c>
      <c r="L346" s="1" t="s">
        <v>3375</v>
      </c>
      <c r="M346" s="1">
        <v>42.634039999999999</v>
      </c>
      <c r="N346" s="1">
        <v>21.543907999999998</v>
      </c>
      <c r="O346" s="1" t="s">
        <v>17598</v>
      </c>
      <c r="P346" s="1" t="s">
        <v>17598</v>
      </c>
      <c r="Q346" s="1"/>
      <c r="R346" s="1" t="s">
        <v>17599</v>
      </c>
      <c r="S346" s="1"/>
      <c r="T346" s="1" t="b">
        <v>0</v>
      </c>
      <c r="U346" s="1" t="s">
        <v>3374</v>
      </c>
      <c r="V346" s="1" t="s">
        <v>2999</v>
      </c>
      <c r="W346" s="1" t="s">
        <v>2999</v>
      </c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</row>
    <row r="347" spans="1:53" x14ac:dyDescent="0.2">
      <c r="A347" s="1" t="s">
        <v>727</v>
      </c>
      <c r="B347" s="1">
        <v>1</v>
      </c>
      <c r="C347" s="1" t="s">
        <v>5</v>
      </c>
      <c r="D347" s="1" t="s">
        <v>810</v>
      </c>
      <c r="E347" s="1"/>
      <c r="F347" s="1">
        <v>3572</v>
      </c>
      <c r="G347" s="1" t="s">
        <v>17600</v>
      </c>
      <c r="H347" s="1" t="s">
        <v>1431</v>
      </c>
      <c r="I347" s="1" t="s">
        <v>17601</v>
      </c>
      <c r="J347" s="1" t="s">
        <v>738</v>
      </c>
      <c r="K347" s="1" t="s">
        <v>752</v>
      </c>
      <c r="L347" s="1" t="s">
        <v>2998</v>
      </c>
      <c r="M347" s="1">
        <v>42.419280999999998</v>
      </c>
      <c r="N347" s="1">
        <v>21.098652000000001</v>
      </c>
      <c r="O347" s="1" t="s">
        <v>17602</v>
      </c>
      <c r="P347" s="1" t="s">
        <v>17602</v>
      </c>
      <c r="Q347" s="1"/>
      <c r="R347" s="1" t="s">
        <v>17603</v>
      </c>
      <c r="S347" s="1"/>
      <c r="T347" s="1" t="b">
        <v>0</v>
      </c>
      <c r="U347" s="1" t="s">
        <v>2997</v>
      </c>
      <c r="V347" s="1" t="s">
        <v>2999</v>
      </c>
      <c r="W347" s="1" t="s">
        <v>2999</v>
      </c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</row>
    <row r="348" spans="1:53" x14ac:dyDescent="0.2">
      <c r="A348" s="1" t="s">
        <v>727</v>
      </c>
      <c r="B348" s="1">
        <v>6</v>
      </c>
      <c r="C348" s="1" t="s">
        <v>11</v>
      </c>
      <c r="D348" s="1" t="s">
        <v>1033</v>
      </c>
      <c r="E348" s="1"/>
      <c r="F348" s="1">
        <v>3571</v>
      </c>
      <c r="G348" s="1" t="s">
        <v>17604</v>
      </c>
      <c r="H348" s="1" t="s">
        <v>17605</v>
      </c>
      <c r="I348" s="1" t="s">
        <v>17606</v>
      </c>
      <c r="J348" s="1" t="s">
        <v>17607</v>
      </c>
      <c r="K348" s="1" t="s">
        <v>731</v>
      </c>
      <c r="L348" s="1" t="s">
        <v>451</v>
      </c>
      <c r="M348" s="1">
        <v>42.547002999999997</v>
      </c>
      <c r="N348" s="1">
        <v>20.885214999999999</v>
      </c>
      <c r="O348" s="1" t="s">
        <v>17608</v>
      </c>
      <c r="P348" s="1" t="s">
        <v>17608</v>
      </c>
      <c r="Q348" s="1"/>
      <c r="R348" s="1" t="s">
        <v>17609</v>
      </c>
      <c r="S348" s="1"/>
      <c r="T348" s="1" t="b">
        <v>0</v>
      </c>
      <c r="U348" s="1" t="s">
        <v>3077</v>
      </c>
      <c r="V348" s="1" t="s">
        <v>2999</v>
      </c>
      <c r="W348" s="1" t="s">
        <v>2999</v>
      </c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</row>
    <row r="349" spans="1:53" x14ac:dyDescent="0.2">
      <c r="A349" s="1" t="s">
        <v>727</v>
      </c>
      <c r="B349" s="1">
        <v>1</v>
      </c>
      <c r="C349" s="1" t="s">
        <v>5</v>
      </c>
      <c r="D349" s="1" t="s">
        <v>810</v>
      </c>
      <c r="E349" s="1"/>
      <c r="F349" s="1">
        <v>3570</v>
      </c>
      <c r="G349" s="1" t="s">
        <v>17610</v>
      </c>
      <c r="H349" s="1" t="s">
        <v>27</v>
      </c>
      <c r="I349" s="1" t="s">
        <v>17611</v>
      </c>
      <c r="J349" s="1" t="s">
        <v>738</v>
      </c>
      <c r="K349" s="1" t="s">
        <v>731</v>
      </c>
      <c r="L349" s="1" t="s">
        <v>451</v>
      </c>
      <c r="M349" s="1">
        <v>42.544243999999999</v>
      </c>
      <c r="N349" s="1">
        <v>21.045604000000001</v>
      </c>
      <c r="O349" s="1" t="s">
        <v>17612</v>
      </c>
      <c r="P349" s="1" t="s">
        <v>17612</v>
      </c>
      <c r="Q349" s="1"/>
      <c r="R349" s="1" t="s">
        <v>17613</v>
      </c>
      <c r="S349" s="1" t="s">
        <v>17614</v>
      </c>
      <c r="T349" s="1" t="b">
        <v>0</v>
      </c>
      <c r="U349" s="1" t="s">
        <v>3077</v>
      </c>
      <c r="V349" s="1" t="s">
        <v>2999</v>
      </c>
      <c r="W349" s="1" t="s">
        <v>2999</v>
      </c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</row>
    <row r="350" spans="1:53" x14ac:dyDescent="0.2">
      <c r="A350" s="1" t="s">
        <v>727</v>
      </c>
      <c r="B350" s="1">
        <v>4</v>
      </c>
      <c r="C350" s="1" t="s">
        <v>454</v>
      </c>
      <c r="D350" s="1" t="s">
        <v>768</v>
      </c>
      <c r="E350" s="1"/>
      <c r="F350" s="1">
        <v>3569</v>
      </c>
      <c r="G350" s="1" t="s">
        <v>17615</v>
      </c>
      <c r="H350" s="1" t="s">
        <v>17616</v>
      </c>
      <c r="I350" s="1" t="s">
        <v>17617</v>
      </c>
      <c r="J350" s="1" t="s">
        <v>738</v>
      </c>
      <c r="K350" s="1" t="s">
        <v>731</v>
      </c>
      <c r="L350" s="1" t="s">
        <v>2998</v>
      </c>
      <c r="M350" s="1">
        <v>42.844743000000001</v>
      </c>
      <c r="N350" s="1">
        <v>20.945150999999999</v>
      </c>
      <c r="O350" s="1" t="s">
        <v>17618</v>
      </c>
      <c r="P350" s="1" t="s">
        <v>17618</v>
      </c>
      <c r="Q350" s="1"/>
      <c r="R350" s="1" t="s">
        <v>17619</v>
      </c>
      <c r="S350" s="1"/>
      <c r="T350" s="1" t="b">
        <v>0</v>
      </c>
      <c r="U350" s="1" t="s">
        <v>2997</v>
      </c>
      <c r="V350" s="1" t="s">
        <v>2999</v>
      </c>
      <c r="W350" s="1" t="s">
        <v>2999</v>
      </c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</row>
    <row r="351" spans="1:53" x14ac:dyDescent="0.2">
      <c r="A351" s="1" t="s">
        <v>727</v>
      </c>
      <c r="B351" s="1">
        <v>5</v>
      </c>
      <c r="C351" s="1" t="s">
        <v>2</v>
      </c>
      <c r="D351" s="1" t="s">
        <v>794</v>
      </c>
      <c r="E351" s="1"/>
      <c r="F351" s="1">
        <v>3568</v>
      </c>
      <c r="G351" s="1" t="s">
        <v>17620</v>
      </c>
      <c r="H351" s="1" t="s">
        <v>17621</v>
      </c>
      <c r="I351" s="1" t="s">
        <v>17622</v>
      </c>
      <c r="J351" s="1" t="s">
        <v>849</v>
      </c>
      <c r="K351" s="1" t="s">
        <v>731</v>
      </c>
      <c r="L351" s="1" t="s">
        <v>2998</v>
      </c>
      <c r="M351" s="1">
        <v>42.687455</v>
      </c>
      <c r="N351" s="1">
        <v>20.313158000000001</v>
      </c>
      <c r="O351" s="1" t="s">
        <v>17623</v>
      </c>
      <c r="P351" s="1" t="s">
        <v>17623</v>
      </c>
      <c r="Q351" s="1"/>
      <c r="R351" s="1" t="s">
        <v>17624</v>
      </c>
      <c r="S351" s="1"/>
      <c r="T351" s="1" t="b">
        <v>0</v>
      </c>
      <c r="U351" s="1" t="s">
        <v>2997</v>
      </c>
      <c r="V351" s="1" t="s">
        <v>2999</v>
      </c>
      <c r="W351" s="1" t="s">
        <v>2999</v>
      </c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</row>
    <row r="352" spans="1:53" x14ac:dyDescent="0.2">
      <c r="A352" s="1" t="s">
        <v>727</v>
      </c>
      <c r="B352" s="1">
        <v>1</v>
      </c>
      <c r="C352" s="1" t="s">
        <v>5</v>
      </c>
      <c r="D352" s="1" t="s">
        <v>736</v>
      </c>
      <c r="E352" s="1"/>
      <c r="F352" s="1">
        <v>3567</v>
      </c>
      <c r="G352" s="1" t="s">
        <v>17625</v>
      </c>
      <c r="H352" s="1" t="s">
        <v>383</v>
      </c>
      <c r="I352" s="1" t="s">
        <v>17626</v>
      </c>
      <c r="J352" s="1" t="s">
        <v>738</v>
      </c>
      <c r="K352" s="1" t="s">
        <v>731</v>
      </c>
      <c r="L352" s="1" t="s">
        <v>2998</v>
      </c>
      <c r="M352" s="1">
        <v>42.324418999999999</v>
      </c>
      <c r="N352" s="1">
        <v>21.15427</v>
      </c>
      <c r="O352" s="1" t="s">
        <v>17627</v>
      </c>
      <c r="P352" s="1" t="s">
        <v>17627</v>
      </c>
      <c r="Q352" s="1"/>
      <c r="R352" s="1" t="s">
        <v>17628</v>
      </c>
      <c r="S352" s="1"/>
      <c r="T352" s="1" t="b">
        <v>0</v>
      </c>
      <c r="U352" s="1" t="s">
        <v>2997</v>
      </c>
      <c r="V352" s="1" t="s">
        <v>2999</v>
      </c>
      <c r="W352" s="1" t="s">
        <v>2999</v>
      </c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</row>
    <row r="353" spans="1:53" x14ac:dyDescent="0.2">
      <c r="A353" s="1" t="s">
        <v>727</v>
      </c>
      <c r="B353" s="1">
        <v>6</v>
      </c>
      <c r="C353" s="1" t="s">
        <v>11</v>
      </c>
      <c r="D353" s="1" t="s">
        <v>911</v>
      </c>
      <c r="E353" s="1"/>
      <c r="F353" s="1">
        <v>3566</v>
      </c>
      <c r="G353" s="1" t="s">
        <v>17629</v>
      </c>
      <c r="H353" s="1" t="s">
        <v>17630</v>
      </c>
      <c r="I353" s="1" t="s">
        <v>17631</v>
      </c>
      <c r="J353" s="1" t="s">
        <v>772</v>
      </c>
      <c r="K353" s="1" t="s">
        <v>731</v>
      </c>
      <c r="L353" s="1" t="s">
        <v>2998</v>
      </c>
      <c r="M353" s="1">
        <v>42.667791000000001</v>
      </c>
      <c r="N353" s="1">
        <v>21.157947</v>
      </c>
      <c r="O353" s="1" t="s">
        <v>17632</v>
      </c>
      <c r="P353" s="1" t="s">
        <v>17632</v>
      </c>
      <c r="Q353" s="1"/>
      <c r="R353" s="1" t="s">
        <v>17633</v>
      </c>
      <c r="S353" s="1"/>
      <c r="T353" s="1" t="b">
        <v>0</v>
      </c>
      <c r="U353" s="1" t="s">
        <v>2997</v>
      </c>
      <c r="V353" s="1" t="s">
        <v>2999</v>
      </c>
      <c r="W353" s="1" t="s">
        <v>2999</v>
      </c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</row>
    <row r="354" spans="1:53" x14ac:dyDescent="0.2">
      <c r="A354" s="1" t="s">
        <v>727</v>
      </c>
      <c r="B354" s="1">
        <v>4</v>
      </c>
      <c r="C354" s="1" t="s">
        <v>454</v>
      </c>
      <c r="D354" s="1" t="s">
        <v>828</v>
      </c>
      <c r="E354" s="1"/>
      <c r="F354" s="1">
        <v>3565</v>
      </c>
      <c r="G354" s="1" t="s">
        <v>17634</v>
      </c>
      <c r="H354" s="1" t="s">
        <v>15517</v>
      </c>
      <c r="I354" s="1" t="s">
        <v>17635</v>
      </c>
      <c r="J354" s="1" t="s">
        <v>738</v>
      </c>
      <c r="K354" s="1" t="s">
        <v>731</v>
      </c>
      <c r="L354" s="1" t="s">
        <v>3375</v>
      </c>
      <c r="M354" s="1">
        <v>42.879871999999999</v>
      </c>
      <c r="N354" s="1">
        <v>20.790268000000001</v>
      </c>
      <c r="O354" s="1" t="s">
        <v>17636</v>
      </c>
      <c r="P354" s="1" t="s">
        <v>17636</v>
      </c>
      <c r="Q354" s="1"/>
      <c r="R354" s="1" t="s">
        <v>17637</v>
      </c>
      <c r="S354" s="1"/>
      <c r="T354" s="1" t="b">
        <v>0</v>
      </c>
      <c r="U354" s="1" t="s">
        <v>3374</v>
      </c>
      <c r="V354" s="1" t="s">
        <v>2999</v>
      </c>
      <c r="W354" s="1" t="s">
        <v>2999</v>
      </c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</row>
    <row r="355" spans="1:53" x14ac:dyDescent="0.2">
      <c r="A355" s="1" t="s">
        <v>727</v>
      </c>
      <c r="B355" s="1">
        <v>1</v>
      </c>
      <c r="C355" s="1" t="s">
        <v>5</v>
      </c>
      <c r="D355" s="1" t="s">
        <v>756</v>
      </c>
      <c r="E355" s="1"/>
      <c r="F355" s="1">
        <v>3564</v>
      </c>
      <c r="G355" s="1" t="s">
        <v>17638</v>
      </c>
      <c r="H355" s="1" t="s">
        <v>272</v>
      </c>
      <c r="I355" s="1" t="s">
        <v>17639</v>
      </c>
      <c r="J355" s="1" t="s">
        <v>738</v>
      </c>
      <c r="K355" s="1" t="s">
        <v>731</v>
      </c>
      <c r="L355" s="1" t="s">
        <v>2998</v>
      </c>
      <c r="M355" s="1">
        <v>42.406480999999999</v>
      </c>
      <c r="N355" s="1">
        <v>21.034965</v>
      </c>
      <c r="O355" s="1" t="s">
        <v>17640</v>
      </c>
      <c r="P355" s="1" t="s">
        <v>17640</v>
      </c>
      <c r="Q355" s="1"/>
      <c r="R355" s="1" t="s">
        <v>17641</v>
      </c>
      <c r="S355" s="1" t="s">
        <v>17642</v>
      </c>
      <c r="T355" s="1" t="b">
        <v>0</v>
      </c>
      <c r="U355" s="1" t="s">
        <v>2997</v>
      </c>
      <c r="V355" s="1" t="s">
        <v>2999</v>
      </c>
      <c r="W355" s="1" t="s">
        <v>2999</v>
      </c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</row>
    <row r="356" spans="1:53" x14ac:dyDescent="0.2">
      <c r="A356" s="1" t="s">
        <v>727</v>
      </c>
      <c r="B356" s="1">
        <v>5</v>
      </c>
      <c r="C356" s="1" t="s">
        <v>2</v>
      </c>
      <c r="D356" s="1" t="s">
        <v>820</v>
      </c>
      <c r="E356" s="1"/>
      <c r="F356" s="1">
        <v>3563</v>
      </c>
      <c r="G356" s="1" t="s">
        <v>17643</v>
      </c>
      <c r="H356" s="1" t="s">
        <v>17644</v>
      </c>
      <c r="I356" s="1" t="s">
        <v>17645</v>
      </c>
      <c r="J356" s="1" t="s">
        <v>738</v>
      </c>
      <c r="K356" s="1" t="s">
        <v>731</v>
      </c>
      <c r="L356" s="1" t="s">
        <v>451</v>
      </c>
      <c r="M356" s="1">
        <v>42.695360999999998</v>
      </c>
      <c r="N356" s="1">
        <v>20.501047</v>
      </c>
      <c r="O356" s="1" t="s">
        <v>17646</v>
      </c>
      <c r="P356" s="1" t="s">
        <v>17646</v>
      </c>
      <c r="Q356" s="1"/>
      <c r="R356" s="1" t="s">
        <v>17647</v>
      </c>
      <c r="S356" s="1"/>
      <c r="T356" s="1" t="b">
        <v>0</v>
      </c>
      <c r="U356" s="1" t="s">
        <v>3077</v>
      </c>
      <c r="V356" s="1" t="s">
        <v>2999</v>
      </c>
      <c r="W356" s="1" t="s">
        <v>2999</v>
      </c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</row>
    <row r="357" spans="1:53" x14ac:dyDescent="0.2">
      <c r="A357" s="1" t="s">
        <v>727</v>
      </c>
      <c r="B357" s="1">
        <v>4</v>
      </c>
      <c r="C357" s="1" t="s">
        <v>454</v>
      </c>
      <c r="D357" s="1" t="s">
        <v>828</v>
      </c>
      <c r="E357" s="1"/>
      <c r="F357" s="1">
        <v>3562</v>
      </c>
      <c r="G357" s="1" t="s">
        <v>17648</v>
      </c>
      <c r="H357" s="1" t="s">
        <v>17649</v>
      </c>
      <c r="I357" s="1" t="s">
        <v>17650</v>
      </c>
      <c r="J357" s="1" t="s">
        <v>738</v>
      </c>
      <c r="K357" s="1" t="s">
        <v>731</v>
      </c>
      <c r="L357" s="1" t="s">
        <v>3375</v>
      </c>
      <c r="M357" s="1">
        <v>42.865816000000002</v>
      </c>
      <c r="N357" s="1">
        <v>20.831230000000001</v>
      </c>
      <c r="O357" s="1" t="s">
        <v>17651</v>
      </c>
      <c r="P357" s="1" t="s">
        <v>17651</v>
      </c>
      <c r="Q357" s="1"/>
      <c r="R357" s="1" t="s">
        <v>17652</v>
      </c>
      <c r="S357" s="1"/>
      <c r="T357" s="1" t="b">
        <v>0</v>
      </c>
      <c r="U357" s="1" t="s">
        <v>3374</v>
      </c>
      <c r="V357" s="1" t="s">
        <v>2999</v>
      </c>
      <c r="W357" s="1" t="s">
        <v>2999</v>
      </c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</row>
    <row r="358" spans="1:53" x14ac:dyDescent="0.2">
      <c r="A358" s="1" t="s">
        <v>727</v>
      </c>
      <c r="B358" s="1">
        <v>5</v>
      </c>
      <c r="C358" s="1" t="s">
        <v>2</v>
      </c>
      <c r="D358" s="1" t="s">
        <v>820</v>
      </c>
      <c r="E358" s="1"/>
      <c r="F358" s="1">
        <v>3561</v>
      </c>
      <c r="G358" s="1" t="s">
        <v>17653</v>
      </c>
      <c r="H358" s="1" t="s">
        <v>17654</v>
      </c>
      <c r="I358" s="1" t="s">
        <v>17655</v>
      </c>
      <c r="J358" s="1" t="s">
        <v>738</v>
      </c>
      <c r="K358" s="1" t="s">
        <v>731</v>
      </c>
      <c r="L358" s="1" t="s">
        <v>451</v>
      </c>
      <c r="M358" s="1">
        <v>42.765664999999998</v>
      </c>
      <c r="N358" s="1">
        <v>20.511129</v>
      </c>
      <c r="O358" s="1" t="s">
        <v>17656</v>
      </c>
      <c r="P358" s="1" t="s">
        <v>17656</v>
      </c>
      <c r="Q358" s="1"/>
      <c r="R358" s="1" t="s">
        <v>17657</v>
      </c>
      <c r="S358" s="1"/>
      <c r="T358" s="1" t="b">
        <v>0</v>
      </c>
      <c r="U358" s="1" t="s">
        <v>3077</v>
      </c>
      <c r="V358" s="1" t="s">
        <v>2999</v>
      </c>
      <c r="W358" s="1" t="s">
        <v>2999</v>
      </c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</row>
    <row r="359" spans="1:53" x14ac:dyDescent="0.2">
      <c r="A359" s="1" t="s">
        <v>727</v>
      </c>
      <c r="B359" s="1">
        <v>1</v>
      </c>
      <c r="C359" s="1" t="s">
        <v>5</v>
      </c>
      <c r="D359" s="1" t="s">
        <v>810</v>
      </c>
      <c r="E359" s="1"/>
      <c r="F359" s="1">
        <v>3560</v>
      </c>
      <c r="G359" s="1" t="s">
        <v>17658</v>
      </c>
      <c r="H359" s="1" t="s">
        <v>17659</v>
      </c>
      <c r="I359" s="1" t="s">
        <v>17660</v>
      </c>
      <c r="J359" s="1" t="s">
        <v>738</v>
      </c>
      <c r="K359" s="1" t="s">
        <v>731</v>
      </c>
      <c r="L359" s="1" t="s">
        <v>2998</v>
      </c>
      <c r="M359" s="1">
        <v>42.504568999999996</v>
      </c>
      <c r="N359" s="1">
        <v>21.147165999999999</v>
      </c>
      <c r="O359" s="1" t="s">
        <v>17661</v>
      </c>
      <c r="P359" s="1" t="s">
        <v>17661</v>
      </c>
      <c r="Q359" s="1"/>
      <c r="R359" s="1" t="s">
        <v>17662</v>
      </c>
      <c r="S359" s="1"/>
      <c r="T359" s="1" t="b">
        <v>0</v>
      </c>
      <c r="U359" s="1" t="s">
        <v>2997</v>
      </c>
      <c r="V359" s="1" t="s">
        <v>2999</v>
      </c>
      <c r="W359" s="1" t="s">
        <v>2999</v>
      </c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</row>
    <row r="360" spans="1:53" x14ac:dyDescent="0.2">
      <c r="A360" s="1" t="s">
        <v>727</v>
      </c>
      <c r="B360" s="1">
        <v>4</v>
      </c>
      <c r="C360" s="1" t="s">
        <v>454</v>
      </c>
      <c r="D360" s="1" t="s">
        <v>828</v>
      </c>
      <c r="E360" s="1"/>
      <c r="F360" s="1">
        <v>3559</v>
      </c>
      <c r="G360" s="1" t="s">
        <v>17663</v>
      </c>
      <c r="H360" s="1" t="s">
        <v>17664</v>
      </c>
      <c r="I360" s="1" t="s">
        <v>17665</v>
      </c>
      <c r="J360" s="1" t="s">
        <v>17666</v>
      </c>
      <c r="K360" s="1" t="s">
        <v>731</v>
      </c>
      <c r="L360" s="1" t="s">
        <v>3375</v>
      </c>
      <c r="M360" s="1">
        <v>42.872748000000001</v>
      </c>
      <c r="N360" s="1">
        <v>20.859196000000001</v>
      </c>
      <c r="O360" s="1" t="s">
        <v>17667</v>
      </c>
      <c r="P360" s="1" t="s">
        <v>17667</v>
      </c>
      <c r="Q360" s="1"/>
      <c r="R360" s="1" t="s">
        <v>17668</v>
      </c>
      <c r="S360" s="1"/>
      <c r="T360" s="1" t="b">
        <v>0</v>
      </c>
      <c r="U360" s="1" t="s">
        <v>3374</v>
      </c>
      <c r="V360" s="1" t="s">
        <v>2999</v>
      </c>
      <c r="W360" s="1" t="s">
        <v>2999</v>
      </c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</row>
    <row r="361" spans="1:53" x14ac:dyDescent="0.2">
      <c r="A361" s="1" t="s">
        <v>727</v>
      </c>
      <c r="B361" s="1">
        <v>6</v>
      </c>
      <c r="C361" s="1" t="s">
        <v>11</v>
      </c>
      <c r="D361" s="1" t="s">
        <v>728</v>
      </c>
      <c r="E361" s="1"/>
      <c r="F361" s="1">
        <v>3558</v>
      </c>
      <c r="G361" s="1" t="s">
        <v>17669</v>
      </c>
      <c r="H361" s="1" t="s">
        <v>17670</v>
      </c>
      <c r="I361" s="1" t="s">
        <v>17671</v>
      </c>
      <c r="J361" s="1" t="s">
        <v>0</v>
      </c>
      <c r="K361" s="1" t="s">
        <v>731</v>
      </c>
      <c r="L361" s="1" t="s">
        <v>2998</v>
      </c>
      <c r="M361" s="1">
        <v>42.659298</v>
      </c>
      <c r="N361" s="1">
        <v>21.416699000000001</v>
      </c>
      <c r="O361" s="1" t="s">
        <v>17672</v>
      </c>
      <c r="P361" s="1" t="s">
        <v>17672</v>
      </c>
      <c r="Q361" s="1"/>
      <c r="R361" s="1" t="s">
        <v>17673</v>
      </c>
      <c r="S361" s="1"/>
      <c r="T361" s="1" t="b">
        <v>0</v>
      </c>
      <c r="U361" s="1" t="s">
        <v>2997</v>
      </c>
      <c r="V361" s="1" t="s">
        <v>2999</v>
      </c>
      <c r="W361" s="1" t="s">
        <v>2999</v>
      </c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</row>
    <row r="362" spans="1:53" x14ac:dyDescent="0.2">
      <c r="A362" s="1" t="s">
        <v>727</v>
      </c>
      <c r="B362" s="1">
        <v>6</v>
      </c>
      <c r="C362" s="1" t="s">
        <v>11</v>
      </c>
      <c r="D362" s="1" t="s">
        <v>778</v>
      </c>
      <c r="E362" s="1"/>
      <c r="F362" s="1">
        <v>3557</v>
      </c>
      <c r="G362" s="1" t="s">
        <v>17674</v>
      </c>
      <c r="H362" s="1" t="s">
        <v>17675</v>
      </c>
      <c r="I362" s="1" t="s">
        <v>17676</v>
      </c>
      <c r="J362" s="1" t="s">
        <v>738</v>
      </c>
      <c r="K362" s="1" t="s">
        <v>731</v>
      </c>
      <c r="L362" s="1" t="s">
        <v>2998</v>
      </c>
      <c r="M362" s="1">
        <v>42.650575000000003</v>
      </c>
      <c r="N362" s="1">
        <v>21.188158999999999</v>
      </c>
      <c r="O362" s="1" t="s">
        <v>17677</v>
      </c>
      <c r="P362" s="1" t="s">
        <v>17677</v>
      </c>
      <c r="Q362" s="1"/>
      <c r="R362" s="1" t="s">
        <v>17678</v>
      </c>
      <c r="S362" s="1" t="s">
        <v>17679</v>
      </c>
      <c r="T362" s="1" t="b">
        <v>0</v>
      </c>
      <c r="U362" s="1" t="s">
        <v>2997</v>
      </c>
      <c r="V362" s="1" t="s">
        <v>2999</v>
      </c>
      <c r="W362" s="1" t="s">
        <v>2999</v>
      </c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</row>
    <row r="363" spans="1:53" x14ac:dyDescent="0.2">
      <c r="A363" s="1" t="s">
        <v>727</v>
      </c>
      <c r="B363" s="1">
        <v>3</v>
      </c>
      <c r="C363" s="1" t="s">
        <v>45</v>
      </c>
      <c r="D363" s="1" t="s">
        <v>740</v>
      </c>
      <c r="E363" s="1"/>
      <c r="F363" s="1">
        <v>3556</v>
      </c>
      <c r="G363" s="1" t="s">
        <v>17680</v>
      </c>
      <c r="H363" s="1" t="s">
        <v>17681</v>
      </c>
      <c r="I363" s="1" t="s">
        <v>17682</v>
      </c>
      <c r="J363" s="1" t="s">
        <v>738</v>
      </c>
      <c r="K363" s="1" t="s">
        <v>731</v>
      </c>
      <c r="L363" s="1" t="s">
        <v>2998</v>
      </c>
      <c r="M363" s="1">
        <v>42.468766000000002</v>
      </c>
      <c r="N363" s="1">
        <v>21.438452999999999</v>
      </c>
      <c r="O363" s="1" t="s">
        <v>17683</v>
      </c>
      <c r="P363" s="1" t="s">
        <v>17683</v>
      </c>
      <c r="Q363" s="1"/>
      <c r="R363" s="1" t="s">
        <v>17684</v>
      </c>
      <c r="S363" s="1"/>
      <c r="T363" s="1" t="b">
        <v>0</v>
      </c>
      <c r="U363" s="1" t="s">
        <v>2997</v>
      </c>
      <c r="V363" s="1" t="s">
        <v>2999</v>
      </c>
      <c r="W363" s="1" t="s">
        <v>2999</v>
      </c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</row>
    <row r="364" spans="1:53" x14ac:dyDescent="0.2">
      <c r="A364" s="1" t="s">
        <v>727</v>
      </c>
      <c r="B364" s="1">
        <v>6</v>
      </c>
      <c r="C364" s="1" t="s">
        <v>11</v>
      </c>
      <c r="D364" s="1" t="s">
        <v>728</v>
      </c>
      <c r="E364" s="1"/>
      <c r="F364" s="1">
        <v>3555</v>
      </c>
      <c r="G364" s="1" t="s">
        <v>17685</v>
      </c>
      <c r="H364" s="1" t="s">
        <v>17686</v>
      </c>
      <c r="I364" s="1" t="s">
        <v>17687</v>
      </c>
      <c r="J364" s="1" t="s">
        <v>0</v>
      </c>
      <c r="K364" s="1" t="s">
        <v>731</v>
      </c>
      <c r="L364" s="1" t="s">
        <v>2998</v>
      </c>
      <c r="M364" s="1">
        <v>42.844268</v>
      </c>
      <c r="N364" s="1">
        <v>21.178581999999999</v>
      </c>
      <c r="O364" s="1" t="s">
        <v>17688</v>
      </c>
      <c r="P364" s="1" t="s">
        <v>17688</v>
      </c>
      <c r="Q364" s="1"/>
      <c r="R364" s="1" t="s">
        <v>17689</v>
      </c>
      <c r="S364" s="1"/>
      <c r="T364" s="1" t="b">
        <v>0</v>
      </c>
      <c r="U364" s="1" t="s">
        <v>2997</v>
      </c>
      <c r="V364" s="1" t="s">
        <v>2999</v>
      </c>
      <c r="W364" s="1" t="s">
        <v>2999</v>
      </c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</row>
    <row r="365" spans="1:53" x14ac:dyDescent="0.2">
      <c r="A365" s="1" t="s">
        <v>727</v>
      </c>
      <c r="B365" s="1">
        <v>1</v>
      </c>
      <c r="C365" s="1" t="s">
        <v>5</v>
      </c>
      <c r="D365" s="1" t="s">
        <v>810</v>
      </c>
      <c r="E365" s="1"/>
      <c r="F365" s="1">
        <v>3554</v>
      </c>
      <c r="G365" s="1" t="s">
        <v>17690</v>
      </c>
      <c r="H365" s="1" t="s">
        <v>17691</v>
      </c>
      <c r="I365" s="1" t="s">
        <v>17692</v>
      </c>
      <c r="J365" s="1" t="s">
        <v>738</v>
      </c>
      <c r="K365" s="1" t="s">
        <v>731</v>
      </c>
      <c r="L365" s="1" t="s">
        <v>2998</v>
      </c>
      <c r="M365" s="1">
        <v>42.532440000000001</v>
      </c>
      <c r="N365" s="1">
        <v>21.020717000000001</v>
      </c>
      <c r="O365" s="1" t="s">
        <v>17693</v>
      </c>
      <c r="P365" s="1" t="s">
        <v>17693</v>
      </c>
      <c r="Q365" s="1"/>
      <c r="R365" s="1" t="s">
        <v>17694</v>
      </c>
      <c r="S365" s="1"/>
      <c r="T365" s="1" t="b">
        <v>0</v>
      </c>
      <c r="U365" s="1" t="s">
        <v>2997</v>
      </c>
      <c r="V365" s="1" t="s">
        <v>2999</v>
      </c>
      <c r="W365" s="1" t="s">
        <v>2999</v>
      </c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</row>
    <row r="366" spans="1:53" x14ac:dyDescent="0.2">
      <c r="A366" s="1" t="s">
        <v>727</v>
      </c>
      <c r="B366" s="1">
        <v>2</v>
      </c>
      <c r="C366" s="1" t="s">
        <v>450</v>
      </c>
      <c r="D366" s="1" t="s">
        <v>279</v>
      </c>
      <c r="E366" s="1"/>
      <c r="F366" s="1">
        <v>3553</v>
      </c>
      <c r="G366" s="1" t="s">
        <v>17695</v>
      </c>
      <c r="H366" s="1" t="s">
        <v>17696</v>
      </c>
      <c r="I366" s="1" t="s">
        <v>17697</v>
      </c>
      <c r="J366" s="1" t="s">
        <v>1726</v>
      </c>
      <c r="K366" s="1" t="s">
        <v>731</v>
      </c>
      <c r="L366" s="1" t="s">
        <v>2998</v>
      </c>
      <c r="M366" s="1">
        <v>42.472985999999999</v>
      </c>
      <c r="N366" s="1">
        <v>20.744396999999999</v>
      </c>
      <c r="O366" s="1" t="s">
        <v>17698</v>
      </c>
      <c r="P366" s="1" t="s">
        <v>17698</v>
      </c>
      <c r="Q366" s="1"/>
      <c r="R366" s="1" t="s">
        <v>17699</v>
      </c>
      <c r="S366" s="1"/>
      <c r="T366" s="1" t="b">
        <v>0</v>
      </c>
      <c r="U366" s="1" t="s">
        <v>2997</v>
      </c>
      <c r="V366" s="1" t="s">
        <v>2999</v>
      </c>
      <c r="W366" s="1" t="s">
        <v>2999</v>
      </c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</row>
    <row r="367" spans="1:53" x14ac:dyDescent="0.2">
      <c r="A367" s="1" t="s">
        <v>727</v>
      </c>
      <c r="B367" s="1">
        <v>5</v>
      </c>
      <c r="C367" s="1" t="s">
        <v>2</v>
      </c>
      <c r="D367" s="1" t="s">
        <v>820</v>
      </c>
      <c r="E367" s="1"/>
      <c r="F367" s="1">
        <v>3552</v>
      </c>
      <c r="G367" s="1" t="s">
        <v>17700</v>
      </c>
      <c r="H367" s="1" t="s">
        <v>17701</v>
      </c>
      <c r="I367" s="1" t="s">
        <v>17702</v>
      </c>
      <c r="J367" s="1" t="s">
        <v>738</v>
      </c>
      <c r="K367" s="1" t="s">
        <v>731</v>
      </c>
      <c r="L367" s="1" t="s">
        <v>451</v>
      </c>
      <c r="M367" s="1">
        <v>42.748472999999997</v>
      </c>
      <c r="N367" s="1">
        <v>20.365296000000001</v>
      </c>
      <c r="O367" s="1" t="s">
        <v>17703</v>
      </c>
      <c r="P367" s="1" t="s">
        <v>17703</v>
      </c>
      <c r="Q367" s="1"/>
      <c r="R367" s="1" t="s">
        <v>17704</v>
      </c>
      <c r="S367" s="1"/>
      <c r="T367" s="1" t="b">
        <v>0</v>
      </c>
      <c r="U367" s="1" t="s">
        <v>3077</v>
      </c>
      <c r="V367" s="1" t="s">
        <v>2999</v>
      </c>
      <c r="W367" s="1" t="s">
        <v>2999</v>
      </c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</row>
    <row r="368" spans="1:53" x14ac:dyDescent="0.2">
      <c r="A368" s="1" t="s">
        <v>727</v>
      </c>
      <c r="B368" s="1">
        <v>2</v>
      </c>
      <c r="C368" s="1" t="s">
        <v>450</v>
      </c>
      <c r="D368" s="1" t="s">
        <v>279</v>
      </c>
      <c r="E368" s="1"/>
      <c r="F368" s="1">
        <v>3551</v>
      </c>
      <c r="G368" s="1" t="s">
        <v>17705</v>
      </c>
      <c r="H368" s="1" t="s">
        <v>17696</v>
      </c>
      <c r="I368" s="1" t="s">
        <v>17706</v>
      </c>
      <c r="J368" s="1" t="s">
        <v>8281</v>
      </c>
      <c r="K368" s="1" t="s">
        <v>731</v>
      </c>
      <c r="L368" s="1" t="s">
        <v>2998</v>
      </c>
      <c r="M368" s="1">
        <v>42.475012</v>
      </c>
      <c r="N368" s="1">
        <v>20.751263000000002</v>
      </c>
      <c r="O368" s="1" t="s">
        <v>17707</v>
      </c>
      <c r="P368" s="1" t="s">
        <v>17707</v>
      </c>
      <c r="Q368" s="1"/>
      <c r="R368" s="1" t="s">
        <v>17699</v>
      </c>
      <c r="S368" s="1"/>
      <c r="T368" s="1" t="b">
        <v>0</v>
      </c>
      <c r="U368" s="1" t="s">
        <v>2997</v>
      </c>
      <c r="V368" s="1" t="s">
        <v>2999</v>
      </c>
      <c r="W368" s="1" t="s">
        <v>2999</v>
      </c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</row>
    <row r="369" spans="1:53" x14ac:dyDescent="0.2">
      <c r="A369" s="1" t="s">
        <v>727</v>
      </c>
      <c r="B369" s="1">
        <v>3</v>
      </c>
      <c r="C369" s="1" t="s">
        <v>45</v>
      </c>
      <c r="D369" s="1" t="s">
        <v>1235</v>
      </c>
      <c r="E369" s="1"/>
      <c r="F369" s="1">
        <v>3550</v>
      </c>
      <c r="G369" s="1" t="s">
        <v>17708</v>
      </c>
      <c r="H369" s="1" t="s">
        <v>17709</v>
      </c>
      <c r="I369" s="1" t="s">
        <v>17710</v>
      </c>
      <c r="J369" s="1" t="s">
        <v>738</v>
      </c>
      <c r="K369" s="1" t="s">
        <v>731</v>
      </c>
      <c r="L369" s="1" t="s">
        <v>451</v>
      </c>
      <c r="M369" s="1">
        <v>42.323470999999998</v>
      </c>
      <c r="N369" s="1">
        <v>21.465579999999999</v>
      </c>
      <c r="O369" s="1" t="s">
        <v>17711</v>
      </c>
      <c r="P369" s="1" t="s">
        <v>17711</v>
      </c>
      <c r="Q369" s="1"/>
      <c r="R369" s="1" t="s">
        <v>17712</v>
      </c>
      <c r="S369" s="1"/>
      <c r="T369" s="1" t="b">
        <v>0</v>
      </c>
      <c r="U369" s="1" t="s">
        <v>3077</v>
      </c>
      <c r="V369" s="1" t="s">
        <v>2999</v>
      </c>
      <c r="W369" s="1" t="s">
        <v>2999</v>
      </c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</row>
    <row r="370" spans="1:53" x14ac:dyDescent="0.2">
      <c r="A370" s="1" t="s">
        <v>727</v>
      </c>
      <c r="B370" s="1">
        <v>3</v>
      </c>
      <c r="C370" s="1" t="s">
        <v>45</v>
      </c>
      <c r="D370" s="1" t="s">
        <v>1235</v>
      </c>
      <c r="E370" s="1"/>
      <c r="F370" s="1">
        <v>3549</v>
      </c>
      <c r="G370" s="1" t="s">
        <v>17713</v>
      </c>
      <c r="H370" s="1" t="s">
        <v>405</v>
      </c>
      <c r="I370" s="1" t="s">
        <v>17714</v>
      </c>
      <c r="J370" s="1" t="s">
        <v>738</v>
      </c>
      <c r="K370" s="1" t="s">
        <v>731</v>
      </c>
      <c r="L370" s="1" t="s">
        <v>451</v>
      </c>
      <c r="M370" s="1">
        <v>42.366101</v>
      </c>
      <c r="N370" s="1">
        <v>21.339237000000001</v>
      </c>
      <c r="O370" s="1" t="s">
        <v>17715</v>
      </c>
      <c r="P370" s="1" t="s">
        <v>17715</v>
      </c>
      <c r="Q370" s="1"/>
      <c r="R370" s="1" t="s">
        <v>17716</v>
      </c>
      <c r="S370" s="1"/>
      <c r="T370" s="1" t="b">
        <v>0</v>
      </c>
      <c r="U370" s="1" t="s">
        <v>3077</v>
      </c>
      <c r="V370" s="1" t="s">
        <v>2999</v>
      </c>
      <c r="W370" s="1" t="s">
        <v>2999</v>
      </c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</row>
    <row r="371" spans="1:53" x14ac:dyDescent="0.2">
      <c r="A371" s="1" t="s">
        <v>727</v>
      </c>
      <c r="B371" s="1">
        <v>6</v>
      </c>
      <c r="C371" s="1" t="s">
        <v>11</v>
      </c>
      <c r="D371" s="1" t="s">
        <v>728</v>
      </c>
      <c r="E371" s="1"/>
      <c r="F371" s="1">
        <v>3548</v>
      </c>
      <c r="G371" s="1" t="s">
        <v>17717</v>
      </c>
      <c r="H371" s="1" t="s">
        <v>17718</v>
      </c>
      <c r="I371" s="1" t="s">
        <v>17719</v>
      </c>
      <c r="J371" s="1" t="s">
        <v>0</v>
      </c>
      <c r="K371" s="1" t="s">
        <v>731</v>
      </c>
      <c r="L371" s="1" t="s">
        <v>2998</v>
      </c>
      <c r="M371" s="1">
        <v>42.921626000000003</v>
      </c>
      <c r="N371" s="1">
        <v>21.1751</v>
      </c>
      <c r="O371" s="1" t="s">
        <v>17720</v>
      </c>
      <c r="P371" s="1" t="s">
        <v>17720</v>
      </c>
      <c r="Q371" s="1"/>
      <c r="R371" s="1" t="s">
        <v>17721</v>
      </c>
      <c r="S371" s="1"/>
      <c r="T371" s="1" t="b">
        <v>0</v>
      </c>
      <c r="U371" s="1" t="s">
        <v>2997</v>
      </c>
      <c r="V371" s="1" t="s">
        <v>2999</v>
      </c>
      <c r="W371" s="1" t="s">
        <v>2999</v>
      </c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</row>
    <row r="372" spans="1:53" x14ac:dyDescent="0.2">
      <c r="A372" s="1" t="s">
        <v>727</v>
      </c>
      <c r="B372" s="1">
        <v>1</v>
      </c>
      <c r="C372" s="1" t="s">
        <v>5</v>
      </c>
      <c r="D372" s="1" t="s">
        <v>736</v>
      </c>
      <c r="E372" s="1"/>
      <c r="F372" s="1">
        <v>3547</v>
      </c>
      <c r="G372" s="1" t="s">
        <v>17722</v>
      </c>
      <c r="H372" s="1" t="s">
        <v>358</v>
      </c>
      <c r="I372" s="1" t="s">
        <v>17723</v>
      </c>
      <c r="J372" s="1" t="s">
        <v>738</v>
      </c>
      <c r="K372" s="1" t="s">
        <v>731</v>
      </c>
      <c r="L372" s="1" t="s">
        <v>2998</v>
      </c>
      <c r="M372" s="1">
        <v>42.300705999999998</v>
      </c>
      <c r="N372" s="1">
        <v>21.109885999999999</v>
      </c>
      <c r="O372" s="1" t="s">
        <v>17724</v>
      </c>
      <c r="P372" s="1" t="s">
        <v>17724</v>
      </c>
      <c r="Q372" s="1"/>
      <c r="R372" s="1" t="s">
        <v>17628</v>
      </c>
      <c r="S372" s="1"/>
      <c r="T372" s="1" t="b">
        <v>0</v>
      </c>
      <c r="U372" s="1" t="s">
        <v>2997</v>
      </c>
      <c r="V372" s="1" t="s">
        <v>2999</v>
      </c>
      <c r="W372" s="1" t="s">
        <v>2999</v>
      </c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</row>
    <row r="373" spans="1:53" x14ac:dyDescent="0.2">
      <c r="A373" s="1" t="s">
        <v>727</v>
      </c>
      <c r="B373" s="1">
        <v>4</v>
      </c>
      <c r="C373" s="1" t="s">
        <v>454</v>
      </c>
      <c r="D373" s="1" t="s">
        <v>828</v>
      </c>
      <c r="E373" s="1"/>
      <c r="F373" s="1">
        <v>3546</v>
      </c>
      <c r="G373" s="1" t="s">
        <v>17725</v>
      </c>
      <c r="H373" s="1" t="s">
        <v>17726</v>
      </c>
      <c r="I373" s="1" t="s">
        <v>17727</v>
      </c>
      <c r="J373" s="1" t="s">
        <v>738</v>
      </c>
      <c r="K373" s="1" t="s">
        <v>731</v>
      </c>
      <c r="L373" s="1" t="s">
        <v>3479</v>
      </c>
      <c r="M373" s="1">
        <v>42.962618999999997</v>
      </c>
      <c r="N373" s="1">
        <v>20.985244000000002</v>
      </c>
      <c r="O373" s="1" t="s">
        <v>17728</v>
      </c>
      <c r="P373" s="1" t="s">
        <v>17728</v>
      </c>
      <c r="Q373" s="1"/>
      <c r="R373" s="1" t="s">
        <v>17729</v>
      </c>
      <c r="S373" s="1"/>
      <c r="T373" s="1" t="b">
        <v>0</v>
      </c>
      <c r="U373" s="1" t="s">
        <v>3478</v>
      </c>
      <c r="V373" s="1" t="s">
        <v>2999</v>
      </c>
      <c r="W373" s="1" t="s">
        <v>2999</v>
      </c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</row>
    <row r="374" spans="1:53" x14ac:dyDescent="0.2">
      <c r="A374" s="1" t="s">
        <v>727</v>
      </c>
      <c r="B374" s="1">
        <v>6</v>
      </c>
      <c r="C374" s="1" t="s">
        <v>11</v>
      </c>
      <c r="D374" s="1" t="s">
        <v>728</v>
      </c>
      <c r="E374" s="1"/>
      <c r="F374" s="1">
        <v>3545</v>
      </c>
      <c r="G374" s="1" t="s">
        <v>17730</v>
      </c>
      <c r="H374" s="1" t="s">
        <v>17731</v>
      </c>
      <c r="I374" s="1" t="s">
        <v>17732</v>
      </c>
      <c r="J374" s="1" t="s">
        <v>0</v>
      </c>
      <c r="K374" s="1" t="s">
        <v>731</v>
      </c>
      <c r="L374" s="1" t="s">
        <v>2998</v>
      </c>
      <c r="M374" s="1">
        <v>42.856375999999997</v>
      </c>
      <c r="N374" s="1">
        <v>21.196010000000001</v>
      </c>
      <c r="O374" s="1" t="s">
        <v>17733</v>
      </c>
      <c r="P374" s="1" t="s">
        <v>17733</v>
      </c>
      <c r="Q374" s="1"/>
      <c r="R374" s="1" t="s">
        <v>17734</v>
      </c>
      <c r="S374" s="1"/>
      <c r="T374" s="1" t="b">
        <v>0</v>
      </c>
      <c r="U374" s="1" t="s">
        <v>2997</v>
      </c>
      <c r="V374" s="1" t="s">
        <v>2999</v>
      </c>
      <c r="W374" s="1" t="s">
        <v>2999</v>
      </c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</row>
    <row r="375" spans="1:53" x14ac:dyDescent="0.2">
      <c r="A375" s="1" t="s">
        <v>727</v>
      </c>
      <c r="B375" s="1">
        <v>2</v>
      </c>
      <c r="C375" s="1" t="s">
        <v>450</v>
      </c>
      <c r="D375" s="1" t="s">
        <v>279</v>
      </c>
      <c r="E375" s="1"/>
      <c r="F375" s="1">
        <v>3544</v>
      </c>
      <c r="G375" s="1" t="s">
        <v>17735</v>
      </c>
      <c r="H375" s="1" t="s">
        <v>17736</v>
      </c>
      <c r="I375" s="1" t="s">
        <v>17737</v>
      </c>
      <c r="J375" s="1" t="s">
        <v>17738</v>
      </c>
      <c r="K375" s="1" t="s">
        <v>731</v>
      </c>
      <c r="L375" s="1" t="s">
        <v>2998</v>
      </c>
      <c r="M375" s="1">
        <v>42.477401999999998</v>
      </c>
      <c r="N375" s="1">
        <v>20.73959</v>
      </c>
      <c r="O375" s="1" t="s">
        <v>17739</v>
      </c>
      <c r="P375" s="1" t="s">
        <v>17739</v>
      </c>
      <c r="Q375" s="1"/>
      <c r="R375" s="1" t="s">
        <v>17740</v>
      </c>
      <c r="S375" s="1" t="s">
        <v>17741</v>
      </c>
      <c r="T375" s="1" t="b">
        <v>0</v>
      </c>
      <c r="U375" s="1" t="s">
        <v>2997</v>
      </c>
      <c r="V375" s="1" t="s">
        <v>2999</v>
      </c>
      <c r="W375" s="1" t="s">
        <v>2999</v>
      </c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</row>
    <row r="376" spans="1:53" x14ac:dyDescent="0.2">
      <c r="A376" s="1" t="s">
        <v>727</v>
      </c>
      <c r="B376" s="1">
        <v>6</v>
      </c>
      <c r="C376" s="1" t="s">
        <v>11</v>
      </c>
      <c r="D376" s="1" t="s">
        <v>1033</v>
      </c>
      <c r="E376" s="1"/>
      <c r="F376" s="1">
        <v>3543</v>
      </c>
      <c r="G376" s="1" t="s">
        <v>17742</v>
      </c>
      <c r="H376" s="1" t="s">
        <v>17743</v>
      </c>
      <c r="I376" s="1" t="s">
        <v>17744</v>
      </c>
      <c r="J376" s="1" t="s">
        <v>0</v>
      </c>
      <c r="K376" s="1" t="s">
        <v>731</v>
      </c>
      <c r="L376" s="1" t="s">
        <v>451</v>
      </c>
      <c r="M376" s="1">
        <v>42.569488</v>
      </c>
      <c r="N376" s="1">
        <v>20.934882999999999</v>
      </c>
      <c r="O376" s="1" t="s">
        <v>17745</v>
      </c>
      <c r="P376" s="1" t="s">
        <v>17745</v>
      </c>
      <c r="Q376" s="1"/>
      <c r="R376" s="1" t="s">
        <v>17746</v>
      </c>
      <c r="S376" s="1"/>
      <c r="T376" s="1" t="b">
        <v>0</v>
      </c>
      <c r="U376" s="1" t="s">
        <v>3077</v>
      </c>
      <c r="V376" s="1" t="s">
        <v>2999</v>
      </c>
      <c r="W376" s="1" t="s">
        <v>2999</v>
      </c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</row>
    <row r="377" spans="1:53" x14ac:dyDescent="0.2">
      <c r="A377" s="1" t="s">
        <v>727</v>
      </c>
      <c r="B377" s="1">
        <v>1</v>
      </c>
      <c r="C377" s="1" t="s">
        <v>5</v>
      </c>
      <c r="D377" s="1" t="s">
        <v>810</v>
      </c>
      <c r="E377" s="1"/>
      <c r="F377" s="1">
        <v>3542</v>
      </c>
      <c r="G377" s="1" t="s">
        <v>17747</v>
      </c>
      <c r="H377" s="1" t="s">
        <v>6715</v>
      </c>
      <c r="I377" s="1" t="s">
        <v>17748</v>
      </c>
      <c r="J377" s="1" t="s">
        <v>738</v>
      </c>
      <c r="K377" s="1" t="s">
        <v>731</v>
      </c>
      <c r="L377" s="1" t="s">
        <v>2998</v>
      </c>
      <c r="M377" s="1">
        <v>42.525965999999997</v>
      </c>
      <c r="N377" s="1">
        <v>21.058747</v>
      </c>
      <c r="O377" s="1" t="s">
        <v>17749</v>
      </c>
      <c r="P377" s="1" t="s">
        <v>17749</v>
      </c>
      <c r="Q377" s="1"/>
      <c r="R377" s="1" t="s">
        <v>17750</v>
      </c>
      <c r="S377" s="1" t="s">
        <v>17751</v>
      </c>
      <c r="T377" s="1" t="b">
        <v>0</v>
      </c>
      <c r="U377" s="1" t="s">
        <v>2997</v>
      </c>
      <c r="V377" s="1" t="s">
        <v>2999</v>
      </c>
      <c r="W377" s="1" t="s">
        <v>2999</v>
      </c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</row>
    <row r="378" spans="1:53" x14ac:dyDescent="0.2">
      <c r="A378" s="1" t="s">
        <v>727</v>
      </c>
      <c r="B378" s="1">
        <v>6</v>
      </c>
      <c r="C378" s="1" t="s">
        <v>11</v>
      </c>
      <c r="D378" s="1" t="s">
        <v>853</v>
      </c>
      <c r="E378" s="1"/>
      <c r="F378" s="1">
        <v>3541</v>
      </c>
      <c r="G378" s="1" t="s">
        <v>17752</v>
      </c>
      <c r="H378" s="1" t="s">
        <v>17753</v>
      </c>
      <c r="I378" s="1" t="s">
        <v>17754</v>
      </c>
      <c r="J378" s="1" t="s">
        <v>17755</v>
      </c>
      <c r="K378" s="1" t="s">
        <v>731</v>
      </c>
      <c r="L378" s="1" t="s">
        <v>2998</v>
      </c>
      <c r="M378" s="1">
        <v>42.636294999999997</v>
      </c>
      <c r="N378" s="1">
        <v>21.089310999999999</v>
      </c>
      <c r="O378" s="1" t="s">
        <v>17756</v>
      </c>
      <c r="P378" s="1" t="s">
        <v>17756</v>
      </c>
      <c r="Q378" s="1"/>
      <c r="R378" s="1" t="s">
        <v>17757</v>
      </c>
      <c r="S378" s="1" t="s">
        <v>17758</v>
      </c>
      <c r="T378" s="1" t="b">
        <v>0</v>
      </c>
      <c r="U378" s="1" t="s">
        <v>2997</v>
      </c>
      <c r="V378" s="1" t="s">
        <v>2999</v>
      </c>
      <c r="W378" s="1" t="s">
        <v>2999</v>
      </c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</row>
    <row r="379" spans="1:53" x14ac:dyDescent="0.2">
      <c r="A379" s="1" t="s">
        <v>727</v>
      </c>
      <c r="B379" s="1">
        <v>2</v>
      </c>
      <c r="C379" s="1" t="s">
        <v>450</v>
      </c>
      <c r="D379" s="1" t="s">
        <v>1019</v>
      </c>
      <c r="E379" s="1"/>
      <c r="F379" s="1">
        <v>3540</v>
      </c>
      <c r="G379" s="1" t="s">
        <v>17759</v>
      </c>
      <c r="H379" s="1" t="s">
        <v>1333</v>
      </c>
      <c r="I379" s="1" t="s">
        <v>17760</v>
      </c>
      <c r="J379" s="1" t="s">
        <v>738</v>
      </c>
      <c r="K379" s="1" t="s">
        <v>752</v>
      </c>
      <c r="L379" s="1" t="s">
        <v>2998</v>
      </c>
      <c r="M379" s="1">
        <v>42.387841999999999</v>
      </c>
      <c r="N379" s="1">
        <v>20.431287000000001</v>
      </c>
      <c r="O379" s="1" t="s">
        <v>17761</v>
      </c>
      <c r="P379" s="1" t="s">
        <v>17761</v>
      </c>
      <c r="Q379" s="1"/>
      <c r="R379" s="1" t="s">
        <v>17762</v>
      </c>
      <c r="S379" s="1"/>
      <c r="T379" s="1" t="b">
        <v>0</v>
      </c>
      <c r="U379" s="1" t="s">
        <v>2997</v>
      </c>
      <c r="V379" s="1" t="s">
        <v>2999</v>
      </c>
      <c r="W379" s="1" t="s">
        <v>2999</v>
      </c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</row>
    <row r="380" spans="1:53" x14ac:dyDescent="0.2">
      <c r="A380" s="1" t="s">
        <v>727</v>
      </c>
      <c r="B380" s="1">
        <v>2</v>
      </c>
      <c r="C380" s="1" t="s">
        <v>450</v>
      </c>
      <c r="D380" s="1" t="s">
        <v>279</v>
      </c>
      <c r="E380" s="1"/>
      <c r="F380" s="1">
        <v>3539</v>
      </c>
      <c r="G380" s="1" t="s">
        <v>17763</v>
      </c>
      <c r="H380" s="1" t="s">
        <v>17764</v>
      </c>
      <c r="I380" s="1" t="s">
        <v>17765</v>
      </c>
      <c r="J380" s="1" t="s">
        <v>1614</v>
      </c>
      <c r="K380" s="1" t="s">
        <v>731</v>
      </c>
      <c r="L380" s="1" t="s">
        <v>2998</v>
      </c>
      <c r="M380" s="1">
        <v>42.714632000000002</v>
      </c>
      <c r="N380" s="1">
        <v>20.832802000000001</v>
      </c>
      <c r="O380" s="1" t="s">
        <v>17766</v>
      </c>
      <c r="P380" s="1" t="s">
        <v>17766</v>
      </c>
      <c r="Q380" s="1"/>
      <c r="R380" s="1" t="s">
        <v>17767</v>
      </c>
      <c r="S380" s="1"/>
      <c r="T380" s="1" t="b">
        <v>0</v>
      </c>
      <c r="U380" s="1" t="s">
        <v>2997</v>
      </c>
      <c r="V380" s="1" t="s">
        <v>2999</v>
      </c>
      <c r="W380" s="1" t="s">
        <v>2999</v>
      </c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</row>
    <row r="381" spans="1:53" x14ac:dyDescent="0.2">
      <c r="A381" s="1" t="s">
        <v>727</v>
      </c>
      <c r="B381" s="1">
        <v>6</v>
      </c>
      <c r="C381" s="1" t="s">
        <v>11</v>
      </c>
      <c r="D381" s="1" t="s">
        <v>778</v>
      </c>
      <c r="E381" s="1"/>
      <c r="F381" s="1">
        <v>3538</v>
      </c>
      <c r="G381" s="1" t="s">
        <v>17768</v>
      </c>
      <c r="H381" s="1" t="s">
        <v>17769</v>
      </c>
      <c r="I381" s="1" t="s">
        <v>17770</v>
      </c>
      <c r="J381" s="1" t="s">
        <v>0</v>
      </c>
      <c r="K381" s="1" t="s">
        <v>731</v>
      </c>
      <c r="L381" s="1" t="s">
        <v>2998</v>
      </c>
      <c r="M381" s="1">
        <v>42.678649999999998</v>
      </c>
      <c r="N381" s="1">
        <v>21.166878000000001</v>
      </c>
      <c r="O381" s="1" t="s">
        <v>17771</v>
      </c>
      <c r="P381" s="1" t="s">
        <v>17771</v>
      </c>
      <c r="Q381" s="1"/>
      <c r="R381" s="1" t="s">
        <v>17772</v>
      </c>
      <c r="S381" s="1"/>
      <c r="T381" s="1" t="b">
        <v>0</v>
      </c>
      <c r="U381" s="1" t="s">
        <v>2997</v>
      </c>
      <c r="V381" s="1" t="s">
        <v>2999</v>
      </c>
      <c r="W381" s="1" t="s">
        <v>2999</v>
      </c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</row>
    <row r="382" spans="1:53" x14ac:dyDescent="0.2">
      <c r="A382" s="1" t="s">
        <v>727</v>
      </c>
      <c r="B382" s="1">
        <v>4</v>
      </c>
      <c r="C382" s="1" t="s">
        <v>454</v>
      </c>
      <c r="D382" s="1" t="s">
        <v>768</v>
      </c>
      <c r="E382" s="1"/>
      <c r="F382" s="1">
        <v>3537</v>
      </c>
      <c r="G382" s="1" t="s">
        <v>17773</v>
      </c>
      <c r="H382" s="1" t="s">
        <v>17774</v>
      </c>
      <c r="I382" s="1" t="s">
        <v>17775</v>
      </c>
      <c r="J382" s="1" t="s">
        <v>738</v>
      </c>
      <c r="K382" s="1" t="s">
        <v>731</v>
      </c>
      <c r="L382" s="1" t="s">
        <v>2998</v>
      </c>
      <c r="M382" s="1">
        <v>42.834699999999998</v>
      </c>
      <c r="N382" s="1">
        <v>20.972684000000001</v>
      </c>
      <c r="O382" s="1" t="s">
        <v>17776</v>
      </c>
      <c r="P382" s="1" t="s">
        <v>17776</v>
      </c>
      <c r="Q382" s="1"/>
      <c r="R382" s="1" t="s">
        <v>17777</v>
      </c>
      <c r="S382" s="1"/>
      <c r="T382" s="1" t="b">
        <v>0</v>
      </c>
      <c r="U382" s="1" t="s">
        <v>2997</v>
      </c>
      <c r="V382" s="1" t="s">
        <v>2999</v>
      </c>
      <c r="W382" s="1" t="s">
        <v>2999</v>
      </c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</row>
    <row r="383" spans="1:53" x14ac:dyDescent="0.2">
      <c r="A383" s="1" t="s">
        <v>727</v>
      </c>
      <c r="B383" s="1">
        <v>6</v>
      </c>
      <c r="C383" s="1" t="s">
        <v>11</v>
      </c>
      <c r="D383" s="1"/>
      <c r="E383" s="1"/>
      <c r="F383" s="1">
        <v>3536</v>
      </c>
      <c r="G383" s="1" t="s">
        <v>17778</v>
      </c>
      <c r="H383" s="1" t="s">
        <v>17779</v>
      </c>
      <c r="I383" s="1" t="s">
        <v>17780</v>
      </c>
      <c r="J383" s="1" t="s">
        <v>1191</v>
      </c>
      <c r="K383" s="1"/>
      <c r="L383" s="1" t="s">
        <v>3351</v>
      </c>
      <c r="M383" s="1">
        <v>42.605505999999998</v>
      </c>
      <c r="N383" s="1">
        <v>20.947409</v>
      </c>
      <c r="O383" s="1" t="s">
        <v>17781</v>
      </c>
      <c r="P383" s="1" t="s">
        <v>17781</v>
      </c>
      <c r="Q383" s="1"/>
      <c r="R383" s="1" t="s">
        <v>17782</v>
      </c>
      <c r="S383" s="1"/>
      <c r="T383" s="1" t="b">
        <v>1</v>
      </c>
      <c r="U383" s="1" t="s">
        <v>3350</v>
      </c>
      <c r="V383" s="1" t="s">
        <v>2999</v>
      </c>
      <c r="W383" s="1" t="s">
        <v>2999</v>
      </c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</row>
    <row r="384" spans="1:53" x14ac:dyDescent="0.2">
      <c r="A384" s="1" t="s">
        <v>727</v>
      </c>
      <c r="B384" s="1">
        <v>4</v>
      </c>
      <c r="C384" s="1" t="s">
        <v>454</v>
      </c>
      <c r="D384" s="1" t="s">
        <v>828</v>
      </c>
      <c r="E384" s="1"/>
      <c r="F384" s="1">
        <v>3535</v>
      </c>
      <c r="G384" s="1" t="s">
        <v>15506</v>
      </c>
      <c r="H384" s="1" t="s">
        <v>16996</v>
      </c>
      <c r="I384" s="1" t="s">
        <v>15508</v>
      </c>
      <c r="J384" s="1" t="s">
        <v>738</v>
      </c>
      <c r="K384" s="1" t="s">
        <v>731</v>
      </c>
      <c r="L384" s="1" t="s">
        <v>3375</v>
      </c>
      <c r="M384" s="1">
        <v>42.903264999999998</v>
      </c>
      <c r="N384" s="1">
        <v>20.859147</v>
      </c>
      <c r="O384" s="1" t="s">
        <v>16997</v>
      </c>
      <c r="P384" s="1" t="s">
        <v>16997</v>
      </c>
      <c r="Q384" s="1"/>
      <c r="R384" s="1" t="s">
        <v>15510</v>
      </c>
      <c r="S384" s="1"/>
      <c r="T384" s="1" t="b">
        <v>0</v>
      </c>
      <c r="U384" s="1" t="s">
        <v>3374</v>
      </c>
      <c r="V384" s="1" t="s">
        <v>2999</v>
      </c>
      <c r="W384" s="1" t="s">
        <v>2999</v>
      </c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</row>
    <row r="385" spans="1:53" x14ac:dyDescent="0.2">
      <c r="A385" s="1" t="s">
        <v>727</v>
      </c>
      <c r="B385" s="1">
        <v>7</v>
      </c>
      <c r="C385" s="1" t="s">
        <v>8</v>
      </c>
      <c r="D385" s="1" t="s">
        <v>1266</v>
      </c>
      <c r="E385" s="1"/>
      <c r="F385" s="1">
        <v>3534</v>
      </c>
      <c r="G385" s="1" t="s">
        <v>16998</v>
      </c>
      <c r="H385" s="1" t="s">
        <v>16999</v>
      </c>
      <c r="I385" s="1" t="s">
        <v>17000</v>
      </c>
      <c r="J385" s="1" t="s">
        <v>14369</v>
      </c>
      <c r="K385" s="1" t="s">
        <v>731</v>
      </c>
      <c r="L385" s="1" t="s">
        <v>3375</v>
      </c>
      <c r="M385" s="1">
        <v>42.219459999999998</v>
      </c>
      <c r="N385" s="1">
        <v>20.733768000000001</v>
      </c>
      <c r="O385" s="1" t="s">
        <v>17001</v>
      </c>
      <c r="P385" s="1" t="s">
        <v>17001</v>
      </c>
      <c r="Q385" s="1"/>
      <c r="R385" s="1" t="s">
        <v>17002</v>
      </c>
      <c r="S385" s="1"/>
      <c r="T385" s="1" t="b">
        <v>0</v>
      </c>
      <c r="U385" s="1" t="s">
        <v>3374</v>
      </c>
      <c r="V385" s="1" t="s">
        <v>2999</v>
      </c>
      <c r="W385" s="1" t="s">
        <v>2999</v>
      </c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</row>
    <row r="386" spans="1:53" x14ac:dyDescent="0.2">
      <c r="A386" s="1" t="s">
        <v>727</v>
      </c>
      <c r="B386" s="1">
        <v>6</v>
      </c>
      <c r="C386" s="1" t="s">
        <v>11</v>
      </c>
      <c r="D386" s="1" t="s">
        <v>728</v>
      </c>
      <c r="E386" s="1"/>
      <c r="F386" s="1">
        <v>3533</v>
      </c>
      <c r="G386" s="1" t="s">
        <v>17003</v>
      </c>
      <c r="H386" s="1" t="s">
        <v>17004</v>
      </c>
      <c r="I386" s="1" t="s">
        <v>17005</v>
      </c>
      <c r="J386" s="1" t="s">
        <v>780</v>
      </c>
      <c r="K386" s="1" t="s">
        <v>731</v>
      </c>
      <c r="L386" s="1" t="s">
        <v>2998</v>
      </c>
      <c r="M386" s="1">
        <v>42.681150000000002</v>
      </c>
      <c r="N386" s="1">
        <v>21.144901000000001</v>
      </c>
      <c r="O386" s="1" t="s">
        <v>17006</v>
      </c>
      <c r="P386" s="1" t="s">
        <v>17006</v>
      </c>
      <c r="Q386" s="1"/>
      <c r="R386" s="1" t="s">
        <v>17007</v>
      </c>
      <c r="S386" s="1"/>
      <c r="T386" s="1" t="b">
        <v>0</v>
      </c>
      <c r="U386" s="1" t="s">
        <v>2997</v>
      </c>
      <c r="V386" s="1" t="s">
        <v>2999</v>
      </c>
      <c r="W386" s="1" t="s">
        <v>2999</v>
      </c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</row>
    <row r="387" spans="1:53" x14ac:dyDescent="0.2">
      <c r="A387" s="1" t="s">
        <v>727</v>
      </c>
      <c r="B387" s="1">
        <v>5</v>
      </c>
      <c r="C387" s="1" t="s">
        <v>2</v>
      </c>
      <c r="D387" s="1" t="s">
        <v>1007</v>
      </c>
      <c r="E387" s="1"/>
      <c r="F387" s="1">
        <v>3532</v>
      </c>
      <c r="G387" s="1" t="s">
        <v>17008</v>
      </c>
      <c r="H387" s="1" t="s">
        <v>17009</v>
      </c>
      <c r="I387" s="1" t="s">
        <v>17010</v>
      </c>
      <c r="J387" s="1" t="s">
        <v>738</v>
      </c>
      <c r="K387" s="1" t="s">
        <v>731</v>
      </c>
      <c r="L387" s="1" t="s">
        <v>2998</v>
      </c>
      <c r="M387" s="1">
        <v>42.474138000000004</v>
      </c>
      <c r="N387" s="1">
        <v>20.275597000000001</v>
      </c>
      <c r="O387" s="1" t="s">
        <v>17011</v>
      </c>
      <c r="P387" s="1" t="s">
        <v>17011</v>
      </c>
      <c r="Q387" s="1"/>
      <c r="R387" s="1" t="s">
        <v>17012</v>
      </c>
      <c r="S387" s="1"/>
      <c r="T387" s="1" t="b">
        <v>0</v>
      </c>
      <c r="U387" s="1" t="s">
        <v>2997</v>
      </c>
      <c r="V387" s="1" t="s">
        <v>2999</v>
      </c>
      <c r="W387" s="1" t="s">
        <v>2999</v>
      </c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</row>
    <row r="388" spans="1:53" x14ac:dyDescent="0.2">
      <c r="A388" s="1" t="s">
        <v>727</v>
      </c>
      <c r="B388" s="1">
        <v>1</v>
      </c>
      <c r="C388" s="1" t="s">
        <v>5</v>
      </c>
      <c r="D388" s="1" t="s">
        <v>736</v>
      </c>
      <c r="E388" s="1"/>
      <c r="F388" s="1">
        <v>3531</v>
      </c>
      <c r="G388" s="1" t="s">
        <v>17013</v>
      </c>
      <c r="H388" s="1" t="s">
        <v>627</v>
      </c>
      <c r="I388" s="1" t="s">
        <v>17014</v>
      </c>
      <c r="J388" s="1" t="s">
        <v>738</v>
      </c>
      <c r="K388" s="1" t="s">
        <v>731</v>
      </c>
      <c r="L388" s="1" t="s">
        <v>451</v>
      </c>
      <c r="M388" s="1">
        <v>42.407409000000001</v>
      </c>
      <c r="N388" s="1">
        <v>21.203156</v>
      </c>
      <c r="O388" s="1" t="s">
        <v>17015</v>
      </c>
      <c r="P388" s="1" t="s">
        <v>17015</v>
      </c>
      <c r="Q388" s="1"/>
      <c r="R388" s="1" t="s">
        <v>17016</v>
      </c>
      <c r="S388" s="1" t="s">
        <v>17017</v>
      </c>
      <c r="T388" s="1" t="b">
        <v>0</v>
      </c>
      <c r="U388" s="1" t="s">
        <v>3077</v>
      </c>
      <c r="V388" s="1" t="s">
        <v>2999</v>
      </c>
      <c r="W388" s="1" t="s">
        <v>2999</v>
      </c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</row>
    <row r="389" spans="1:53" x14ac:dyDescent="0.2">
      <c r="A389" s="1" t="s">
        <v>727</v>
      </c>
      <c r="B389" s="1">
        <v>2</v>
      </c>
      <c r="C389" s="1" t="s">
        <v>450</v>
      </c>
      <c r="D389" s="1" t="s">
        <v>831</v>
      </c>
      <c r="E389" s="1"/>
      <c r="F389" s="1">
        <v>3530</v>
      </c>
      <c r="G389" s="1" t="s">
        <v>17018</v>
      </c>
      <c r="H389" s="1" t="s">
        <v>17019</v>
      </c>
      <c r="I389" s="1" t="s">
        <v>17020</v>
      </c>
      <c r="J389" s="1" t="s">
        <v>738</v>
      </c>
      <c r="K389" s="1" t="s">
        <v>731</v>
      </c>
      <c r="L389" s="1" t="s">
        <v>3479</v>
      </c>
      <c r="M389" s="1">
        <v>42.393875000000001</v>
      </c>
      <c r="N389" s="1">
        <v>20.659939999999999</v>
      </c>
      <c r="O389" s="1" t="s">
        <v>17021</v>
      </c>
      <c r="P389" s="1" t="s">
        <v>17021</v>
      </c>
      <c r="Q389" s="1"/>
      <c r="R389" s="1" t="s">
        <v>17022</v>
      </c>
      <c r="S389" s="1"/>
      <c r="T389" s="1" t="b">
        <v>0</v>
      </c>
      <c r="U389" s="1" t="s">
        <v>3478</v>
      </c>
      <c r="V389" s="1" t="s">
        <v>2999</v>
      </c>
      <c r="W389" s="1" t="s">
        <v>2999</v>
      </c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</row>
    <row r="390" spans="1:53" x14ac:dyDescent="0.2">
      <c r="A390" s="1" t="s">
        <v>727</v>
      </c>
      <c r="B390" s="1">
        <v>5</v>
      </c>
      <c r="C390" s="1" t="s">
        <v>2</v>
      </c>
      <c r="D390" s="1" t="s">
        <v>1007</v>
      </c>
      <c r="E390" s="1"/>
      <c r="F390" s="1">
        <v>3529</v>
      </c>
      <c r="G390" s="1" t="s">
        <v>17023</v>
      </c>
      <c r="H390" s="1" t="s">
        <v>17009</v>
      </c>
      <c r="I390" s="1" t="s">
        <v>17024</v>
      </c>
      <c r="J390" s="1" t="s">
        <v>738</v>
      </c>
      <c r="K390" s="1" t="s">
        <v>731</v>
      </c>
      <c r="L390" s="1" t="s">
        <v>2998</v>
      </c>
      <c r="M390" s="1">
        <v>42.473632000000002</v>
      </c>
      <c r="N390" s="1">
        <v>20.276454999999999</v>
      </c>
      <c r="O390" s="1" t="s">
        <v>17025</v>
      </c>
      <c r="P390" s="1" t="s">
        <v>17025</v>
      </c>
      <c r="Q390" s="1"/>
      <c r="R390" s="1" t="s">
        <v>17026</v>
      </c>
      <c r="S390" s="1"/>
      <c r="T390" s="1" t="b">
        <v>0</v>
      </c>
      <c r="U390" s="1" t="s">
        <v>2997</v>
      </c>
      <c r="V390" s="1" t="s">
        <v>2999</v>
      </c>
      <c r="W390" s="1" t="s">
        <v>2999</v>
      </c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</row>
    <row r="391" spans="1:53" x14ac:dyDescent="0.2">
      <c r="A391" s="1" t="s">
        <v>727</v>
      </c>
      <c r="B391" s="1">
        <v>2</v>
      </c>
      <c r="C391" s="1" t="s">
        <v>450</v>
      </c>
      <c r="D391" s="1" t="s">
        <v>831</v>
      </c>
      <c r="E391" s="1"/>
      <c r="F391" s="1">
        <v>3528</v>
      </c>
      <c r="G391" s="1" t="s">
        <v>17027</v>
      </c>
      <c r="H391" s="1" t="s">
        <v>17028</v>
      </c>
      <c r="I391" s="1" t="s">
        <v>17029</v>
      </c>
      <c r="J391" s="1" t="s">
        <v>738</v>
      </c>
      <c r="K391" s="1" t="s">
        <v>731</v>
      </c>
      <c r="L391" s="1" t="s">
        <v>451</v>
      </c>
      <c r="M391" s="1">
        <v>42.392522999999997</v>
      </c>
      <c r="N391" s="1">
        <v>20.664059000000002</v>
      </c>
      <c r="O391" s="1" t="s">
        <v>17030</v>
      </c>
      <c r="P391" s="1" t="s">
        <v>17030</v>
      </c>
      <c r="Q391" s="1"/>
      <c r="R391" s="1" t="s">
        <v>17031</v>
      </c>
      <c r="S391" s="1"/>
      <c r="T391" s="1" t="b">
        <v>0</v>
      </c>
      <c r="U391" s="1" t="s">
        <v>3077</v>
      </c>
      <c r="V391" s="1" t="s">
        <v>2999</v>
      </c>
      <c r="W391" s="1" t="s">
        <v>2999</v>
      </c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</row>
    <row r="392" spans="1:53" x14ac:dyDescent="0.2">
      <c r="A392" s="1" t="s">
        <v>727</v>
      </c>
      <c r="B392" s="1">
        <v>7</v>
      </c>
      <c r="C392" s="1" t="s">
        <v>8</v>
      </c>
      <c r="D392" s="1" t="s">
        <v>1079</v>
      </c>
      <c r="E392" s="1"/>
      <c r="F392" s="1">
        <v>3527</v>
      </c>
      <c r="G392" s="1" t="s">
        <v>17032</v>
      </c>
      <c r="H392" s="1" t="s">
        <v>17033</v>
      </c>
      <c r="I392" s="1" t="s">
        <v>17034</v>
      </c>
      <c r="J392" s="1" t="s">
        <v>738</v>
      </c>
      <c r="K392" s="1" t="s">
        <v>731</v>
      </c>
      <c r="L392" s="1" t="s">
        <v>2998</v>
      </c>
      <c r="M392" s="1">
        <v>42.234079999999999</v>
      </c>
      <c r="N392" s="1">
        <v>20.784331999999999</v>
      </c>
      <c r="O392" s="1" t="s">
        <v>17035</v>
      </c>
      <c r="P392" s="1" t="s">
        <v>17035</v>
      </c>
      <c r="Q392" s="1"/>
      <c r="R392" s="1" t="s">
        <v>17036</v>
      </c>
      <c r="S392" s="1"/>
      <c r="T392" s="1" t="b">
        <v>0</v>
      </c>
      <c r="U392" s="1" t="s">
        <v>2997</v>
      </c>
      <c r="V392" s="1" t="s">
        <v>2999</v>
      </c>
      <c r="W392" s="1" t="s">
        <v>2999</v>
      </c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</row>
    <row r="393" spans="1:53" x14ac:dyDescent="0.2">
      <c r="A393" s="1" t="s">
        <v>727</v>
      </c>
      <c r="B393" s="1">
        <v>7</v>
      </c>
      <c r="C393" s="1" t="s">
        <v>8</v>
      </c>
      <c r="D393" s="1" t="s">
        <v>908</v>
      </c>
      <c r="E393" s="1"/>
      <c r="F393" s="1">
        <v>3526</v>
      </c>
      <c r="G393" s="1" t="s">
        <v>17037</v>
      </c>
      <c r="H393" s="1" t="s">
        <v>17038</v>
      </c>
      <c r="I393" s="1" t="s">
        <v>17039</v>
      </c>
      <c r="J393" s="1" t="s">
        <v>738</v>
      </c>
      <c r="K393" s="1" t="s">
        <v>731</v>
      </c>
      <c r="L393" s="1" t="s">
        <v>3375</v>
      </c>
      <c r="M393" s="1">
        <v>42.342143999999998</v>
      </c>
      <c r="N393" s="1">
        <v>20.735755000000001</v>
      </c>
      <c r="O393" s="1" t="s">
        <v>17040</v>
      </c>
      <c r="P393" s="1" t="s">
        <v>17040</v>
      </c>
      <c r="Q393" s="1"/>
      <c r="R393" s="1" t="s">
        <v>16797</v>
      </c>
      <c r="S393" s="1"/>
      <c r="T393" s="1" t="b">
        <v>0</v>
      </c>
      <c r="U393" s="1" t="s">
        <v>3374</v>
      </c>
      <c r="V393" s="1" t="s">
        <v>2999</v>
      </c>
      <c r="W393" s="1" t="s">
        <v>2999</v>
      </c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</row>
    <row r="394" spans="1:53" x14ac:dyDescent="0.2">
      <c r="A394" s="1" t="s">
        <v>727</v>
      </c>
      <c r="B394" s="1">
        <v>3</v>
      </c>
      <c r="C394" s="1" t="s">
        <v>45</v>
      </c>
      <c r="D394" s="1" t="s">
        <v>867</v>
      </c>
      <c r="E394" s="1"/>
      <c r="F394" s="1">
        <v>3525</v>
      </c>
      <c r="G394" s="1" t="s">
        <v>17041</v>
      </c>
      <c r="H394" s="1" t="s">
        <v>17042</v>
      </c>
      <c r="I394" s="1" t="s">
        <v>17043</v>
      </c>
      <c r="J394" s="1" t="s">
        <v>738</v>
      </c>
      <c r="K394" s="1" t="s">
        <v>752</v>
      </c>
      <c r="L394" s="1" t="s">
        <v>3375</v>
      </c>
      <c r="M394" s="1">
        <v>42.512819999999998</v>
      </c>
      <c r="N394" s="1">
        <v>21.575403999999999</v>
      </c>
      <c r="O394" s="1" t="s">
        <v>17044</v>
      </c>
      <c r="P394" s="1" t="s">
        <v>17044</v>
      </c>
      <c r="Q394" s="1"/>
      <c r="R394" s="1" t="s">
        <v>17045</v>
      </c>
      <c r="S394" s="1"/>
      <c r="T394" s="1" t="b">
        <v>1</v>
      </c>
      <c r="U394" s="1" t="s">
        <v>3374</v>
      </c>
      <c r="V394" s="1" t="s">
        <v>2999</v>
      </c>
      <c r="W394" s="1" t="s">
        <v>2999</v>
      </c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</row>
    <row r="395" spans="1:53" x14ac:dyDescent="0.2">
      <c r="A395" s="1" t="s">
        <v>727</v>
      </c>
      <c r="B395" s="1">
        <v>1</v>
      </c>
      <c r="C395" s="1" t="s">
        <v>5</v>
      </c>
      <c r="D395" s="1" t="s">
        <v>736</v>
      </c>
      <c r="E395" s="1"/>
      <c r="F395" s="1">
        <v>3524</v>
      </c>
      <c r="G395" s="1" t="s">
        <v>17046</v>
      </c>
      <c r="H395" s="1" t="s">
        <v>2353</v>
      </c>
      <c r="I395" s="1" t="s">
        <v>17047</v>
      </c>
      <c r="J395" s="1" t="s">
        <v>738</v>
      </c>
      <c r="K395" s="1" t="s">
        <v>731</v>
      </c>
      <c r="L395" s="1" t="s">
        <v>2998</v>
      </c>
      <c r="M395" s="1">
        <v>42.389032</v>
      </c>
      <c r="N395" s="1">
        <v>21.068715000000001</v>
      </c>
      <c r="O395" s="1" t="s">
        <v>17048</v>
      </c>
      <c r="P395" s="1" t="s">
        <v>17048</v>
      </c>
      <c r="Q395" s="1"/>
      <c r="R395" s="1" t="s">
        <v>17049</v>
      </c>
      <c r="S395" s="1"/>
      <c r="T395" s="1" t="b">
        <v>0</v>
      </c>
      <c r="U395" s="1" t="s">
        <v>2997</v>
      </c>
      <c r="V395" s="1" t="s">
        <v>2999</v>
      </c>
      <c r="W395" s="1" t="s">
        <v>2999</v>
      </c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</row>
    <row r="396" spans="1:53" x14ac:dyDescent="0.2">
      <c r="A396" s="1" t="s">
        <v>727</v>
      </c>
      <c r="B396" s="1">
        <v>4</v>
      </c>
      <c r="C396" s="1" t="s">
        <v>454</v>
      </c>
      <c r="D396" s="1" t="s">
        <v>828</v>
      </c>
      <c r="E396" s="1" t="s">
        <v>18474</v>
      </c>
      <c r="F396" s="1">
        <v>3523</v>
      </c>
      <c r="G396" s="1" t="s">
        <v>17050</v>
      </c>
      <c r="H396" s="1" t="s">
        <v>17051</v>
      </c>
      <c r="I396" s="1" t="s">
        <v>17052</v>
      </c>
      <c r="J396" s="1" t="s">
        <v>738</v>
      </c>
      <c r="K396" s="1" t="s">
        <v>752</v>
      </c>
      <c r="L396" s="1" t="s">
        <v>3351</v>
      </c>
      <c r="M396" s="1">
        <v>42.896757000000001</v>
      </c>
      <c r="N396" s="1">
        <v>20.866527999999999</v>
      </c>
      <c r="O396" s="1" t="s">
        <v>17053</v>
      </c>
      <c r="P396" s="1" t="s">
        <v>17053</v>
      </c>
      <c r="Q396" s="1"/>
      <c r="R396" s="1" t="s">
        <v>17054</v>
      </c>
      <c r="S396" s="1"/>
      <c r="T396" s="1" t="b">
        <v>0</v>
      </c>
      <c r="U396" s="1" t="s">
        <v>3350</v>
      </c>
      <c r="V396" s="1" t="s">
        <v>2999</v>
      </c>
      <c r="W396" s="1" t="s">
        <v>2999</v>
      </c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</row>
    <row r="397" spans="1:53" x14ac:dyDescent="0.2">
      <c r="A397" s="1" t="s">
        <v>727</v>
      </c>
      <c r="B397" s="1">
        <v>1</v>
      </c>
      <c r="C397" s="1" t="s">
        <v>5</v>
      </c>
      <c r="D397" s="1" t="s">
        <v>736</v>
      </c>
      <c r="E397" s="1"/>
      <c r="F397" s="1">
        <v>3522</v>
      </c>
      <c r="G397" s="1" t="s">
        <v>17055</v>
      </c>
      <c r="H397" s="1" t="s">
        <v>17056</v>
      </c>
      <c r="I397" s="1" t="s">
        <v>17057</v>
      </c>
      <c r="J397" s="1" t="s">
        <v>738</v>
      </c>
      <c r="K397" s="1" t="s">
        <v>731</v>
      </c>
      <c r="L397" s="1" t="s">
        <v>2998</v>
      </c>
      <c r="M397" s="1">
        <v>42.361449</v>
      </c>
      <c r="N397" s="1">
        <v>21.159357</v>
      </c>
      <c r="O397" s="1" t="s">
        <v>17058</v>
      </c>
      <c r="P397" s="1" t="s">
        <v>17058</v>
      </c>
      <c r="Q397" s="1"/>
      <c r="R397" s="1" t="s">
        <v>17059</v>
      </c>
      <c r="S397" s="1"/>
      <c r="T397" s="1" t="b">
        <v>0</v>
      </c>
      <c r="U397" s="1" t="s">
        <v>2997</v>
      </c>
      <c r="V397" s="1" t="s">
        <v>2999</v>
      </c>
      <c r="W397" s="1" t="s">
        <v>2999</v>
      </c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</row>
    <row r="398" spans="1:53" x14ac:dyDescent="0.2">
      <c r="A398" s="1" t="s">
        <v>727</v>
      </c>
      <c r="B398" s="1">
        <v>1</v>
      </c>
      <c r="C398" s="1" t="s">
        <v>5</v>
      </c>
      <c r="D398" s="1" t="s">
        <v>736</v>
      </c>
      <c r="E398" s="1"/>
      <c r="F398" s="1">
        <v>3521</v>
      </c>
      <c r="G398" s="1" t="s">
        <v>17055</v>
      </c>
      <c r="H398" s="1" t="s">
        <v>17056</v>
      </c>
      <c r="I398" s="1" t="s">
        <v>17057</v>
      </c>
      <c r="J398" s="1" t="s">
        <v>738</v>
      </c>
      <c r="K398" s="1" t="s">
        <v>731</v>
      </c>
      <c r="L398" s="1" t="s">
        <v>2998</v>
      </c>
      <c r="M398" s="1">
        <v>42.361449</v>
      </c>
      <c r="N398" s="1">
        <v>21.159357</v>
      </c>
      <c r="O398" s="1" t="s">
        <v>17060</v>
      </c>
      <c r="P398" s="1" t="s">
        <v>17060</v>
      </c>
      <c r="Q398" s="1"/>
      <c r="R398" s="1" t="s">
        <v>17059</v>
      </c>
      <c r="S398" s="1"/>
      <c r="T398" s="1" t="b">
        <v>0</v>
      </c>
      <c r="U398" s="1" t="s">
        <v>2997</v>
      </c>
      <c r="V398" s="1" t="s">
        <v>2999</v>
      </c>
      <c r="W398" s="1" t="s">
        <v>2999</v>
      </c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</row>
    <row r="399" spans="1:53" x14ac:dyDescent="0.2">
      <c r="A399" s="1" t="s">
        <v>727</v>
      </c>
      <c r="B399" s="1">
        <v>1</v>
      </c>
      <c r="C399" s="1" t="s">
        <v>5</v>
      </c>
      <c r="D399" s="1" t="s">
        <v>736</v>
      </c>
      <c r="E399" s="1"/>
      <c r="F399" s="1">
        <v>3520</v>
      </c>
      <c r="G399" s="1" t="s">
        <v>17055</v>
      </c>
      <c r="H399" s="1" t="s">
        <v>17056</v>
      </c>
      <c r="I399" s="1" t="s">
        <v>17057</v>
      </c>
      <c r="J399" s="1" t="s">
        <v>738</v>
      </c>
      <c r="K399" s="1" t="s">
        <v>731</v>
      </c>
      <c r="L399" s="1" t="s">
        <v>2998</v>
      </c>
      <c r="M399" s="1">
        <v>42.361449</v>
      </c>
      <c r="N399" s="1">
        <v>21.159357</v>
      </c>
      <c r="O399" s="1" t="s">
        <v>17061</v>
      </c>
      <c r="P399" s="1" t="s">
        <v>17061</v>
      </c>
      <c r="Q399" s="1"/>
      <c r="R399" s="1" t="s">
        <v>17059</v>
      </c>
      <c r="S399" s="1"/>
      <c r="T399" s="1" t="b">
        <v>0</v>
      </c>
      <c r="U399" s="1" t="s">
        <v>2997</v>
      </c>
      <c r="V399" s="1" t="s">
        <v>2999</v>
      </c>
      <c r="W399" s="1" t="s">
        <v>2999</v>
      </c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</row>
    <row r="400" spans="1:53" x14ac:dyDescent="0.2">
      <c r="A400" s="1" t="s">
        <v>727</v>
      </c>
      <c r="B400" s="1">
        <v>6</v>
      </c>
      <c r="C400" s="1" t="s">
        <v>11</v>
      </c>
      <c r="D400" s="1" t="s">
        <v>853</v>
      </c>
      <c r="E400" s="1"/>
      <c r="F400" s="1">
        <v>3519</v>
      </c>
      <c r="G400" s="1" t="s">
        <v>17062</v>
      </c>
      <c r="H400" s="1" t="s">
        <v>17063</v>
      </c>
      <c r="I400" s="1" t="s">
        <v>17064</v>
      </c>
      <c r="J400" s="1" t="s">
        <v>2624</v>
      </c>
      <c r="K400" s="1" t="s">
        <v>731</v>
      </c>
      <c r="L400" s="1" t="s">
        <v>2998</v>
      </c>
      <c r="M400" s="1">
        <v>42.631661999999999</v>
      </c>
      <c r="N400" s="1">
        <v>21.151767</v>
      </c>
      <c r="O400" s="1" t="s">
        <v>17065</v>
      </c>
      <c r="P400" s="1" t="s">
        <v>17065</v>
      </c>
      <c r="Q400" s="1"/>
      <c r="R400" s="1" t="s">
        <v>17066</v>
      </c>
      <c r="S400" s="1"/>
      <c r="T400" s="1" t="b">
        <v>0</v>
      </c>
      <c r="U400" s="1" t="s">
        <v>2997</v>
      </c>
      <c r="V400" s="1" t="s">
        <v>2999</v>
      </c>
      <c r="W400" s="1" t="s">
        <v>2999</v>
      </c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</row>
    <row r="401" spans="1:53" x14ac:dyDescent="0.2">
      <c r="A401" s="1" t="s">
        <v>727</v>
      </c>
      <c r="B401" s="1">
        <v>7</v>
      </c>
      <c r="C401" s="1" t="s">
        <v>8</v>
      </c>
      <c r="D401" s="1" t="s">
        <v>1266</v>
      </c>
      <c r="E401" s="1"/>
      <c r="F401" s="1">
        <v>3518</v>
      </c>
      <c r="G401" s="1" t="s">
        <v>17067</v>
      </c>
      <c r="H401" s="1" t="s">
        <v>17068</v>
      </c>
      <c r="I401" s="1" t="s">
        <v>17069</v>
      </c>
      <c r="J401" s="1" t="s">
        <v>738</v>
      </c>
      <c r="K401" s="1" t="s">
        <v>752</v>
      </c>
      <c r="L401" s="1" t="s">
        <v>3479</v>
      </c>
      <c r="M401" s="1">
        <v>42.105683999999997</v>
      </c>
      <c r="N401" s="1">
        <v>20.651578000000001</v>
      </c>
      <c r="O401" s="1" t="s">
        <v>17070</v>
      </c>
      <c r="P401" s="1" t="s">
        <v>17070</v>
      </c>
      <c r="Q401" s="1"/>
      <c r="R401" s="1" t="s">
        <v>17071</v>
      </c>
      <c r="S401" s="1"/>
      <c r="T401" s="1" t="b">
        <v>1</v>
      </c>
      <c r="U401" s="1" t="s">
        <v>3478</v>
      </c>
      <c r="V401" s="1" t="s">
        <v>2999</v>
      </c>
      <c r="W401" s="1" t="s">
        <v>2999</v>
      </c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</row>
    <row r="402" spans="1:53" x14ac:dyDescent="0.2">
      <c r="A402" s="1" t="s">
        <v>727</v>
      </c>
      <c r="B402" s="1">
        <v>1</v>
      </c>
      <c r="C402" s="1" t="s">
        <v>5</v>
      </c>
      <c r="D402" s="1" t="s">
        <v>810</v>
      </c>
      <c r="E402" s="1"/>
      <c r="F402" s="1">
        <v>3517</v>
      </c>
      <c r="G402" s="1" t="s">
        <v>17072</v>
      </c>
      <c r="H402" s="1" t="s">
        <v>1537</v>
      </c>
      <c r="I402" s="1" t="s">
        <v>17073</v>
      </c>
      <c r="J402" s="1" t="s">
        <v>738</v>
      </c>
      <c r="K402" s="1" t="s">
        <v>731</v>
      </c>
      <c r="L402" s="1" t="s">
        <v>2998</v>
      </c>
      <c r="M402" s="1">
        <v>42.474181000000002</v>
      </c>
      <c r="N402" s="1">
        <v>21.054846999999999</v>
      </c>
      <c r="O402" s="1" t="s">
        <v>17074</v>
      </c>
      <c r="P402" s="1" t="s">
        <v>17074</v>
      </c>
      <c r="Q402" s="1"/>
      <c r="R402" s="1" t="s">
        <v>17075</v>
      </c>
      <c r="S402" s="1" t="s">
        <v>17076</v>
      </c>
      <c r="T402" s="1" t="b">
        <v>0</v>
      </c>
      <c r="U402" s="1" t="s">
        <v>2997</v>
      </c>
      <c r="V402" s="1" t="s">
        <v>2999</v>
      </c>
      <c r="W402" s="1" t="s">
        <v>2999</v>
      </c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</row>
    <row r="403" spans="1:53" x14ac:dyDescent="0.2">
      <c r="A403" s="1" t="s">
        <v>727</v>
      </c>
      <c r="B403" s="1">
        <v>4</v>
      </c>
      <c r="C403" s="1" t="s">
        <v>454</v>
      </c>
      <c r="D403" s="1" t="s">
        <v>768</v>
      </c>
      <c r="E403" s="1"/>
      <c r="F403" s="1">
        <v>3516</v>
      </c>
      <c r="G403" s="1" t="s">
        <v>17077</v>
      </c>
      <c r="H403" s="1" t="s">
        <v>17078</v>
      </c>
      <c r="I403" s="1" t="s">
        <v>17079</v>
      </c>
      <c r="J403" s="1" t="s">
        <v>738</v>
      </c>
      <c r="K403" s="1" t="s">
        <v>731</v>
      </c>
      <c r="L403" s="1" t="s">
        <v>2998</v>
      </c>
      <c r="M403" s="1">
        <v>42.801076999999999</v>
      </c>
      <c r="N403" s="1">
        <v>20.987893</v>
      </c>
      <c r="O403" s="1" t="s">
        <v>17080</v>
      </c>
      <c r="P403" s="1" t="s">
        <v>17080</v>
      </c>
      <c r="Q403" s="1"/>
      <c r="R403" s="1" t="s">
        <v>17081</v>
      </c>
      <c r="S403" s="1"/>
      <c r="T403" s="1" t="b">
        <v>0</v>
      </c>
      <c r="U403" s="1" t="s">
        <v>2997</v>
      </c>
      <c r="V403" s="1" t="s">
        <v>2999</v>
      </c>
      <c r="W403" s="1" t="s">
        <v>2999</v>
      </c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</row>
    <row r="404" spans="1:53" x14ac:dyDescent="0.2">
      <c r="A404" s="1" t="s">
        <v>727</v>
      </c>
      <c r="B404" s="1">
        <v>7</v>
      </c>
      <c r="C404" s="1" t="s">
        <v>8</v>
      </c>
      <c r="D404" s="1" t="s">
        <v>908</v>
      </c>
      <c r="E404" s="1"/>
      <c r="F404" s="1">
        <v>3515</v>
      </c>
      <c r="G404" s="1" t="s">
        <v>17082</v>
      </c>
      <c r="H404" s="1" t="s">
        <v>17083</v>
      </c>
      <c r="I404" s="1" t="s">
        <v>17084</v>
      </c>
      <c r="J404" s="1" t="s">
        <v>738</v>
      </c>
      <c r="K404" s="1" t="s">
        <v>731</v>
      </c>
      <c r="L404" s="1" t="s">
        <v>3375</v>
      </c>
      <c r="M404" s="1">
        <v>42.361744999999999</v>
      </c>
      <c r="N404" s="1">
        <v>20.739502000000002</v>
      </c>
      <c r="O404" s="1" t="s">
        <v>17085</v>
      </c>
      <c r="P404" s="1" t="s">
        <v>17085</v>
      </c>
      <c r="Q404" s="1"/>
      <c r="R404" s="1" t="s">
        <v>17086</v>
      </c>
      <c r="S404" s="1"/>
      <c r="T404" s="1" t="b">
        <v>0</v>
      </c>
      <c r="U404" s="1" t="s">
        <v>3374</v>
      </c>
      <c r="V404" s="1" t="s">
        <v>2999</v>
      </c>
      <c r="W404" s="1" t="s">
        <v>2999</v>
      </c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</row>
    <row r="405" spans="1:53" x14ac:dyDescent="0.2">
      <c r="A405" s="1" t="s">
        <v>727</v>
      </c>
      <c r="B405" s="1">
        <v>7</v>
      </c>
      <c r="C405" s="1" t="s">
        <v>8</v>
      </c>
      <c r="D405" s="1" t="s">
        <v>908</v>
      </c>
      <c r="E405" s="1"/>
      <c r="F405" s="1">
        <v>3514</v>
      </c>
      <c r="G405" s="1" t="s">
        <v>17087</v>
      </c>
      <c r="H405" s="1" t="s">
        <v>17088</v>
      </c>
      <c r="I405" s="1" t="s">
        <v>17089</v>
      </c>
      <c r="J405" s="1" t="s">
        <v>738</v>
      </c>
      <c r="K405" s="1" t="s">
        <v>731</v>
      </c>
      <c r="L405" s="1" t="s">
        <v>3375</v>
      </c>
      <c r="M405" s="1">
        <v>42.353943000000001</v>
      </c>
      <c r="N405" s="1">
        <v>20.760490000000001</v>
      </c>
      <c r="O405" s="1" t="s">
        <v>17090</v>
      </c>
      <c r="P405" s="1" t="s">
        <v>17090</v>
      </c>
      <c r="Q405" s="1"/>
      <c r="R405" s="1" t="s">
        <v>17091</v>
      </c>
      <c r="S405" s="1"/>
      <c r="T405" s="1" t="b">
        <v>0</v>
      </c>
      <c r="U405" s="1" t="s">
        <v>3374</v>
      </c>
      <c r="V405" s="1" t="s">
        <v>2999</v>
      </c>
      <c r="W405" s="1" t="s">
        <v>2999</v>
      </c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</row>
    <row r="406" spans="1:53" x14ac:dyDescent="0.2">
      <c r="A406" s="1" t="s">
        <v>727</v>
      </c>
      <c r="B406" s="1">
        <v>7</v>
      </c>
      <c r="C406" s="1" t="s">
        <v>8</v>
      </c>
      <c r="D406" s="1" t="s">
        <v>908</v>
      </c>
      <c r="E406" s="1"/>
      <c r="F406" s="1">
        <v>3513</v>
      </c>
      <c r="G406" s="1" t="s">
        <v>17092</v>
      </c>
      <c r="H406" s="1" t="s">
        <v>17093</v>
      </c>
      <c r="I406" s="1" t="s">
        <v>17094</v>
      </c>
      <c r="J406" s="1" t="s">
        <v>738</v>
      </c>
      <c r="K406" s="1" t="s">
        <v>731</v>
      </c>
      <c r="L406" s="1" t="s">
        <v>3375</v>
      </c>
      <c r="M406" s="1">
        <v>42.391889999999997</v>
      </c>
      <c r="N406" s="1">
        <v>20.800512999999999</v>
      </c>
      <c r="O406" s="1" t="s">
        <v>17095</v>
      </c>
      <c r="P406" s="1" t="s">
        <v>17095</v>
      </c>
      <c r="Q406" s="1"/>
      <c r="R406" s="1" t="s">
        <v>17096</v>
      </c>
      <c r="S406" s="1"/>
      <c r="T406" s="1" t="b">
        <v>0</v>
      </c>
      <c r="U406" s="1" t="s">
        <v>3374</v>
      </c>
      <c r="V406" s="1" t="s">
        <v>2999</v>
      </c>
      <c r="W406" s="1" t="s">
        <v>2999</v>
      </c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</row>
    <row r="407" spans="1:53" x14ac:dyDescent="0.2">
      <c r="A407" s="1" t="s">
        <v>727</v>
      </c>
      <c r="B407" s="1">
        <v>1</v>
      </c>
      <c r="C407" s="1" t="s">
        <v>5</v>
      </c>
      <c r="D407" s="1" t="s">
        <v>756</v>
      </c>
      <c r="E407" s="1"/>
      <c r="F407" s="1">
        <v>3512</v>
      </c>
      <c r="G407" s="1" t="s">
        <v>17097</v>
      </c>
      <c r="H407" s="1" t="s">
        <v>1336</v>
      </c>
      <c r="I407" s="1" t="s">
        <v>17098</v>
      </c>
      <c r="J407" s="1" t="s">
        <v>738</v>
      </c>
      <c r="K407" s="1" t="s">
        <v>731</v>
      </c>
      <c r="L407" s="1" t="s">
        <v>2998</v>
      </c>
      <c r="M407" s="1">
        <v>42.502847000000003</v>
      </c>
      <c r="N407" s="1">
        <v>20.916847000000001</v>
      </c>
      <c r="O407" s="1" t="s">
        <v>17099</v>
      </c>
      <c r="P407" s="1" t="s">
        <v>17099</v>
      </c>
      <c r="Q407" s="1"/>
      <c r="R407" s="1" t="s">
        <v>17100</v>
      </c>
      <c r="S407" s="1" t="s">
        <v>17101</v>
      </c>
      <c r="T407" s="1" t="b">
        <v>0</v>
      </c>
      <c r="U407" s="1" t="s">
        <v>2997</v>
      </c>
      <c r="V407" s="1" t="s">
        <v>2999</v>
      </c>
      <c r="W407" s="1" t="s">
        <v>2999</v>
      </c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</row>
    <row r="408" spans="1:53" x14ac:dyDescent="0.2">
      <c r="A408" s="1" t="s">
        <v>727</v>
      </c>
      <c r="B408" s="1">
        <v>6</v>
      </c>
      <c r="C408" s="1" t="s">
        <v>11</v>
      </c>
      <c r="D408" s="1" t="s">
        <v>787</v>
      </c>
      <c r="E408" s="1"/>
      <c r="F408" s="1">
        <v>3511</v>
      </c>
      <c r="G408" s="1" t="s">
        <v>17102</v>
      </c>
      <c r="H408" s="1" t="s">
        <v>16525</v>
      </c>
      <c r="I408" s="1" t="s">
        <v>17103</v>
      </c>
      <c r="J408" s="1" t="s">
        <v>0</v>
      </c>
      <c r="K408" s="1" t="s">
        <v>752</v>
      </c>
      <c r="L408" s="1" t="s">
        <v>2998</v>
      </c>
      <c r="M408" s="1">
        <v>42.615419000000003</v>
      </c>
      <c r="N408" s="1">
        <v>21.179233</v>
      </c>
      <c r="O408" s="1" t="s">
        <v>17104</v>
      </c>
      <c r="P408" s="1" t="s">
        <v>17104</v>
      </c>
      <c r="Q408" s="1"/>
      <c r="R408" s="1" t="s">
        <v>17105</v>
      </c>
      <c r="S408" s="1"/>
      <c r="T408" s="1" t="b">
        <v>0</v>
      </c>
      <c r="U408" s="1" t="s">
        <v>2997</v>
      </c>
      <c r="V408" s="1" t="s">
        <v>2999</v>
      </c>
      <c r="W408" s="1" t="s">
        <v>2999</v>
      </c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</row>
    <row r="409" spans="1:53" x14ac:dyDescent="0.2">
      <c r="A409" s="1" t="s">
        <v>727</v>
      </c>
      <c r="B409" s="1">
        <v>1</v>
      </c>
      <c r="C409" s="1" t="s">
        <v>5</v>
      </c>
      <c r="D409" s="1" t="s">
        <v>756</v>
      </c>
      <c r="E409" s="1"/>
      <c r="F409" s="1">
        <v>3510</v>
      </c>
      <c r="G409" s="1" t="s">
        <v>17106</v>
      </c>
      <c r="H409" s="1" t="s">
        <v>1431</v>
      </c>
      <c r="I409" s="1" t="s">
        <v>17107</v>
      </c>
      <c r="J409" s="1" t="s">
        <v>738</v>
      </c>
      <c r="K409" s="1" t="s">
        <v>731</v>
      </c>
      <c r="L409" s="1" t="s">
        <v>2998</v>
      </c>
      <c r="M409" s="1">
        <v>42.417203999999998</v>
      </c>
      <c r="N409" s="1">
        <v>21.095676999999998</v>
      </c>
      <c r="O409" s="1" t="s">
        <v>17108</v>
      </c>
      <c r="P409" s="1" t="s">
        <v>17108</v>
      </c>
      <c r="Q409" s="1"/>
      <c r="R409" s="1" t="s">
        <v>17109</v>
      </c>
      <c r="S409" s="1"/>
      <c r="T409" s="1" t="b">
        <v>0</v>
      </c>
      <c r="U409" s="1" t="s">
        <v>2997</v>
      </c>
      <c r="V409" s="1" t="s">
        <v>2999</v>
      </c>
      <c r="W409" s="1" t="s">
        <v>2999</v>
      </c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</row>
    <row r="410" spans="1:53" x14ac:dyDescent="0.2">
      <c r="A410" s="1" t="s">
        <v>727</v>
      </c>
      <c r="B410" s="1">
        <v>1</v>
      </c>
      <c r="C410" s="1" t="s">
        <v>5</v>
      </c>
      <c r="D410" s="1" t="s">
        <v>983</v>
      </c>
      <c r="E410" s="1"/>
      <c r="F410" s="1">
        <v>3509</v>
      </c>
      <c r="G410" s="1" t="s">
        <v>17110</v>
      </c>
      <c r="H410" s="1" t="s">
        <v>11746</v>
      </c>
      <c r="I410" s="1" t="s">
        <v>17111</v>
      </c>
      <c r="J410" s="1" t="s">
        <v>0</v>
      </c>
      <c r="K410" s="1" t="s">
        <v>731</v>
      </c>
      <c r="L410" s="1" t="s">
        <v>3375</v>
      </c>
      <c r="M410" s="1">
        <v>42.251393</v>
      </c>
      <c r="N410" s="1">
        <v>21.098140999999998</v>
      </c>
      <c r="O410" s="1" t="s">
        <v>17112</v>
      </c>
      <c r="P410" s="1" t="s">
        <v>17112</v>
      </c>
      <c r="Q410" s="1"/>
      <c r="R410" s="1" t="s">
        <v>17113</v>
      </c>
      <c r="S410" s="1"/>
      <c r="T410" s="1" t="b">
        <v>0</v>
      </c>
      <c r="U410" s="1" t="s">
        <v>3374</v>
      </c>
      <c r="V410" s="1" t="s">
        <v>2999</v>
      </c>
      <c r="W410" s="1" t="s">
        <v>2999</v>
      </c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</row>
    <row r="411" spans="1:53" x14ac:dyDescent="0.2">
      <c r="A411" s="1" t="s">
        <v>727</v>
      </c>
      <c r="B411" s="1">
        <v>4</v>
      </c>
      <c r="C411" s="1" t="s">
        <v>454</v>
      </c>
      <c r="D411" s="1" t="s">
        <v>828</v>
      </c>
      <c r="E411" s="1"/>
      <c r="F411" s="1">
        <v>3508</v>
      </c>
      <c r="G411" s="1" t="s">
        <v>17114</v>
      </c>
      <c r="H411" s="1" t="s">
        <v>17115</v>
      </c>
      <c r="I411" s="1" t="s">
        <v>17116</v>
      </c>
      <c r="J411" s="1" t="s">
        <v>15724</v>
      </c>
      <c r="K411" s="1" t="s">
        <v>731</v>
      </c>
      <c r="L411" s="1" t="s">
        <v>3375</v>
      </c>
      <c r="M411" s="1">
        <v>42.899099</v>
      </c>
      <c r="N411" s="1">
        <v>20.897454</v>
      </c>
      <c r="O411" s="1" t="s">
        <v>17117</v>
      </c>
      <c r="P411" s="1" t="s">
        <v>17117</v>
      </c>
      <c r="Q411" s="1"/>
      <c r="R411" s="1" t="s">
        <v>17118</v>
      </c>
      <c r="S411" s="1"/>
      <c r="T411" s="1" t="b">
        <v>0</v>
      </c>
      <c r="U411" s="1" t="s">
        <v>3374</v>
      </c>
      <c r="V411" s="1" t="s">
        <v>2999</v>
      </c>
      <c r="W411" s="1" t="s">
        <v>2999</v>
      </c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</row>
    <row r="412" spans="1:53" x14ac:dyDescent="0.2">
      <c r="A412" s="1" t="s">
        <v>727</v>
      </c>
      <c r="B412" s="1">
        <v>2</v>
      </c>
      <c r="C412" s="1" t="s">
        <v>450</v>
      </c>
      <c r="D412" s="1" t="s">
        <v>1019</v>
      </c>
      <c r="E412" s="1"/>
      <c r="F412" s="1">
        <v>3507</v>
      </c>
      <c r="G412" s="1" t="s">
        <v>17119</v>
      </c>
      <c r="H412" s="1" t="s">
        <v>17120</v>
      </c>
      <c r="I412" s="1" t="s">
        <v>17121</v>
      </c>
      <c r="J412" s="1" t="s">
        <v>738</v>
      </c>
      <c r="K412" s="1" t="s">
        <v>731</v>
      </c>
      <c r="L412" s="1" t="s">
        <v>2998</v>
      </c>
      <c r="M412" s="1">
        <v>42.350301000000002</v>
      </c>
      <c r="N412" s="1">
        <v>20.441929999999999</v>
      </c>
      <c r="O412" s="1" t="s">
        <v>17122</v>
      </c>
      <c r="P412" s="1" t="s">
        <v>17122</v>
      </c>
      <c r="Q412" s="1"/>
      <c r="R412" s="1" t="s">
        <v>17123</v>
      </c>
      <c r="S412" s="1"/>
      <c r="T412" s="1" t="b">
        <v>0</v>
      </c>
      <c r="U412" s="1" t="s">
        <v>2997</v>
      </c>
      <c r="V412" s="1" t="s">
        <v>2999</v>
      </c>
      <c r="W412" s="1" t="s">
        <v>2999</v>
      </c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</row>
    <row r="413" spans="1:53" x14ac:dyDescent="0.2">
      <c r="A413" s="1" t="s">
        <v>727</v>
      </c>
      <c r="B413" s="1">
        <v>7</v>
      </c>
      <c r="C413" s="1" t="s">
        <v>8</v>
      </c>
      <c r="D413" s="1" t="s">
        <v>908</v>
      </c>
      <c r="E413" s="1"/>
      <c r="F413" s="1">
        <v>3506</v>
      </c>
      <c r="G413" s="1" t="s">
        <v>17124</v>
      </c>
      <c r="H413" s="1" t="s">
        <v>17125</v>
      </c>
      <c r="I413" s="1" t="s">
        <v>17126</v>
      </c>
      <c r="J413" s="1" t="s">
        <v>738</v>
      </c>
      <c r="K413" s="1" t="s">
        <v>731</v>
      </c>
      <c r="L413" s="1" t="s">
        <v>2998</v>
      </c>
      <c r="M413" s="1">
        <v>42.297789999999999</v>
      </c>
      <c r="N413" s="1">
        <v>20.793527000000001</v>
      </c>
      <c r="O413" s="1" t="s">
        <v>17127</v>
      </c>
      <c r="P413" s="1" t="s">
        <v>17127</v>
      </c>
      <c r="Q413" s="1"/>
      <c r="R413" s="1" t="s">
        <v>17128</v>
      </c>
      <c r="S413" s="1"/>
      <c r="T413" s="1" t="b">
        <v>0</v>
      </c>
      <c r="U413" s="1" t="s">
        <v>2997</v>
      </c>
      <c r="V413" s="1" t="s">
        <v>2999</v>
      </c>
      <c r="W413" s="1" t="s">
        <v>2999</v>
      </c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</row>
    <row r="414" spans="1:53" x14ac:dyDescent="0.2">
      <c r="A414" s="1" t="s">
        <v>727</v>
      </c>
      <c r="B414" s="1">
        <v>7</v>
      </c>
      <c r="C414" s="1" t="s">
        <v>8</v>
      </c>
      <c r="D414" s="1" t="s">
        <v>908</v>
      </c>
      <c r="E414" s="1"/>
      <c r="F414" s="1">
        <v>3505</v>
      </c>
      <c r="G414" s="1" t="s">
        <v>16793</v>
      </c>
      <c r="H414" s="1" t="s">
        <v>16794</v>
      </c>
      <c r="I414" s="1" t="s">
        <v>16795</v>
      </c>
      <c r="J414" s="1" t="s">
        <v>738</v>
      </c>
      <c r="K414" s="1" t="s">
        <v>731</v>
      </c>
      <c r="L414" s="1" t="s">
        <v>3375</v>
      </c>
      <c r="M414" s="1">
        <v>42.342443000000003</v>
      </c>
      <c r="N414" s="1">
        <v>20.741028</v>
      </c>
      <c r="O414" s="1" t="s">
        <v>16796</v>
      </c>
      <c r="P414" s="1" t="s">
        <v>16796</v>
      </c>
      <c r="Q414" s="1"/>
      <c r="R414" s="1" t="s">
        <v>16797</v>
      </c>
      <c r="S414" s="1"/>
      <c r="T414" s="1" t="b">
        <v>0</v>
      </c>
      <c r="U414" s="1" t="s">
        <v>3374</v>
      </c>
      <c r="V414" s="1" t="s">
        <v>2999</v>
      </c>
      <c r="W414" s="1" t="s">
        <v>2999</v>
      </c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</row>
    <row r="415" spans="1:53" x14ac:dyDescent="0.2">
      <c r="A415" s="1" t="s">
        <v>727</v>
      </c>
      <c r="B415" s="1">
        <v>7</v>
      </c>
      <c r="C415" s="1" t="s">
        <v>8</v>
      </c>
      <c r="D415" s="1" t="s">
        <v>908</v>
      </c>
      <c r="E415" s="1"/>
      <c r="F415" s="1">
        <v>3504</v>
      </c>
      <c r="G415" s="1" t="s">
        <v>16798</v>
      </c>
      <c r="H415" s="1" t="s">
        <v>16799</v>
      </c>
      <c r="I415" s="1" t="s">
        <v>16800</v>
      </c>
      <c r="J415" s="1" t="s">
        <v>738</v>
      </c>
      <c r="K415" s="1" t="s">
        <v>731</v>
      </c>
      <c r="L415" s="1" t="s">
        <v>2998</v>
      </c>
      <c r="M415" s="1">
        <v>42.424636999999997</v>
      </c>
      <c r="N415" s="1">
        <v>20.857050999999998</v>
      </c>
      <c r="O415" s="1" t="s">
        <v>16801</v>
      </c>
      <c r="P415" s="1" t="s">
        <v>16801</v>
      </c>
      <c r="Q415" s="1"/>
      <c r="R415" s="1" t="s">
        <v>16665</v>
      </c>
      <c r="S415" s="1"/>
      <c r="T415" s="1" t="b">
        <v>0</v>
      </c>
      <c r="U415" s="1" t="s">
        <v>2997</v>
      </c>
      <c r="V415" s="1" t="s">
        <v>2999</v>
      </c>
      <c r="W415" s="1" t="s">
        <v>2999</v>
      </c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</row>
    <row r="416" spans="1:53" x14ac:dyDescent="0.2">
      <c r="A416" s="1" t="s">
        <v>727</v>
      </c>
      <c r="B416" s="1">
        <v>3</v>
      </c>
      <c r="C416" s="1" t="s">
        <v>45</v>
      </c>
      <c r="D416" s="1" t="s">
        <v>1235</v>
      </c>
      <c r="E416" s="1"/>
      <c r="F416" s="1">
        <v>3503</v>
      </c>
      <c r="G416" s="1" t="s">
        <v>16802</v>
      </c>
      <c r="H416" s="1" t="s">
        <v>16803</v>
      </c>
      <c r="I416" s="1" t="s">
        <v>16804</v>
      </c>
      <c r="J416" s="1" t="s">
        <v>738</v>
      </c>
      <c r="K416" s="1" t="s">
        <v>731</v>
      </c>
      <c r="L416" s="1" t="s">
        <v>2998</v>
      </c>
      <c r="M416" s="1">
        <v>42.319679000000001</v>
      </c>
      <c r="N416" s="1">
        <v>21.383818000000002</v>
      </c>
      <c r="O416" s="1" t="s">
        <v>16805</v>
      </c>
      <c r="P416" s="1" t="s">
        <v>16805</v>
      </c>
      <c r="Q416" s="1"/>
      <c r="R416" s="1" t="s">
        <v>14082</v>
      </c>
      <c r="S416" s="1"/>
      <c r="T416" s="1" t="b">
        <v>0</v>
      </c>
      <c r="U416" s="1" t="s">
        <v>2997</v>
      </c>
      <c r="V416" s="1" t="s">
        <v>2999</v>
      </c>
      <c r="W416" s="1" t="s">
        <v>2999</v>
      </c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</row>
    <row r="417" spans="1:53" x14ac:dyDescent="0.2">
      <c r="A417" s="1" t="s">
        <v>727</v>
      </c>
      <c r="B417" s="1">
        <v>7</v>
      </c>
      <c r="C417" s="1" t="s">
        <v>8</v>
      </c>
      <c r="D417" s="1" t="s">
        <v>908</v>
      </c>
      <c r="E417" s="1"/>
      <c r="F417" s="1">
        <v>3502</v>
      </c>
      <c r="G417" s="1" t="s">
        <v>16806</v>
      </c>
      <c r="H417" s="1" t="s">
        <v>16807</v>
      </c>
      <c r="I417" s="1" t="s">
        <v>16808</v>
      </c>
      <c r="J417" s="1" t="s">
        <v>738</v>
      </c>
      <c r="K417" s="1" t="s">
        <v>731</v>
      </c>
      <c r="L417" s="1" t="s">
        <v>3375</v>
      </c>
      <c r="M417" s="1">
        <v>42.420996000000002</v>
      </c>
      <c r="N417" s="1">
        <v>20.857441999999999</v>
      </c>
      <c r="O417" s="1" t="s">
        <v>16809</v>
      </c>
      <c r="P417" s="1" t="s">
        <v>16809</v>
      </c>
      <c r="Q417" s="1"/>
      <c r="R417" s="1" t="s">
        <v>16810</v>
      </c>
      <c r="S417" s="1"/>
      <c r="T417" s="1" t="b">
        <v>0</v>
      </c>
      <c r="U417" s="1" t="s">
        <v>3374</v>
      </c>
      <c r="V417" s="1" t="s">
        <v>2999</v>
      </c>
      <c r="W417" s="1" t="s">
        <v>2999</v>
      </c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</row>
    <row r="418" spans="1:53" x14ac:dyDescent="0.2">
      <c r="A418" s="1" t="s">
        <v>727</v>
      </c>
      <c r="B418" s="1">
        <v>7</v>
      </c>
      <c r="C418" s="1" t="s">
        <v>8</v>
      </c>
      <c r="D418" s="1" t="s">
        <v>908</v>
      </c>
      <c r="E418" s="1"/>
      <c r="F418" s="1">
        <v>3501</v>
      </c>
      <c r="G418" s="1" t="s">
        <v>16811</v>
      </c>
      <c r="H418" s="1" t="s">
        <v>16812</v>
      </c>
      <c r="I418" s="1" t="s">
        <v>16813</v>
      </c>
      <c r="J418" s="1" t="s">
        <v>738</v>
      </c>
      <c r="K418" s="1" t="s">
        <v>731</v>
      </c>
      <c r="L418" s="1" t="s">
        <v>3375</v>
      </c>
      <c r="M418" s="1">
        <v>42.385869999999997</v>
      </c>
      <c r="N418" s="1">
        <v>20.818777000000001</v>
      </c>
      <c r="O418" s="1" t="s">
        <v>16814</v>
      </c>
      <c r="P418" s="1" t="s">
        <v>16814</v>
      </c>
      <c r="Q418" s="1"/>
      <c r="R418" s="1" t="s">
        <v>16815</v>
      </c>
      <c r="S418" s="1"/>
      <c r="T418" s="1" t="b">
        <v>0</v>
      </c>
      <c r="U418" s="1" t="s">
        <v>3374</v>
      </c>
      <c r="V418" s="1" t="s">
        <v>2999</v>
      </c>
      <c r="W418" s="1" t="s">
        <v>2999</v>
      </c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</row>
    <row r="419" spans="1:53" x14ac:dyDescent="0.2">
      <c r="A419" s="1" t="s">
        <v>727</v>
      </c>
      <c r="B419" s="1">
        <v>7</v>
      </c>
      <c r="C419" s="1" t="s">
        <v>8</v>
      </c>
      <c r="D419" s="1" t="s">
        <v>908</v>
      </c>
      <c r="E419" s="1"/>
      <c r="F419" s="1">
        <v>3500</v>
      </c>
      <c r="G419" s="1" t="s">
        <v>16816</v>
      </c>
      <c r="H419" s="1" t="s">
        <v>16812</v>
      </c>
      <c r="I419" s="1" t="s">
        <v>16817</v>
      </c>
      <c r="J419" s="1" t="s">
        <v>738</v>
      </c>
      <c r="K419" s="1" t="s">
        <v>731</v>
      </c>
      <c r="L419" s="1" t="s">
        <v>3375</v>
      </c>
      <c r="M419" s="1">
        <v>42.386076000000003</v>
      </c>
      <c r="N419" s="1">
        <v>20.825237000000001</v>
      </c>
      <c r="O419" s="1" t="s">
        <v>16818</v>
      </c>
      <c r="P419" s="1" t="s">
        <v>16818</v>
      </c>
      <c r="Q419" s="1"/>
      <c r="R419" s="1" t="s">
        <v>16815</v>
      </c>
      <c r="S419" s="1"/>
      <c r="T419" s="1" t="b">
        <v>0</v>
      </c>
      <c r="U419" s="1" t="s">
        <v>3374</v>
      </c>
      <c r="V419" s="1" t="s">
        <v>2999</v>
      </c>
      <c r="W419" s="1" t="s">
        <v>2999</v>
      </c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</row>
    <row r="420" spans="1:53" x14ac:dyDescent="0.2">
      <c r="A420" s="1" t="s">
        <v>727</v>
      </c>
      <c r="B420" s="1">
        <v>2</v>
      </c>
      <c r="C420" s="1" t="s">
        <v>450</v>
      </c>
      <c r="D420" s="1" t="s">
        <v>1019</v>
      </c>
      <c r="E420" s="1"/>
      <c r="F420" s="1">
        <v>3499</v>
      </c>
      <c r="G420" s="1" t="s">
        <v>6554</v>
      </c>
      <c r="H420" s="1" t="s">
        <v>16819</v>
      </c>
      <c r="I420" s="1" t="s">
        <v>6556</v>
      </c>
      <c r="J420" s="1" t="s">
        <v>738</v>
      </c>
      <c r="K420" s="1" t="s">
        <v>752</v>
      </c>
      <c r="L420" s="1" t="s">
        <v>451</v>
      </c>
      <c r="M420" s="1">
        <v>42.407183000000003</v>
      </c>
      <c r="N420" s="1">
        <v>20.434982000000002</v>
      </c>
      <c r="O420" s="1" t="s">
        <v>16820</v>
      </c>
      <c r="P420" s="1" t="s">
        <v>16820</v>
      </c>
      <c r="Q420" s="1"/>
      <c r="R420" s="1" t="s">
        <v>6558</v>
      </c>
      <c r="S420" s="1"/>
      <c r="T420" s="1" t="b">
        <v>0</v>
      </c>
      <c r="U420" s="1" t="s">
        <v>3077</v>
      </c>
      <c r="V420" s="1" t="s">
        <v>2999</v>
      </c>
      <c r="W420" s="1" t="s">
        <v>2999</v>
      </c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</row>
    <row r="421" spans="1:53" x14ac:dyDescent="0.2">
      <c r="A421" s="1" t="s">
        <v>727</v>
      </c>
      <c r="B421" s="1">
        <v>2</v>
      </c>
      <c r="C421" s="1" t="s">
        <v>450</v>
      </c>
      <c r="D421" s="1" t="s">
        <v>831</v>
      </c>
      <c r="E421" s="1"/>
      <c r="F421" s="1">
        <v>3498</v>
      </c>
      <c r="G421" s="1" t="s">
        <v>16821</v>
      </c>
      <c r="H421" s="1" t="s">
        <v>16822</v>
      </c>
      <c r="I421" s="1" t="s">
        <v>16823</v>
      </c>
      <c r="J421" s="1" t="s">
        <v>8301</v>
      </c>
      <c r="K421" s="1" t="s">
        <v>731</v>
      </c>
      <c r="L421" s="1" t="s">
        <v>451</v>
      </c>
      <c r="M421" s="1">
        <v>42.399284000000002</v>
      </c>
      <c r="N421" s="1">
        <v>20.669553000000001</v>
      </c>
      <c r="O421" s="1" t="s">
        <v>16824</v>
      </c>
      <c r="P421" s="1" t="s">
        <v>16824</v>
      </c>
      <c r="Q421" s="1"/>
      <c r="R421" s="1" t="s">
        <v>16825</v>
      </c>
      <c r="S421" s="1"/>
      <c r="T421" s="1" t="b">
        <v>0</v>
      </c>
      <c r="U421" s="1" t="s">
        <v>3077</v>
      </c>
      <c r="V421" s="1" t="s">
        <v>2999</v>
      </c>
      <c r="W421" s="1" t="s">
        <v>2999</v>
      </c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</row>
    <row r="422" spans="1:53" x14ac:dyDescent="0.2">
      <c r="A422" s="1" t="s">
        <v>727</v>
      </c>
      <c r="B422" s="1">
        <v>4</v>
      </c>
      <c r="C422" s="1" t="s">
        <v>454</v>
      </c>
      <c r="D422" s="1" t="s">
        <v>768</v>
      </c>
      <c r="E422" s="1"/>
      <c r="F422" s="1">
        <v>3497</v>
      </c>
      <c r="G422" s="1" t="s">
        <v>16826</v>
      </c>
      <c r="H422" s="1" t="s">
        <v>10335</v>
      </c>
      <c r="I422" s="1" t="s">
        <v>16827</v>
      </c>
      <c r="J422" s="1" t="s">
        <v>738</v>
      </c>
      <c r="K422" s="1" t="s">
        <v>752</v>
      </c>
      <c r="L422" s="1" t="s">
        <v>2998</v>
      </c>
      <c r="M422" s="1">
        <v>42.849108999999999</v>
      </c>
      <c r="N422" s="1">
        <v>20.988579999999999</v>
      </c>
      <c r="O422" s="1" t="s">
        <v>16828</v>
      </c>
      <c r="P422" s="1" t="s">
        <v>16828</v>
      </c>
      <c r="Q422" s="1"/>
      <c r="R422" s="1" t="s">
        <v>16829</v>
      </c>
      <c r="S422" s="1"/>
      <c r="T422" s="1" t="b">
        <v>0</v>
      </c>
      <c r="U422" s="1" t="s">
        <v>2997</v>
      </c>
      <c r="V422" s="1" t="s">
        <v>2999</v>
      </c>
      <c r="W422" s="1" t="s">
        <v>2999</v>
      </c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</row>
    <row r="423" spans="1:53" x14ac:dyDescent="0.2">
      <c r="A423" s="1" t="s">
        <v>727</v>
      </c>
      <c r="B423" s="1">
        <v>7</v>
      </c>
      <c r="C423" s="1" t="s">
        <v>8</v>
      </c>
      <c r="D423" s="1" t="s">
        <v>1079</v>
      </c>
      <c r="E423" s="1"/>
      <c r="F423" s="1">
        <v>3496</v>
      </c>
      <c r="G423" s="1" t="s">
        <v>16830</v>
      </c>
      <c r="H423" s="1" t="s">
        <v>240</v>
      </c>
      <c r="I423" s="1" t="s">
        <v>16831</v>
      </c>
      <c r="J423" s="1" t="s">
        <v>738</v>
      </c>
      <c r="K423" s="1" t="s">
        <v>752</v>
      </c>
      <c r="L423" s="1" t="s">
        <v>2998</v>
      </c>
      <c r="M423" s="1">
        <v>42.253396000000002</v>
      </c>
      <c r="N423" s="1">
        <v>20.728027000000001</v>
      </c>
      <c r="O423" s="1" t="s">
        <v>16832</v>
      </c>
      <c r="P423" s="1" t="s">
        <v>16832</v>
      </c>
      <c r="Q423" s="1"/>
      <c r="R423" s="1" t="s">
        <v>16833</v>
      </c>
      <c r="S423" s="1"/>
      <c r="T423" s="1" t="b">
        <v>0</v>
      </c>
      <c r="U423" s="1" t="s">
        <v>2997</v>
      </c>
      <c r="V423" s="1" t="s">
        <v>2999</v>
      </c>
      <c r="W423" s="1" t="s">
        <v>2999</v>
      </c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</row>
    <row r="424" spans="1:53" x14ac:dyDescent="0.2">
      <c r="A424" s="1" t="s">
        <v>727</v>
      </c>
      <c r="B424" s="1">
        <v>2</v>
      </c>
      <c r="C424" s="1" t="s">
        <v>450</v>
      </c>
      <c r="D424" s="1" t="s">
        <v>831</v>
      </c>
      <c r="E424" s="1"/>
      <c r="F424" s="1">
        <v>3495</v>
      </c>
      <c r="G424" s="1" t="s">
        <v>16834</v>
      </c>
      <c r="H424" s="1" t="s">
        <v>16835</v>
      </c>
      <c r="I424" s="1" t="s">
        <v>16836</v>
      </c>
      <c r="J424" s="1" t="s">
        <v>738</v>
      </c>
      <c r="K424" s="1" t="s">
        <v>731</v>
      </c>
      <c r="L424" s="1" t="s">
        <v>451</v>
      </c>
      <c r="M424" s="1">
        <v>42.389479999999999</v>
      </c>
      <c r="N424" s="1">
        <v>20.647580000000001</v>
      </c>
      <c r="O424" s="1" t="s">
        <v>16837</v>
      </c>
      <c r="P424" s="1" t="s">
        <v>16837</v>
      </c>
      <c r="Q424" s="1"/>
      <c r="R424" s="1" t="s">
        <v>16838</v>
      </c>
      <c r="S424" s="1"/>
      <c r="T424" s="1" t="b">
        <v>0</v>
      </c>
      <c r="U424" s="1" t="s">
        <v>3077</v>
      </c>
      <c r="V424" s="1" t="s">
        <v>2999</v>
      </c>
      <c r="W424" s="1" t="s">
        <v>2999</v>
      </c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</row>
    <row r="425" spans="1:53" x14ac:dyDescent="0.2">
      <c r="A425" s="1" t="s">
        <v>727</v>
      </c>
      <c r="B425" s="1">
        <v>1</v>
      </c>
      <c r="C425" s="1" t="s">
        <v>5</v>
      </c>
      <c r="D425" s="1" t="s">
        <v>736</v>
      </c>
      <c r="E425" s="1"/>
      <c r="F425" s="1">
        <v>3494</v>
      </c>
      <c r="G425" s="1" t="s">
        <v>16839</v>
      </c>
      <c r="H425" s="1" t="s">
        <v>530</v>
      </c>
      <c r="I425" s="1" t="s">
        <v>16840</v>
      </c>
      <c r="J425" s="1" t="s">
        <v>738</v>
      </c>
      <c r="K425" s="1" t="s">
        <v>731</v>
      </c>
      <c r="L425" s="1" t="s">
        <v>2998</v>
      </c>
      <c r="M425" s="1">
        <v>42.354269000000002</v>
      </c>
      <c r="N425" s="1">
        <v>21.136761</v>
      </c>
      <c r="O425" s="1" t="s">
        <v>16841</v>
      </c>
      <c r="P425" s="1" t="s">
        <v>16841</v>
      </c>
      <c r="Q425" s="1"/>
      <c r="R425" s="1" t="s">
        <v>16842</v>
      </c>
      <c r="S425" s="1"/>
      <c r="T425" s="1" t="b">
        <v>0</v>
      </c>
      <c r="U425" s="1" t="s">
        <v>2997</v>
      </c>
      <c r="V425" s="1" t="s">
        <v>2999</v>
      </c>
      <c r="W425" s="1" t="s">
        <v>2999</v>
      </c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</row>
    <row r="426" spans="1:53" x14ac:dyDescent="0.2">
      <c r="A426" s="1" t="s">
        <v>727</v>
      </c>
      <c r="B426" s="1">
        <v>7</v>
      </c>
      <c r="C426" s="1" t="s">
        <v>8</v>
      </c>
      <c r="D426" s="1" t="s">
        <v>1079</v>
      </c>
      <c r="E426" s="1"/>
      <c r="F426" s="1">
        <v>3493</v>
      </c>
      <c r="G426" s="1" t="s">
        <v>16843</v>
      </c>
      <c r="H426" s="1" t="s">
        <v>16844</v>
      </c>
      <c r="I426" s="1" t="s">
        <v>16845</v>
      </c>
      <c r="J426" s="1" t="s">
        <v>1196</v>
      </c>
      <c r="K426" s="1" t="s">
        <v>731</v>
      </c>
      <c r="L426" s="1" t="s">
        <v>2998</v>
      </c>
      <c r="M426" s="1">
        <v>42.228839000000001</v>
      </c>
      <c r="N426" s="1">
        <v>20.747501</v>
      </c>
      <c r="O426" s="1" t="s">
        <v>16846</v>
      </c>
      <c r="P426" s="1" t="s">
        <v>16846</v>
      </c>
      <c r="Q426" s="1"/>
      <c r="R426" s="1" t="s">
        <v>16847</v>
      </c>
      <c r="S426" s="1"/>
      <c r="T426" s="1" t="b">
        <v>0</v>
      </c>
      <c r="U426" s="1" t="s">
        <v>2997</v>
      </c>
      <c r="V426" s="1" t="s">
        <v>2999</v>
      </c>
      <c r="W426" s="1" t="s">
        <v>2999</v>
      </c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</row>
    <row r="427" spans="1:53" x14ac:dyDescent="0.2">
      <c r="A427" s="1" t="s">
        <v>727</v>
      </c>
      <c r="B427" s="1">
        <v>2</v>
      </c>
      <c r="C427" s="1" t="s">
        <v>450</v>
      </c>
      <c r="D427" s="1" t="s">
        <v>831</v>
      </c>
      <c r="E427" s="1"/>
      <c r="F427" s="1">
        <v>3492</v>
      </c>
      <c r="G427" s="1" t="s">
        <v>16848</v>
      </c>
      <c r="H427" s="1" t="s">
        <v>16849</v>
      </c>
      <c r="I427" s="1" t="s">
        <v>16850</v>
      </c>
      <c r="J427" s="1" t="s">
        <v>11594</v>
      </c>
      <c r="K427" s="1" t="s">
        <v>731</v>
      </c>
      <c r="L427" s="1" t="s">
        <v>2998</v>
      </c>
      <c r="M427" s="1">
        <v>42.395226999999998</v>
      </c>
      <c r="N427" s="1">
        <v>20.659939999999999</v>
      </c>
      <c r="O427" s="1" t="s">
        <v>16851</v>
      </c>
      <c r="P427" s="1" t="s">
        <v>16851</v>
      </c>
      <c r="Q427" s="1"/>
      <c r="R427" s="1" t="s">
        <v>16852</v>
      </c>
      <c r="S427" s="1"/>
      <c r="T427" s="1" t="b">
        <v>0</v>
      </c>
      <c r="U427" s="1" t="s">
        <v>2997</v>
      </c>
      <c r="V427" s="1" t="s">
        <v>2999</v>
      </c>
      <c r="W427" s="1" t="s">
        <v>2999</v>
      </c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</row>
    <row r="428" spans="1:53" x14ac:dyDescent="0.2">
      <c r="A428" s="1" t="s">
        <v>727</v>
      </c>
      <c r="B428" s="1">
        <v>7</v>
      </c>
      <c r="C428" s="1" t="s">
        <v>8</v>
      </c>
      <c r="D428" s="1" t="s">
        <v>1079</v>
      </c>
      <c r="E428" s="1"/>
      <c r="F428" s="1">
        <v>3491</v>
      </c>
      <c r="G428" s="1" t="s">
        <v>5497</v>
      </c>
      <c r="H428" s="1" t="s">
        <v>16853</v>
      </c>
      <c r="I428" s="1" t="s">
        <v>3529</v>
      </c>
      <c r="J428" s="1" t="s">
        <v>738</v>
      </c>
      <c r="K428" s="1" t="s">
        <v>731</v>
      </c>
      <c r="L428" s="1" t="s">
        <v>2998</v>
      </c>
      <c r="M428" s="1">
        <v>42.219842999999997</v>
      </c>
      <c r="N428" s="1">
        <v>20.740386999999998</v>
      </c>
      <c r="O428" s="1" t="s">
        <v>16854</v>
      </c>
      <c r="P428" s="1" t="s">
        <v>16854</v>
      </c>
      <c r="Q428" s="1"/>
      <c r="R428" s="1" t="s">
        <v>16513</v>
      </c>
      <c r="S428" s="1"/>
      <c r="T428" s="1" t="b">
        <v>0</v>
      </c>
      <c r="U428" s="1" t="s">
        <v>2997</v>
      </c>
      <c r="V428" s="1" t="s">
        <v>2999</v>
      </c>
      <c r="W428" s="1" t="s">
        <v>2999</v>
      </c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</row>
    <row r="429" spans="1:53" x14ac:dyDescent="0.2">
      <c r="A429" s="1" t="s">
        <v>727</v>
      </c>
      <c r="B429" s="1">
        <v>5</v>
      </c>
      <c r="C429" s="1" t="s">
        <v>2</v>
      </c>
      <c r="D429" s="1" t="s">
        <v>794</v>
      </c>
      <c r="E429" s="1"/>
      <c r="F429" s="1">
        <v>3490</v>
      </c>
      <c r="G429" s="1" t="s">
        <v>16855</v>
      </c>
      <c r="H429" s="1" t="s">
        <v>16856</v>
      </c>
      <c r="I429" s="1" t="s">
        <v>16857</v>
      </c>
      <c r="J429" s="1" t="s">
        <v>849</v>
      </c>
      <c r="K429" s="1" t="s">
        <v>731</v>
      </c>
      <c r="L429" s="1" t="s">
        <v>2998</v>
      </c>
      <c r="M429" s="1">
        <v>42.686171000000002</v>
      </c>
      <c r="N429" s="1">
        <v>20.337876999999999</v>
      </c>
      <c r="O429" s="1" t="s">
        <v>16858</v>
      </c>
      <c r="P429" s="1" t="s">
        <v>16858</v>
      </c>
      <c r="Q429" s="1"/>
      <c r="R429" s="1" t="s">
        <v>16859</v>
      </c>
      <c r="S429" s="1"/>
      <c r="T429" s="1" t="b">
        <v>0</v>
      </c>
      <c r="U429" s="1" t="s">
        <v>2997</v>
      </c>
      <c r="V429" s="1" t="s">
        <v>2999</v>
      </c>
      <c r="W429" s="1" t="s">
        <v>2999</v>
      </c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</row>
    <row r="430" spans="1:53" x14ac:dyDescent="0.2">
      <c r="A430" s="1" t="s">
        <v>727</v>
      </c>
      <c r="B430" s="1">
        <v>2</v>
      </c>
      <c r="C430" s="1" t="s">
        <v>450</v>
      </c>
      <c r="D430" s="1" t="s">
        <v>831</v>
      </c>
      <c r="E430" s="1"/>
      <c r="F430" s="1">
        <v>3489</v>
      </c>
      <c r="G430" s="1" t="s">
        <v>16860</v>
      </c>
      <c r="H430" s="1" t="s">
        <v>16861</v>
      </c>
      <c r="I430" s="1" t="s">
        <v>16862</v>
      </c>
      <c r="J430" s="1" t="s">
        <v>845</v>
      </c>
      <c r="K430" s="1" t="s">
        <v>731</v>
      </c>
      <c r="L430" s="1" t="s">
        <v>451</v>
      </c>
      <c r="M430" s="1">
        <v>42.382717</v>
      </c>
      <c r="N430" s="1">
        <v>20.659939999999999</v>
      </c>
      <c r="O430" s="1" t="s">
        <v>16863</v>
      </c>
      <c r="P430" s="1" t="s">
        <v>16863</v>
      </c>
      <c r="Q430" s="1"/>
      <c r="R430" s="1" t="s">
        <v>16864</v>
      </c>
      <c r="S430" s="1"/>
      <c r="T430" s="1" t="b">
        <v>0</v>
      </c>
      <c r="U430" s="1" t="s">
        <v>3077</v>
      </c>
      <c r="V430" s="1" t="s">
        <v>2999</v>
      </c>
      <c r="W430" s="1" t="s">
        <v>2999</v>
      </c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</row>
    <row r="431" spans="1:53" x14ac:dyDescent="0.2">
      <c r="A431" s="1" t="s">
        <v>727</v>
      </c>
      <c r="B431" s="1">
        <v>7</v>
      </c>
      <c r="C431" s="1" t="s">
        <v>8</v>
      </c>
      <c r="D431" s="1" t="s">
        <v>1266</v>
      </c>
      <c r="E431" s="1"/>
      <c r="F431" s="1">
        <v>3488</v>
      </c>
      <c r="G431" s="1" t="s">
        <v>16865</v>
      </c>
      <c r="H431" s="1" t="s">
        <v>16866</v>
      </c>
      <c r="I431" s="1" t="s">
        <v>16867</v>
      </c>
      <c r="J431" s="1" t="s">
        <v>16868</v>
      </c>
      <c r="K431" s="1" t="s">
        <v>731</v>
      </c>
      <c r="L431" s="1" t="s">
        <v>3375</v>
      </c>
      <c r="M431" s="1">
        <v>42.114620000000002</v>
      </c>
      <c r="N431" s="1">
        <v>20.714542000000002</v>
      </c>
      <c r="O431" s="1" t="s">
        <v>16869</v>
      </c>
      <c r="P431" s="1" t="s">
        <v>16869</v>
      </c>
      <c r="Q431" s="1"/>
      <c r="R431" s="1" t="s">
        <v>16870</v>
      </c>
      <c r="S431" s="1"/>
      <c r="T431" s="1" t="b">
        <v>0</v>
      </c>
      <c r="U431" s="1" t="s">
        <v>3374</v>
      </c>
      <c r="V431" s="1" t="s">
        <v>2999</v>
      </c>
      <c r="W431" s="1" t="s">
        <v>2999</v>
      </c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</row>
    <row r="432" spans="1:53" x14ac:dyDescent="0.2">
      <c r="A432" s="1" t="s">
        <v>727</v>
      </c>
      <c r="B432" s="1">
        <v>3</v>
      </c>
      <c r="C432" s="1" t="s">
        <v>45</v>
      </c>
      <c r="D432" s="1" t="s">
        <v>740</v>
      </c>
      <c r="E432" s="1"/>
      <c r="F432" s="1">
        <v>3487</v>
      </c>
      <c r="G432" s="1" t="s">
        <v>16871</v>
      </c>
      <c r="H432" s="1" t="s">
        <v>16872</v>
      </c>
      <c r="I432" s="1" t="s">
        <v>16873</v>
      </c>
      <c r="J432" s="1" t="s">
        <v>738</v>
      </c>
      <c r="K432" s="1" t="s">
        <v>731</v>
      </c>
      <c r="L432" s="1" t="s">
        <v>2998</v>
      </c>
      <c r="M432" s="1">
        <v>42.366332</v>
      </c>
      <c r="N432" s="1">
        <v>21.483125000000001</v>
      </c>
      <c r="O432" s="1" t="s">
        <v>16874</v>
      </c>
      <c r="P432" s="1" t="s">
        <v>16874</v>
      </c>
      <c r="Q432" s="1"/>
      <c r="R432" s="1" t="s">
        <v>16875</v>
      </c>
      <c r="S432" s="1"/>
      <c r="T432" s="1" t="b">
        <v>0</v>
      </c>
      <c r="U432" s="1" t="s">
        <v>2997</v>
      </c>
      <c r="V432" s="1" t="s">
        <v>2999</v>
      </c>
      <c r="W432" s="1" t="s">
        <v>2999</v>
      </c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</row>
    <row r="433" spans="1:53" x14ac:dyDescent="0.2">
      <c r="A433" s="1" t="s">
        <v>727</v>
      </c>
      <c r="B433" s="1">
        <v>5</v>
      </c>
      <c r="C433" s="1" t="s">
        <v>2</v>
      </c>
      <c r="D433" s="1" t="s">
        <v>1007</v>
      </c>
      <c r="E433" s="1"/>
      <c r="F433" s="1">
        <v>3486</v>
      </c>
      <c r="G433" s="1" t="s">
        <v>11519</v>
      </c>
      <c r="H433" s="1" t="s">
        <v>16876</v>
      </c>
      <c r="I433" s="1" t="s">
        <v>11521</v>
      </c>
      <c r="J433" s="1" t="s">
        <v>1277</v>
      </c>
      <c r="K433" s="1" t="s">
        <v>731</v>
      </c>
      <c r="L433" s="1" t="s">
        <v>451</v>
      </c>
      <c r="M433" s="1">
        <v>42.553601999999998</v>
      </c>
      <c r="N433" s="1">
        <v>20.343917999999999</v>
      </c>
      <c r="O433" s="1" t="s">
        <v>16877</v>
      </c>
      <c r="P433" s="1" t="s">
        <v>16877</v>
      </c>
      <c r="Q433" s="1"/>
      <c r="R433" s="1" t="s">
        <v>16878</v>
      </c>
      <c r="S433" s="1"/>
      <c r="T433" s="1" t="b">
        <v>0</v>
      </c>
      <c r="U433" s="1" t="s">
        <v>3077</v>
      </c>
      <c r="V433" s="1" t="s">
        <v>2999</v>
      </c>
      <c r="W433" s="1" t="s">
        <v>2999</v>
      </c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</row>
    <row r="434" spans="1:53" x14ac:dyDescent="0.2">
      <c r="A434" s="1" t="s">
        <v>727</v>
      </c>
      <c r="B434" s="1">
        <v>6</v>
      </c>
      <c r="C434" s="1" t="s">
        <v>11</v>
      </c>
      <c r="D434" s="1" t="s">
        <v>1033</v>
      </c>
      <c r="E434" s="1"/>
      <c r="F434" s="1">
        <v>3485</v>
      </c>
      <c r="G434" s="1" t="s">
        <v>16879</v>
      </c>
      <c r="H434" s="1" t="s">
        <v>16880</v>
      </c>
      <c r="I434" s="1" t="s">
        <v>16881</v>
      </c>
      <c r="J434" s="1" t="s">
        <v>0</v>
      </c>
      <c r="K434" s="1" t="s">
        <v>731</v>
      </c>
      <c r="L434" s="1" t="s">
        <v>2998</v>
      </c>
      <c r="M434" s="1">
        <v>42.568978000000001</v>
      </c>
      <c r="N434" s="1">
        <v>20.808508</v>
      </c>
      <c r="O434" s="1" t="s">
        <v>16882</v>
      </c>
      <c r="P434" s="1" t="s">
        <v>16882</v>
      </c>
      <c r="Q434" s="1"/>
      <c r="R434" s="1" t="s">
        <v>16883</v>
      </c>
      <c r="S434" s="1"/>
      <c r="T434" s="1" t="b">
        <v>0</v>
      </c>
      <c r="U434" s="1" t="s">
        <v>2997</v>
      </c>
      <c r="V434" s="1" t="s">
        <v>2999</v>
      </c>
      <c r="W434" s="1" t="s">
        <v>2999</v>
      </c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</row>
    <row r="435" spans="1:53" x14ac:dyDescent="0.2">
      <c r="A435" s="1" t="s">
        <v>727</v>
      </c>
      <c r="B435" s="1">
        <v>2</v>
      </c>
      <c r="C435" s="1" t="s">
        <v>450</v>
      </c>
      <c r="D435" s="1" t="s">
        <v>1019</v>
      </c>
      <c r="E435" s="1"/>
      <c r="F435" s="1">
        <v>3484</v>
      </c>
      <c r="G435" s="1" t="s">
        <v>16884</v>
      </c>
      <c r="H435" s="1" t="s">
        <v>10373</v>
      </c>
      <c r="I435" s="1" t="s">
        <v>16885</v>
      </c>
      <c r="J435" s="1" t="s">
        <v>738</v>
      </c>
      <c r="K435" s="1" t="s">
        <v>731</v>
      </c>
      <c r="L435" s="1" t="s">
        <v>2998</v>
      </c>
      <c r="M435" s="1">
        <v>42.389870999999999</v>
      </c>
      <c r="N435" s="1">
        <v>20.424420000000001</v>
      </c>
      <c r="O435" s="1" t="s">
        <v>16886</v>
      </c>
      <c r="P435" s="1" t="s">
        <v>16886</v>
      </c>
      <c r="Q435" s="1"/>
      <c r="R435" s="1" t="s">
        <v>16887</v>
      </c>
      <c r="S435" s="1"/>
      <c r="T435" s="1" t="b">
        <v>0</v>
      </c>
      <c r="U435" s="1" t="s">
        <v>2997</v>
      </c>
      <c r="V435" s="1" t="s">
        <v>2999</v>
      </c>
      <c r="W435" s="1" t="s">
        <v>2999</v>
      </c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</row>
    <row r="436" spans="1:53" x14ac:dyDescent="0.2">
      <c r="A436" s="1" t="s">
        <v>727</v>
      </c>
      <c r="B436" s="1">
        <v>5</v>
      </c>
      <c r="C436" s="1" t="s">
        <v>2</v>
      </c>
      <c r="D436" s="1" t="s">
        <v>820</v>
      </c>
      <c r="E436" s="1"/>
      <c r="F436" s="1">
        <v>3483</v>
      </c>
      <c r="G436" s="1" t="s">
        <v>16888</v>
      </c>
      <c r="H436" s="1" t="s">
        <v>16889</v>
      </c>
      <c r="I436" s="1" t="s">
        <v>16890</v>
      </c>
      <c r="J436" s="1" t="s">
        <v>738</v>
      </c>
      <c r="K436" s="1" t="s">
        <v>731</v>
      </c>
      <c r="L436" s="1" t="s">
        <v>3375</v>
      </c>
      <c r="M436" s="1">
        <v>42.750557000000001</v>
      </c>
      <c r="N436" s="1">
        <v>20.477641999999999</v>
      </c>
      <c r="O436" s="1" t="s">
        <v>16891</v>
      </c>
      <c r="P436" s="1" t="s">
        <v>16891</v>
      </c>
      <c r="Q436" s="1"/>
      <c r="R436" s="1" t="s">
        <v>16892</v>
      </c>
      <c r="S436" s="1"/>
      <c r="T436" s="1" t="b">
        <v>0</v>
      </c>
      <c r="U436" s="1" t="s">
        <v>3374</v>
      </c>
      <c r="V436" s="1" t="s">
        <v>2999</v>
      </c>
      <c r="W436" s="1" t="s">
        <v>2999</v>
      </c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</row>
    <row r="437" spans="1:53" x14ac:dyDescent="0.2">
      <c r="A437" s="1" t="s">
        <v>727</v>
      </c>
      <c r="B437" s="1">
        <v>6</v>
      </c>
      <c r="C437" s="1" t="s">
        <v>11</v>
      </c>
      <c r="D437" s="1" t="s">
        <v>1033</v>
      </c>
      <c r="E437" s="1"/>
      <c r="F437" s="1">
        <v>3482</v>
      </c>
      <c r="G437" s="1" t="s">
        <v>16893</v>
      </c>
      <c r="H437" s="1" t="s">
        <v>16894</v>
      </c>
      <c r="I437" s="1" t="s">
        <v>16895</v>
      </c>
      <c r="J437" s="1" t="s">
        <v>738</v>
      </c>
      <c r="K437" s="1" t="s">
        <v>731</v>
      </c>
      <c r="L437" s="1" t="s">
        <v>451</v>
      </c>
      <c r="M437" s="1">
        <v>42.579783999999997</v>
      </c>
      <c r="N437" s="1">
        <v>20.898738000000002</v>
      </c>
      <c r="O437" s="1" t="s">
        <v>16896</v>
      </c>
      <c r="P437" s="1" t="s">
        <v>16896</v>
      </c>
      <c r="Q437" s="1"/>
      <c r="R437" s="1" t="s">
        <v>16897</v>
      </c>
      <c r="S437" s="1"/>
      <c r="T437" s="1" t="b">
        <v>0</v>
      </c>
      <c r="U437" s="1" t="s">
        <v>3077</v>
      </c>
      <c r="V437" s="1" t="s">
        <v>2999</v>
      </c>
      <c r="W437" s="1" t="s">
        <v>2999</v>
      </c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</row>
    <row r="438" spans="1:53" x14ac:dyDescent="0.2">
      <c r="A438" s="1" t="s">
        <v>727</v>
      </c>
      <c r="B438" s="1">
        <v>1</v>
      </c>
      <c r="C438" s="1" t="s">
        <v>5</v>
      </c>
      <c r="D438" s="1" t="s">
        <v>736</v>
      </c>
      <c r="E438" s="1"/>
      <c r="F438" s="1">
        <v>3481</v>
      </c>
      <c r="G438" s="1" t="s">
        <v>16898</v>
      </c>
      <c r="H438" s="1" t="s">
        <v>346</v>
      </c>
      <c r="I438" s="1" t="s">
        <v>16899</v>
      </c>
      <c r="J438" s="1" t="s">
        <v>738</v>
      </c>
      <c r="K438" s="1" t="s">
        <v>731</v>
      </c>
      <c r="L438" s="1" t="s">
        <v>2998</v>
      </c>
      <c r="M438" s="1">
        <v>42.362990000000003</v>
      </c>
      <c r="N438" s="1">
        <v>21.202507000000001</v>
      </c>
      <c r="O438" s="1" t="s">
        <v>16900</v>
      </c>
      <c r="P438" s="1" t="s">
        <v>16900</v>
      </c>
      <c r="Q438" s="1"/>
      <c r="R438" s="1" t="s">
        <v>16901</v>
      </c>
      <c r="S438" s="1"/>
      <c r="T438" s="1" t="b">
        <v>0</v>
      </c>
      <c r="U438" s="1" t="s">
        <v>2997</v>
      </c>
      <c r="V438" s="1" t="s">
        <v>2999</v>
      </c>
      <c r="W438" s="1" t="s">
        <v>2999</v>
      </c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</row>
    <row r="439" spans="1:53" x14ac:dyDescent="0.2">
      <c r="A439" s="1" t="s">
        <v>727</v>
      </c>
      <c r="B439" s="1">
        <v>4</v>
      </c>
      <c r="C439" s="1" t="s">
        <v>454</v>
      </c>
      <c r="D439" s="1" t="s">
        <v>768</v>
      </c>
      <c r="E439" s="1"/>
      <c r="F439" s="1">
        <v>3480</v>
      </c>
      <c r="G439" s="1" t="s">
        <v>16902</v>
      </c>
      <c r="H439" s="1" t="s">
        <v>16903</v>
      </c>
      <c r="I439" s="1" t="s">
        <v>16904</v>
      </c>
      <c r="J439" s="1" t="s">
        <v>738</v>
      </c>
      <c r="K439" s="1" t="s">
        <v>731</v>
      </c>
      <c r="L439" s="1" t="s">
        <v>2998</v>
      </c>
      <c r="M439" s="1">
        <v>42.827933999999999</v>
      </c>
      <c r="N439" s="1">
        <v>20.977577</v>
      </c>
      <c r="O439" s="1" t="s">
        <v>16905</v>
      </c>
      <c r="P439" s="1" t="s">
        <v>16905</v>
      </c>
      <c r="Q439" s="1"/>
      <c r="R439" s="1" t="s">
        <v>16906</v>
      </c>
      <c r="S439" s="1"/>
      <c r="T439" s="1" t="b">
        <v>0</v>
      </c>
      <c r="U439" s="1" t="s">
        <v>2997</v>
      </c>
      <c r="V439" s="1" t="s">
        <v>2999</v>
      </c>
      <c r="W439" s="1" t="s">
        <v>2999</v>
      </c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</row>
    <row r="440" spans="1:53" x14ac:dyDescent="0.2">
      <c r="A440" s="1" t="s">
        <v>727</v>
      </c>
      <c r="B440" s="1">
        <v>5</v>
      </c>
      <c r="C440" s="1" t="s">
        <v>2</v>
      </c>
      <c r="D440" s="1" t="s">
        <v>1007</v>
      </c>
      <c r="E440" s="1"/>
      <c r="F440" s="1">
        <v>3479</v>
      </c>
      <c r="G440" s="1" t="s">
        <v>16907</v>
      </c>
      <c r="H440" s="1" t="s">
        <v>16908</v>
      </c>
      <c r="I440" s="1" t="s">
        <v>16909</v>
      </c>
      <c r="J440" s="1" t="s">
        <v>738</v>
      </c>
      <c r="K440" s="1" t="s">
        <v>731</v>
      </c>
      <c r="L440" s="1" t="s">
        <v>451</v>
      </c>
      <c r="M440" s="1">
        <v>42.486719999999998</v>
      </c>
      <c r="N440" s="1">
        <v>20.348482000000001</v>
      </c>
      <c r="O440" s="1" t="s">
        <v>16910</v>
      </c>
      <c r="P440" s="1" t="s">
        <v>16910</v>
      </c>
      <c r="Q440" s="1"/>
      <c r="R440" s="1" t="s">
        <v>16911</v>
      </c>
      <c r="S440" s="1"/>
      <c r="T440" s="1" t="b">
        <v>0</v>
      </c>
      <c r="U440" s="1" t="s">
        <v>3077</v>
      </c>
      <c r="V440" s="1" t="s">
        <v>2999</v>
      </c>
      <c r="W440" s="1" t="s">
        <v>2999</v>
      </c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</row>
    <row r="441" spans="1:53" x14ac:dyDescent="0.2">
      <c r="A441" s="1" t="s">
        <v>727</v>
      </c>
      <c r="B441" s="1">
        <v>6</v>
      </c>
      <c r="C441" s="1" t="s">
        <v>11</v>
      </c>
      <c r="D441" s="1" t="s">
        <v>875</v>
      </c>
      <c r="E441" s="1"/>
      <c r="F441" s="1">
        <v>3478</v>
      </c>
      <c r="G441" s="1" t="s">
        <v>16912</v>
      </c>
      <c r="H441" s="1" t="s">
        <v>16913</v>
      </c>
      <c r="I441" s="1" t="s">
        <v>16914</v>
      </c>
      <c r="J441" s="1" t="s">
        <v>16915</v>
      </c>
      <c r="K441" s="1" t="s">
        <v>731</v>
      </c>
      <c r="L441" s="1" t="s">
        <v>2998</v>
      </c>
      <c r="M441" s="1">
        <v>42.684179</v>
      </c>
      <c r="N441" s="1">
        <v>21.135287999999999</v>
      </c>
      <c r="O441" s="1" t="s">
        <v>16916</v>
      </c>
      <c r="P441" s="1" t="s">
        <v>16916</v>
      </c>
      <c r="Q441" s="1"/>
      <c r="R441" s="1" t="s">
        <v>16917</v>
      </c>
      <c r="S441" s="1"/>
      <c r="T441" s="1" t="b">
        <v>0</v>
      </c>
      <c r="U441" s="1" t="s">
        <v>2997</v>
      </c>
      <c r="V441" s="1" t="s">
        <v>2999</v>
      </c>
      <c r="W441" s="1" t="s">
        <v>2999</v>
      </c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</row>
    <row r="442" spans="1:53" x14ac:dyDescent="0.2">
      <c r="A442" s="1" t="s">
        <v>727</v>
      </c>
      <c r="B442" s="1">
        <v>3</v>
      </c>
      <c r="C442" s="1" t="s">
        <v>45</v>
      </c>
      <c r="D442" s="1" t="s">
        <v>1235</v>
      </c>
      <c r="E442" s="1"/>
      <c r="F442" s="1">
        <v>3477</v>
      </c>
      <c r="G442" s="1" t="s">
        <v>16918</v>
      </c>
      <c r="H442" s="1" t="s">
        <v>16919</v>
      </c>
      <c r="I442" s="1" t="s">
        <v>16920</v>
      </c>
      <c r="J442" s="1" t="s">
        <v>738</v>
      </c>
      <c r="K442" s="1" t="s">
        <v>731</v>
      </c>
      <c r="L442" s="1" t="s">
        <v>451</v>
      </c>
      <c r="M442" s="1">
        <v>42.318541000000003</v>
      </c>
      <c r="N442" s="1">
        <v>21.362145000000002</v>
      </c>
      <c r="O442" s="1" t="s">
        <v>16921</v>
      </c>
      <c r="P442" s="1" t="s">
        <v>16921</v>
      </c>
      <c r="Q442" s="1"/>
      <c r="R442" s="1" t="s">
        <v>16922</v>
      </c>
      <c r="S442" s="1"/>
      <c r="T442" s="1" t="b">
        <v>0</v>
      </c>
      <c r="U442" s="1" t="s">
        <v>3077</v>
      </c>
      <c r="V442" s="1" t="s">
        <v>2999</v>
      </c>
      <c r="W442" s="1" t="s">
        <v>2999</v>
      </c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</row>
    <row r="443" spans="1:53" x14ac:dyDescent="0.2">
      <c r="A443" s="1" t="s">
        <v>727</v>
      </c>
      <c r="B443" s="1">
        <v>7</v>
      </c>
      <c r="C443" s="1" t="s">
        <v>8</v>
      </c>
      <c r="D443" s="1" t="s">
        <v>1079</v>
      </c>
      <c r="E443" s="1"/>
      <c r="F443" s="1">
        <v>3476</v>
      </c>
      <c r="G443" s="1" t="s">
        <v>16923</v>
      </c>
      <c r="H443" s="1" t="s">
        <v>261</v>
      </c>
      <c r="I443" s="1" t="s">
        <v>16924</v>
      </c>
      <c r="J443" s="1" t="s">
        <v>738</v>
      </c>
      <c r="K443" s="1" t="s">
        <v>731</v>
      </c>
      <c r="L443" s="1" t="s">
        <v>2998</v>
      </c>
      <c r="M443" s="1">
        <v>42.213740999999999</v>
      </c>
      <c r="N443" s="1">
        <v>20.773346</v>
      </c>
      <c r="O443" s="1" t="s">
        <v>16925</v>
      </c>
      <c r="P443" s="1" t="s">
        <v>16925</v>
      </c>
      <c r="Q443" s="1"/>
      <c r="R443" s="1" t="s">
        <v>16926</v>
      </c>
      <c r="S443" s="1"/>
      <c r="T443" s="1" t="b">
        <v>0</v>
      </c>
      <c r="U443" s="1" t="s">
        <v>2997</v>
      </c>
      <c r="V443" s="1" t="s">
        <v>2999</v>
      </c>
      <c r="W443" s="1" t="s">
        <v>2999</v>
      </c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</row>
    <row r="444" spans="1:53" x14ac:dyDescent="0.2">
      <c r="A444" s="1" t="s">
        <v>727</v>
      </c>
      <c r="B444" s="1">
        <v>4</v>
      </c>
      <c r="C444" s="1" t="s">
        <v>454</v>
      </c>
      <c r="D444" s="1" t="s">
        <v>768</v>
      </c>
      <c r="E444" s="1"/>
      <c r="F444" s="1">
        <v>3475</v>
      </c>
      <c r="G444" s="1" t="s">
        <v>16927</v>
      </c>
      <c r="H444" s="1" t="s">
        <v>16928</v>
      </c>
      <c r="I444" s="1" t="s">
        <v>16929</v>
      </c>
      <c r="J444" s="1" t="s">
        <v>738</v>
      </c>
      <c r="K444" s="1" t="s">
        <v>731</v>
      </c>
      <c r="L444" s="1" t="s">
        <v>2998</v>
      </c>
      <c r="M444" s="1">
        <v>42.831802000000003</v>
      </c>
      <c r="N444" s="1">
        <v>20.975877000000001</v>
      </c>
      <c r="O444" s="1" t="s">
        <v>16930</v>
      </c>
      <c r="P444" s="1" t="s">
        <v>16930</v>
      </c>
      <c r="Q444" s="1"/>
      <c r="R444" s="1" t="s">
        <v>16931</v>
      </c>
      <c r="S444" s="1"/>
      <c r="T444" s="1" t="b">
        <v>0</v>
      </c>
      <c r="U444" s="1" t="s">
        <v>2997</v>
      </c>
      <c r="V444" s="1" t="s">
        <v>2999</v>
      </c>
      <c r="W444" s="1" t="s">
        <v>2999</v>
      </c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</row>
    <row r="445" spans="1:53" x14ac:dyDescent="0.2">
      <c r="A445" s="1" t="s">
        <v>727</v>
      </c>
      <c r="B445" s="1">
        <v>5</v>
      </c>
      <c r="C445" s="1" t="s">
        <v>2</v>
      </c>
      <c r="D445" s="1" t="s">
        <v>820</v>
      </c>
      <c r="E445" s="1"/>
      <c r="F445" s="1">
        <v>3474</v>
      </c>
      <c r="G445" s="1" t="s">
        <v>16932</v>
      </c>
      <c r="H445" s="1" t="s">
        <v>16933</v>
      </c>
      <c r="I445" s="1" t="s">
        <v>16934</v>
      </c>
      <c r="J445" s="1" t="s">
        <v>738</v>
      </c>
      <c r="K445" s="1" t="s">
        <v>731</v>
      </c>
      <c r="L445" s="1" t="s">
        <v>3375</v>
      </c>
      <c r="M445" s="1">
        <v>42.726903999999998</v>
      </c>
      <c r="N445" s="1">
        <v>20.384267999999999</v>
      </c>
      <c r="O445" s="1" t="s">
        <v>16935</v>
      </c>
      <c r="P445" s="1" t="s">
        <v>16935</v>
      </c>
      <c r="Q445" s="1"/>
      <c r="R445" s="1" t="s">
        <v>16936</v>
      </c>
      <c r="S445" s="1"/>
      <c r="T445" s="1" t="b">
        <v>0</v>
      </c>
      <c r="U445" s="1" t="s">
        <v>3374</v>
      </c>
      <c r="V445" s="1" t="s">
        <v>2999</v>
      </c>
      <c r="W445" s="1" t="s">
        <v>2999</v>
      </c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</row>
    <row r="446" spans="1:53" x14ac:dyDescent="0.2">
      <c r="A446" s="1" t="s">
        <v>727</v>
      </c>
      <c r="B446" s="1">
        <v>7</v>
      </c>
      <c r="C446" s="1" t="s">
        <v>8</v>
      </c>
      <c r="D446" s="1" t="s">
        <v>1079</v>
      </c>
      <c r="E446" s="1"/>
      <c r="F446" s="1">
        <v>3473</v>
      </c>
      <c r="G446" s="1" t="s">
        <v>16937</v>
      </c>
      <c r="H446" s="1" t="s">
        <v>16352</v>
      </c>
      <c r="I446" s="1" t="s">
        <v>16938</v>
      </c>
      <c r="J446" s="1" t="s">
        <v>738</v>
      </c>
      <c r="K446" s="1" t="s">
        <v>731</v>
      </c>
      <c r="L446" s="1" t="s">
        <v>2998</v>
      </c>
      <c r="M446" s="1">
        <v>42.21069</v>
      </c>
      <c r="N446" s="1">
        <v>20.763732999999998</v>
      </c>
      <c r="O446" s="1" t="s">
        <v>16939</v>
      </c>
      <c r="P446" s="1" t="s">
        <v>16939</v>
      </c>
      <c r="Q446" s="1"/>
      <c r="R446" s="1" t="s">
        <v>16734</v>
      </c>
      <c r="S446" s="1"/>
      <c r="T446" s="1" t="b">
        <v>0</v>
      </c>
      <c r="U446" s="1" t="s">
        <v>2997</v>
      </c>
      <c r="V446" s="1" t="s">
        <v>2999</v>
      </c>
      <c r="W446" s="1" t="s">
        <v>2999</v>
      </c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</row>
    <row r="447" spans="1:53" x14ac:dyDescent="0.2">
      <c r="A447" s="1" t="s">
        <v>727</v>
      </c>
      <c r="B447" s="1">
        <v>1</v>
      </c>
      <c r="C447" s="1" t="s">
        <v>5</v>
      </c>
      <c r="D447" s="1" t="s">
        <v>756</v>
      </c>
      <c r="E447" s="1"/>
      <c r="F447" s="1">
        <v>3472</v>
      </c>
      <c r="G447" s="1" t="s">
        <v>16940</v>
      </c>
      <c r="H447" s="1" t="s">
        <v>16941</v>
      </c>
      <c r="I447" s="1" t="s">
        <v>16942</v>
      </c>
      <c r="J447" s="1" t="s">
        <v>738</v>
      </c>
      <c r="K447" s="1" t="s">
        <v>731</v>
      </c>
      <c r="L447" s="1" t="s">
        <v>2998</v>
      </c>
      <c r="M447" s="1">
        <v>42.428657999999999</v>
      </c>
      <c r="N447" s="1">
        <v>21.016597999999998</v>
      </c>
      <c r="O447" s="1" t="s">
        <v>16943</v>
      </c>
      <c r="P447" s="1" t="s">
        <v>16943</v>
      </c>
      <c r="Q447" s="1"/>
      <c r="R447" s="1" t="s">
        <v>16944</v>
      </c>
      <c r="S447" s="1"/>
      <c r="T447" s="1" t="b">
        <v>0</v>
      </c>
      <c r="U447" s="1" t="s">
        <v>2997</v>
      </c>
      <c r="V447" s="1" t="s">
        <v>2999</v>
      </c>
      <c r="W447" s="1" t="s">
        <v>2999</v>
      </c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</row>
    <row r="448" spans="1:53" x14ac:dyDescent="0.2">
      <c r="A448" s="1" t="s">
        <v>727</v>
      </c>
      <c r="B448" s="1">
        <v>4</v>
      </c>
      <c r="C448" s="1" t="s">
        <v>454</v>
      </c>
      <c r="D448" s="1" t="s">
        <v>768</v>
      </c>
      <c r="E448" s="1"/>
      <c r="F448" s="1">
        <v>3471</v>
      </c>
      <c r="G448" s="1" t="s">
        <v>16945</v>
      </c>
      <c r="H448" s="1" t="s">
        <v>16946</v>
      </c>
      <c r="I448" s="1" t="s">
        <v>16947</v>
      </c>
      <c r="J448" s="1" t="s">
        <v>738</v>
      </c>
      <c r="K448" s="1" t="s">
        <v>731</v>
      </c>
      <c r="L448" s="1" t="s">
        <v>2998</v>
      </c>
      <c r="M448" s="1">
        <v>42.831802000000003</v>
      </c>
      <c r="N448" s="1">
        <v>20.96077</v>
      </c>
      <c r="O448" s="1" t="s">
        <v>16948</v>
      </c>
      <c r="P448" s="1" t="s">
        <v>16948</v>
      </c>
      <c r="Q448" s="1"/>
      <c r="R448" s="1" t="s">
        <v>16949</v>
      </c>
      <c r="S448" s="1"/>
      <c r="T448" s="1" t="b">
        <v>0</v>
      </c>
      <c r="U448" s="1" t="s">
        <v>2997</v>
      </c>
      <c r="V448" s="1" t="s">
        <v>2999</v>
      </c>
      <c r="W448" s="1" t="s">
        <v>2999</v>
      </c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</row>
    <row r="449" spans="1:53" x14ac:dyDescent="0.2">
      <c r="A449" s="1" t="s">
        <v>727</v>
      </c>
      <c r="B449" s="1">
        <v>7</v>
      </c>
      <c r="C449" s="1" t="s">
        <v>8</v>
      </c>
      <c r="D449" s="1" t="s">
        <v>1079</v>
      </c>
      <c r="E449" s="1"/>
      <c r="F449" s="1">
        <v>3470</v>
      </c>
      <c r="G449" s="1" t="s">
        <v>16950</v>
      </c>
      <c r="H449" s="1" t="s">
        <v>16951</v>
      </c>
      <c r="I449" s="1" t="s">
        <v>16952</v>
      </c>
      <c r="J449" s="1" t="s">
        <v>1196</v>
      </c>
      <c r="K449" s="1" t="s">
        <v>731</v>
      </c>
      <c r="L449" s="1" t="s">
        <v>2998</v>
      </c>
      <c r="M449" s="1">
        <v>42.239798</v>
      </c>
      <c r="N449" s="1">
        <v>20.725528000000001</v>
      </c>
      <c r="O449" s="1" t="s">
        <v>16953</v>
      </c>
      <c r="P449" s="1" t="s">
        <v>16953</v>
      </c>
      <c r="Q449" s="1"/>
      <c r="R449" s="1" t="s">
        <v>16954</v>
      </c>
      <c r="S449" s="1"/>
      <c r="T449" s="1" t="b">
        <v>0</v>
      </c>
      <c r="U449" s="1" t="s">
        <v>2997</v>
      </c>
      <c r="V449" s="1" t="s">
        <v>2999</v>
      </c>
      <c r="W449" s="1" t="s">
        <v>2999</v>
      </c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</row>
    <row r="450" spans="1:53" x14ac:dyDescent="0.2">
      <c r="A450" s="1" t="s">
        <v>727</v>
      </c>
      <c r="B450" s="1">
        <v>3</v>
      </c>
      <c r="C450" s="1" t="s">
        <v>45</v>
      </c>
      <c r="D450" s="1" t="s">
        <v>1235</v>
      </c>
      <c r="E450" s="1"/>
      <c r="F450" s="1">
        <v>3469</v>
      </c>
      <c r="G450" s="1" t="s">
        <v>16955</v>
      </c>
      <c r="H450" s="1" t="s">
        <v>11275</v>
      </c>
      <c r="I450" s="1" t="s">
        <v>16956</v>
      </c>
      <c r="J450" s="1" t="s">
        <v>738</v>
      </c>
      <c r="K450" s="1" t="s">
        <v>731</v>
      </c>
      <c r="L450" s="1" t="s">
        <v>451</v>
      </c>
      <c r="M450" s="1">
        <v>42.348849000000001</v>
      </c>
      <c r="N450" s="1">
        <v>21.419232000000001</v>
      </c>
      <c r="O450" s="1" t="s">
        <v>16957</v>
      </c>
      <c r="P450" s="1" t="s">
        <v>16957</v>
      </c>
      <c r="Q450" s="1"/>
      <c r="R450" s="1" t="s">
        <v>16958</v>
      </c>
      <c r="S450" s="1"/>
      <c r="T450" s="1" t="b">
        <v>0</v>
      </c>
      <c r="U450" s="1" t="s">
        <v>3077</v>
      </c>
      <c r="V450" s="1" t="s">
        <v>2999</v>
      </c>
      <c r="W450" s="1" t="s">
        <v>2999</v>
      </c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</row>
    <row r="451" spans="1:53" x14ac:dyDescent="0.2">
      <c r="A451" s="1" t="s">
        <v>727</v>
      </c>
      <c r="B451" s="1">
        <v>6</v>
      </c>
      <c r="C451" s="1" t="s">
        <v>11</v>
      </c>
      <c r="D451" s="1" t="s">
        <v>778</v>
      </c>
      <c r="E451" s="1"/>
      <c r="F451" s="1">
        <v>3468</v>
      </c>
      <c r="G451" s="1" t="s">
        <v>16959</v>
      </c>
      <c r="H451" s="1" t="s">
        <v>16960</v>
      </c>
      <c r="I451" s="1" t="s">
        <v>16961</v>
      </c>
      <c r="J451" s="1" t="s">
        <v>16962</v>
      </c>
      <c r="K451" s="1" t="s">
        <v>731</v>
      </c>
      <c r="L451" s="1" t="s">
        <v>2998</v>
      </c>
      <c r="M451" s="1">
        <v>42.659713000000004</v>
      </c>
      <c r="N451" s="1">
        <v>21.170307000000001</v>
      </c>
      <c r="O451" s="1" t="s">
        <v>16963</v>
      </c>
      <c r="P451" s="1" t="s">
        <v>16963</v>
      </c>
      <c r="Q451" s="1"/>
      <c r="R451" s="1" t="s">
        <v>16964</v>
      </c>
      <c r="S451" s="1"/>
      <c r="T451" s="1" t="b">
        <v>0</v>
      </c>
      <c r="U451" s="1" t="s">
        <v>2997</v>
      </c>
      <c r="V451" s="1" t="s">
        <v>2999</v>
      </c>
      <c r="W451" s="1" t="s">
        <v>2999</v>
      </c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</row>
    <row r="452" spans="1:53" x14ac:dyDescent="0.2">
      <c r="A452" s="1" t="s">
        <v>727</v>
      </c>
      <c r="B452" s="1">
        <v>7</v>
      </c>
      <c r="C452" s="1" t="s">
        <v>8</v>
      </c>
      <c r="D452" s="1" t="s">
        <v>1079</v>
      </c>
      <c r="E452" s="1"/>
      <c r="F452" s="1">
        <v>3467</v>
      </c>
      <c r="G452" s="1" t="s">
        <v>16965</v>
      </c>
      <c r="H452" s="1" t="s">
        <v>16966</v>
      </c>
      <c r="I452" s="1" t="s">
        <v>16967</v>
      </c>
      <c r="J452" s="1" t="s">
        <v>16968</v>
      </c>
      <c r="K452" s="1" t="s">
        <v>731</v>
      </c>
      <c r="L452" s="1" t="s">
        <v>2998</v>
      </c>
      <c r="M452" s="1">
        <v>42.217652000000001</v>
      </c>
      <c r="N452" s="1">
        <v>20.781832999999999</v>
      </c>
      <c r="O452" s="1" t="s">
        <v>16969</v>
      </c>
      <c r="P452" s="1" t="s">
        <v>16969</v>
      </c>
      <c r="Q452" s="1"/>
      <c r="R452" s="1" t="s">
        <v>16970</v>
      </c>
      <c r="S452" s="1"/>
      <c r="T452" s="1" t="b">
        <v>0</v>
      </c>
      <c r="U452" s="1" t="s">
        <v>2997</v>
      </c>
      <c r="V452" s="1" t="s">
        <v>2999</v>
      </c>
      <c r="W452" s="1" t="s">
        <v>2999</v>
      </c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</row>
    <row r="453" spans="1:53" x14ac:dyDescent="0.2">
      <c r="A453" s="1" t="s">
        <v>727</v>
      </c>
      <c r="B453" s="1">
        <v>7</v>
      </c>
      <c r="C453" s="1" t="s">
        <v>8</v>
      </c>
      <c r="D453" s="1" t="s">
        <v>1266</v>
      </c>
      <c r="E453" s="1"/>
      <c r="F453" s="1">
        <v>3466</v>
      </c>
      <c r="G453" s="1" t="s">
        <v>16971</v>
      </c>
      <c r="H453" s="1" t="s">
        <v>16972</v>
      </c>
      <c r="I453" s="1" t="s">
        <v>16973</v>
      </c>
      <c r="J453" s="1" t="s">
        <v>1196</v>
      </c>
      <c r="K453" s="1" t="s">
        <v>731</v>
      </c>
      <c r="L453" s="1" t="s">
        <v>3375</v>
      </c>
      <c r="M453" s="1">
        <v>42.125937999999998</v>
      </c>
      <c r="N453" s="1">
        <v>20.747501</v>
      </c>
      <c r="O453" s="1" t="s">
        <v>16974</v>
      </c>
      <c r="P453" s="1" t="s">
        <v>16974</v>
      </c>
      <c r="Q453" s="1"/>
      <c r="R453" s="1" t="s">
        <v>16975</v>
      </c>
      <c r="S453" s="1"/>
      <c r="T453" s="1" t="b">
        <v>0</v>
      </c>
      <c r="U453" s="1" t="s">
        <v>3374</v>
      </c>
      <c r="V453" s="1" t="s">
        <v>2999</v>
      </c>
      <c r="W453" s="1" t="s">
        <v>2999</v>
      </c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</row>
    <row r="454" spans="1:53" x14ac:dyDescent="0.2">
      <c r="A454" s="1" t="s">
        <v>727</v>
      </c>
      <c r="B454" s="1">
        <v>2</v>
      </c>
      <c r="C454" s="1" t="s">
        <v>450</v>
      </c>
      <c r="D454" s="1" t="s">
        <v>1019</v>
      </c>
      <c r="E454" s="1"/>
      <c r="F454" s="1">
        <v>3465</v>
      </c>
      <c r="G454" s="1" t="s">
        <v>16646</v>
      </c>
      <c r="H454" s="1" t="s">
        <v>11525</v>
      </c>
      <c r="I454" s="1" t="s">
        <v>16647</v>
      </c>
      <c r="J454" s="1" t="s">
        <v>738</v>
      </c>
      <c r="K454" s="1" t="s">
        <v>731</v>
      </c>
      <c r="L454" s="1" t="s">
        <v>2998</v>
      </c>
      <c r="M454" s="1">
        <v>42.384751999999999</v>
      </c>
      <c r="N454" s="1">
        <v>20.431287000000001</v>
      </c>
      <c r="O454" s="1" t="s">
        <v>16648</v>
      </c>
      <c r="P454" s="1" t="s">
        <v>16648</v>
      </c>
      <c r="Q454" s="1"/>
      <c r="R454" s="1" t="s">
        <v>16649</v>
      </c>
      <c r="S454" s="1" t="s">
        <v>16650</v>
      </c>
      <c r="T454" s="1" t="b">
        <v>0</v>
      </c>
      <c r="U454" s="1" t="s">
        <v>2997</v>
      </c>
      <c r="V454" s="1" t="s">
        <v>2999</v>
      </c>
      <c r="W454" s="1" t="s">
        <v>2999</v>
      </c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</row>
    <row r="455" spans="1:53" x14ac:dyDescent="0.2">
      <c r="A455" s="1" t="s">
        <v>727</v>
      </c>
      <c r="B455" s="1">
        <v>5</v>
      </c>
      <c r="C455" s="1" t="s">
        <v>2</v>
      </c>
      <c r="D455" s="1" t="s">
        <v>794</v>
      </c>
      <c r="E455" s="1"/>
      <c r="F455" s="1">
        <v>3464</v>
      </c>
      <c r="G455" s="1" t="s">
        <v>16651</v>
      </c>
      <c r="H455" s="1" t="s">
        <v>16652</v>
      </c>
      <c r="I455" s="1" t="s">
        <v>16653</v>
      </c>
      <c r="J455" s="1" t="s">
        <v>849</v>
      </c>
      <c r="K455" s="1" t="s">
        <v>731</v>
      </c>
      <c r="L455" s="1" t="s">
        <v>2998</v>
      </c>
      <c r="M455" s="1">
        <v>42.655971000000001</v>
      </c>
      <c r="N455" s="1">
        <v>20.303545</v>
      </c>
      <c r="O455" s="1" t="s">
        <v>16654</v>
      </c>
      <c r="P455" s="1" t="s">
        <v>16654</v>
      </c>
      <c r="Q455" s="1"/>
      <c r="R455" s="1" t="s">
        <v>16655</v>
      </c>
      <c r="S455" s="1"/>
      <c r="T455" s="1" t="b">
        <v>0</v>
      </c>
      <c r="U455" s="1" t="s">
        <v>2997</v>
      </c>
      <c r="V455" s="1" t="s">
        <v>2999</v>
      </c>
      <c r="W455" s="1" t="s">
        <v>2999</v>
      </c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</row>
    <row r="456" spans="1:53" x14ac:dyDescent="0.2">
      <c r="A456" s="1" t="s">
        <v>727</v>
      </c>
      <c r="B456" s="1">
        <v>1</v>
      </c>
      <c r="C456" s="1" t="s">
        <v>5</v>
      </c>
      <c r="D456" s="1" t="s">
        <v>736</v>
      </c>
      <c r="E456" s="1"/>
      <c r="F456" s="1">
        <v>3463</v>
      </c>
      <c r="G456" s="1" t="s">
        <v>16656</v>
      </c>
      <c r="H456" s="1" t="s">
        <v>16657</v>
      </c>
      <c r="I456" s="1" t="s">
        <v>16658</v>
      </c>
      <c r="J456" s="1" t="s">
        <v>738</v>
      </c>
      <c r="K456" s="1" t="s">
        <v>752</v>
      </c>
      <c r="L456" s="1" t="s">
        <v>2998</v>
      </c>
      <c r="M456" s="1">
        <v>42.376814000000003</v>
      </c>
      <c r="N456" s="1">
        <v>21.171665000000001</v>
      </c>
      <c r="O456" s="1" t="s">
        <v>16659</v>
      </c>
      <c r="P456" s="1" t="s">
        <v>16659</v>
      </c>
      <c r="Q456" s="1"/>
      <c r="R456" s="1" t="s">
        <v>16660</v>
      </c>
      <c r="S456" s="1"/>
      <c r="T456" s="1" t="b">
        <v>0</v>
      </c>
      <c r="U456" s="1" t="s">
        <v>2997</v>
      </c>
      <c r="V456" s="1" t="s">
        <v>2999</v>
      </c>
      <c r="W456" s="1" t="s">
        <v>2999</v>
      </c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</row>
    <row r="457" spans="1:53" x14ac:dyDescent="0.2">
      <c r="A457" s="1" t="s">
        <v>727</v>
      </c>
      <c r="B457" s="1">
        <v>7</v>
      </c>
      <c r="C457" s="1" t="s">
        <v>8</v>
      </c>
      <c r="D457" s="1" t="s">
        <v>908</v>
      </c>
      <c r="E457" s="1"/>
      <c r="F457" s="1">
        <v>3462</v>
      </c>
      <c r="G457" s="1" t="s">
        <v>16661</v>
      </c>
      <c r="H457" s="1" t="s">
        <v>16662</v>
      </c>
      <c r="I457" s="1" t="s">
        <v>16663</v>
      </c>
      <c r="J457" s="1" t="s">
        <v>738</v>
      </c>
      <c r="K457" s="1" t="s">
        <v>731</v>
      </c>
      <c r="L457" s="1" t="s">
        <v>3375</v>
      </c>
      <c r="M457" s="1">
        <v>42.420091999999997</v>
      </c>
      <c r="N457" s="1">
        <v>20.859411000000001</v>
      </c>
      <c r="O457" s="1" t="s">
        <v>16664</v>
      </c>
      <c r="P457" s="1" t="s">
        <v>16664</v>
      </c>
      <c r="Q457" s="1"/>
      <c r="R457" s="1" t="s">
        <v>16665</v>
      </c>
      <c r="S457" s="1"/>
      <c r="T457" s="1" t="b">
        <v>0</v>
      </c>
      <c r="U457" s="1" t="s">
        <v>3374</v>
      </c>
      <c r="V457" s="1" t="s">
        <v>2999</v>
      </c>
      <c r="W457" s="1" t="s">
        <v>2999</v>
      </c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</row>
    <row r="458" spans="1:53" x14ac:dyDescent="0.2">
      <c r="A458" s="1" t="s">
        <v>727</v>
      </c>
      <c r="B458" s="1">
        <v>5</v>
      </c>
      <c r="C458" s="1" t="s">
        <v>2</v>
      </c>
      <c r="D458" s="1" t="s">
        <v>1007</v>
      </c>
      <c r="E458" s="1"/>
      <c r="F458" s="1">
        <v>3461</v>
      </c>
      <c r="G458" s="1" t="s">
        <v>16666</v>
      </c>
      <c r="H458" s="1" t="s">
        <v>16667</v>
      </c>
      <c r="I458" s="1" t="s">
        <v>16668</v>
      </c>
      <c r="J458" s="1" t="s">
        <v>738</v>
      </c>
      <c r="K458" s="1" t="s">
        <v>731</v>
      </c>
      <c r="L458" s="1" t="s">
        <v>451</v>
      </c>
      <c r="M458" s="1">
        <v>42.578698000000003</v>
      </c>
      <c r="N458" s="1">
        <v>20.359379000000001</v>
      </c>
      <c r="O458" s="1" t="s">
        <v>16669</v>
      </c>
      <c r="P458" s="1" t="s">
        <v>16669</v>
      </c>
      <c r="Q458" s="1"/>
      <c r="R458" s="1" t="s">
        <v>16670</v>
      </c>
      <c r="S458" s="1"/>
      <c r="T458" s="1" t="b">
        <v>0</v>
      </c>
      <c r="U458" s="1" t="s">
        <v>3077</v>
      </c>
      <c r="V458" s="1" t="s">
        <v>2999</v>
      </c>
      <c r="W458" s="1" t="s">
        <v>2999</v>
      </c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</row>
    <row r="459" spans="1:53" x14ac:dyDescent="0.2">
      <c r="A459" s="1" t="s">
        <v>727</v>
      </c>
      <c r="B459" s="1">
        <v>1</v>
      </c>
      <c r="C459" s="1" t="s">
        <v>5</v>
      </c>
      <c r="D459" s="1" t="s">
        <v>736</v>
      </c>
      <c r="E459" s="1"/>
      <c r="F459" s="1">
        <v>3460</v>
      </c>
      <c r="G459" s="1" t="s">
        <v>16671</v>
      </c>
      <c r="H459" s="1" t="s">
        <v>394</v>
      </c>
      <c r="I459" s="1" t="s">
        <v>16672</v>
      </c>
      <c r="J459" s="1" t="s">
        <v>738</v>
      </c>
      <c r="K459" s="1" t="s">
        <v>731</v>
      </c>
      <c r="L459" s="1" t="s">
        <v>451</v>
      </c>
      <c r="M459" s="1">
        <v>42.340662000000002</v>
      </c>
      <c r="N459" s="1">
        <v>21.180706000000001</v>
      </c>
      <c r="O459" s="1" t="s">
        <v>16673</v>
      </c>
      <c r="P459" s="1" t="s">
        <v>16673</v>
      </c>
      <c r="Q459" s="1"/>
      <c r="R459" s="1" t="s">
        <v>16674</v>
      </c>
      <c r="S459" s="1"/>
      <c r="T459" s="1" t="b">
        <v>0</v>
      </c>
      <c r="U459" s="1" t="s">
        <v>3077</v>
      </c>
      <c r="V459" s="1" t="s">
        <v>2999</v>
      </c>
      <c r="W459" s="1" t="s">
        <v>2999</v>
      </c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</row>
    <row r="460" spans="1:53" x14ac:dyDescent="0.2">
      <c r="A460" s="1" t="s">
        <v>727</v>
      </c>
      <c r="B460" s="1">
        <v>3</v>
      </c>
      <c r="C460" s="1" t="s">
        <v>45</v>
      </c>
      <c r="D460" s="1" t="s">
        <v>740</v>
      </c>
      <c r="E460" s="1"/>
      <c r="F460" s="1">
        <v>3459</v>
      </c>
      <c r="G460" s="1" t="s">
        <v>16675</v>
      </c>
      <c r="H460" s="1" t="s">
        <v>16676</v>
      </c>
      <c r="I460" s="1" t="s">
        <v>16677</v>
      </c>
      <c r="J460" s="1" t="s">
        <v>738</v>
      </c>
      <c r="K460" s="1" t="s">
        <v>731</v>
      </c>
      <c r="L460" s="1" t="s">
        <v>2998</v>
      </c>
      <c r="M460" s="1">
        <v>42.560591000000002</v>
      </c>
      <c r="N460" s="1">
        <v>21.445395999999999</v>
      </c>
      <c r="O460" s="1" t="s">
        <v>16678</v>
      </c>
      <c r="P460" s="1" t="s">
        <v>16678</v>
      </c>
      <c r="Q460" s="1"/>
      <c r="R460" s="1" t="s">
        <v>16679</v>
      </c>
      <c r="S460" s="1"/>
      <c r="T460" s="1" t="b">
        <v>0</v>
      </c>
      <c r="U460" s="1" t="s">
        <v>2997</v>
      </c>
      <c r="V460" s="1" t="s">
        <v>2999</v>
      </c>
      <c r="W460" s="1" t="s">
        <v>2999</v>
      </c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</row>
    <row r="461" spans="1:53" x14ac:dyDescent="0.2">
      <c r="A461" s="1" t="s">
        <v>727</v>
      </c>
      <c r="B461" s="1">
        <v>6</v>
      </c>
      <c r="C461" s="1" t="s">
        <v>11</v>
      </c>
      <c r="D461" s="1" t="s">
        <v>778</v>
      </c>
      <c r="E461" s="1"/>
      <c r="F461" s="1">
        <v>3458</v>
      </c>
      <c r="G461" s="1" t="s">
        <v>16680</v>
      </c>
      <c r="H461" s="1" t="s">
        <v>16681</v>
      </c>
      <c r="I461" s="1" t="s">
        <v>16682</v>
      </c>
      <c r="J461" s="1" t="s">
        <v>738</v>
      </c>
      <c r="K461" s="1" t="s">
        <v>731</v>
      </c>
      <c r="L461" s="1" t="s">
        <v>2998</v>
      </c>
      <c r="M461" s="1">
        <v>42.635882000000002</v>
      </c>
      <c r="N461" s="1">
        <v>21.126967</v>
      </c>
      <c r="O461" s="1" t="s">
        <v>16683</v>
      </c>
      <c r="P461" s="1" t="s">
        <v>16683</v>
      </c>
      <c r="Q461" s="1"/>
      <c r="R461" s="1" t="s">
        <v>16684</v>
      </c>
      <c r="S461" s="1"/>
      <c r="T461" s="1" t="b">
        <v>0</v>
      </c>
      <c r="U461" s="1" t="s">
        <v>2997</v>
      </c>
      <c r="V461" s="1" t="s">
        <v>2999</v>
      </c>
      <c r="W461" s="1" t="s">
        <v>2999</v>
      </c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</row>
    <row r="462" spans="1:53" x14ac:dyDescent="0.2">
      <c r="A462" s="1" t="s">
        <v>727</v>
      </c>
      <c r="B462" s="1">
        <v>3</v>
      </c>
      <c r="C462" s="1" t="s">
        <v>45</v>
      </c>
      <c r="D462" s="1" t="s">
        <v>740</v>
      </c>
      <c r="E462" s="1" t="s">
        <v>18918</v>
      </c>
      <c r="F462" s="1">
        <v>3457</v>
      </c>
      <c r="G462" s="1" t="s">
        <v>16685</v>
      </c>
      <c r="H462" s="1" t="s">
        <v>16686</v>
      </c>
      <c r="I462" s="1" t="s">
        <v>16687</v>
      </c>
      <c r="J462" s="1" t="s">
        <v>16688</v>
      </c>
      <c r="K462" s="1" t="s">
        <v>731</v>
      </c>
      <c r="L462" s="1" t="s">
        <v>3351</v>
      </c>
      <c r="M462" s="1">
        <v>42.465251000000002</v>
      </c>
      <c r="N462" s="1">
        <v>21.426629999999999</v>
      </c>
      <c r="O462" s="1" t="s">
        <v>16689</v>
      </c>
      <c r="P462" s="1" t="s">
        <v>16689</v>
      </c>
      <c r="Q462" s="1"/>
      <c r="R462" s="1" t="s">
        <v>16690</v>
      </c>
      <c r="S462" s="1"/>
      <c r="T462" s="1" t="b">
        <v>0</v>
      </c>
      <c r="U462" s="1" t="s">
        <v>3350</v>
      </c>
      <c r="V462" s="1" t="s">
        <v>2999</v>
      </c>
      <c r="W462" s="1" t="s">
        <v>2999</v>
      </c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</row>
    <row r="463" spans="1:53" x14ac:dyDescent="0.2">
      <c r="A463" s="1" t="s">
        <v>727</v>
      </c>
      <c r="B463" s="1">
        <v>6</v>
      </c>
      <c r="C463" s="1" t="s">
        <v>11</v>
      </c>
      <c r="D463" s="1" t="s">
        <v>911</v>
      </c>
      <c r="E463" s="1"/>
      <c r="F463" s="1">
        <v>3456</v>
      </c>
      <c r="G463" s="1" t="s">
        <v>16691</v>
      </c>
      <c r="H463" s="1" t="s">
        <v>16692</v>
      </c>
      <c r="I463" s="1" t="s">
        <v>16693</v>
      </c>
      <c r="J463" s="1" t="s">
        <v>772</v>
      </c>
      <c r="K463" s="1" t="s">
        <v>731</v>
      </c>
      <c r="L463" s="1" t="s">
        <v>2998</v>
      </c>
      <c r="M463" s="1">
        <v>42.676879</v>
      </c>
      <c r="N463" s="1">
        <v>21.152453999999999</v>
      </c>
      <c r="O463" s="1" t="s">
        <v>16694</v>
      </c>
      <c r="P463" s="1" t="s">
        <v>16694</v>
      </c>
      <c r="Q463" s="1"/>
      <c r="R463" s="1" t="s">
        <v>16695</v>
      </c>
      <c r="S463" s="1"/>
      <c r="T463" s="1" t="b">
        <v>0</v>
      </c>
      <c r="U463" s="1" t="s">
        <v>2997</v>
      </c>
      <c r="V463" s="1" t="s">
        <v>2999</v>
      </c>
      <c r="W463" s="1" t="s">
        <v>2999</v>
      </c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</row>
    <row r="464" spans="1:53" x14ac:dyDescent="0.2">
      <c r="A464" s="1" t="s">
        <v>727</v>
      </c>
      <c r="B464" s="1">
        <v>5</v>
      </c>
      <c r="C464" s="1" t="s">
        <v>2</v>
      </c>
      <c r="D464" s="1" t="s">
        <v>820</v>
      </c>
      <c r="E464" s="1"/>
      <c r="F464" s="1">
        <v>3455</v>
      </c>
      <c r="G464" s="1" t="s">
        <v>16696</v>
      </c>
      <c r="H464" s="1" t="s">
        <v>16697</v>
      </c>
      <c r="I464" s="1" t="s">
        <v>16698</v>
      </c>
      <c r="J464" s="1" t="s">
        <v>738</v>
      </c>
      <c r="K464" s="1" t="s">
        <v>731</v>
      </c>
      <c r="L464" s="1" t="s">
        <v>3479</v>
      </c>
      <c r="M464" s="1">
        <v>42.774825999999997</v>
      </c>
      <c r="N464" s="1">
        <v>20.471985</v>
      </c>
      <c r="O464" s="1" t="s">
        <v>16699</v>
      </c>
      <c r="P464" s="1" t="s">
        <v>16699</v>
      </c>
      <c r="Q464" s="1"/>
      <c r="R464" s="1" t="s">
        <v>8123</v>
      </c>
      <c r="S464" s="1"/>
      <c r="T464" s="1" t="b">
        <v>0</v>
      </c>
      <c r="U464" s="1" t="s">
        <v>3478</v>
      </c>
      <c r="V464" s="1" t="s">
        <v>2999</v>
      </c>
      <c r="W464" s="1" t="s">
        <v>2999</v>
      </c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</row>
    <row r="465" spans="1:53" x14ac:dyDescent="0.2">
      <c r="A465" s="1" t="s">
        <v>727</v>
      </c>
      <c r="B465" s="1">
        <v>6</v>
      </c>
      <c r="C465" s="1" t="s">
        <v>11</v>
      </c>
      <c r="D465" s="1" t="s">
        <v>778</v>
      </c>
      <c r="E465" s="1"/>
      <c r="F465" s="1">
        <v>3454</v>
      </c>
      <c r="G465" s="1" t="s">
        <v>16700</v>
      </c>
      <c r="H465" s="1" t="s">
        <v>16701</v>
      </c>
      <c r="I465" s="1" t="s">
        <v>16702</v>
      </c>
      <c r="J465" s="1" t="s">
        <v>772</v>
      </c>
      <c r="K465" s="1" t="s">
        <v>731</v>
      </c>
      <c r="L465" s="1" t="s">
        <v>2998</v>
      </c>
      <c r="M465" s="1">
        <v>42.668801000000002</v>
      </c>
      <c r="N465" s="1">
        <v>21.184038999999999</v>
      </c>
      <c r="O465" s="1" t="s">
        <v>16703</v>
      </c>
      <c r="P465" s="1" t="s">
        <v>16703</v>
      </c>
      <c r="Q465" s="1"/>
      <c r="R465" s="1" t="s">
        <v>16704</v>
      </c>
      <c r="S465" s="1"/>
      <c r="T465" s="1" t="b">
        <v>0</v>
      </c>
      <c r="U465" s="1" t="s">
        <v>2997</v>
      </c>
      <c r="V465" s="1" t="s">
        <v>2999</v>
      </c>
      <c r="W465" s="1" t="s">
        <v>2999</v>
      </c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</row>
    <row r="466" spans="1:53" x14ac:dyDescent="0.2">
      <c r="A466" s="1" t="s">
        <v>727</v>
      </c>
      <c r="B466" s="1">
        <v>6</v>
      </c>
      <c r="C466" s="1" t="s">
        <v>11</v>
      </c>
      <c r="D466" s="1" t="s">
        <v>728</v>
      </c>
      <c r="E466" s="1"/>
      <c r="F466" s="1">
        <v>3453</v>
      </c>
      <c r="G466" s="1" t="s">
        <v>16705</v>
      </c>
      <c r="H466" s="1" t="s">
        <v>16706</v>
      </c>
      <c r="I466" s="1" t="s">
        <v>16707</v>
      </c>
      <c r="J466" s="1" t="s">
        <v>780</v>
      </c>
      <c r="K466" s="1" t="s">
        <v>731</v>
      </c>
      <c r="L466" s="1" t="s">
        <v>2998</v>
      </c>
      <c r="M466" s="1">
        <v>42.684179</v>
      </c>
      <c r="N466" s="1">
        <v>21.142154000000001</v>
      </c>
      <c r="O466" s="1" t="s">
        <v>16708</v>
      </c>
      <c r="P466" s="1" t="s">
        <v>16708</v>
      </c>
      <c r="Q466" s="1"/>
      <c r="R466" s="1" t="s">
        <v>16709</v>
      </c>
      <c r="S466" s="1"/>
      <c r="T466" s="1" t="b">
        <v>0</v>
      </c>
      <c r="U466" s="1" t="s">
        <v>2997</v>
      </c>
      <c r="V466" s="1" t="s">
        <v>2999</v>
      </c>
      <c r="W466" s="1" t="s">
        <v>2999</v>
      </c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</row>
    <row r="467" spans="1:53" x14ac:dyDescent="0.2">
      <c r="A467" s="1" t="s">
        <v>727</v>
      </c>
      <c r="B467" s="1">
        <v>6</v>
      </c>
      <c r="C467" s="1" t="s">
        <v>11</v>
      </c>
      <c r="D467" s="1" t="s">
        <v>1033</v>
      </c>
      <c r="E467" s="1"/>
      <c r="F467" s="1">
        <v>3452</v>
      </c>
      <c r="G467" s="1" t="s">
        <v>16710</v>
      </c>
      <c r="H467" s="1" t="s">
        <v>16711</v>
      </c>
      <c r="I467" s="1" t="s">
        <v>16712</v>
      </c>
      <c r="J467" s="1" t="s">
        <v>0</v>
      </c>
      <c r="K467" s="1" t="s">
        <v>731</v>
      </c>
      <c r="L467" s="1" t="s">
        <v>451</v>
      </c>
      <c r="M467" s="1">
        <v>42.594408999999999</v>
      </c>
      <c r="N467" s="1">
        <v>20.882294999999999</v>
      </c>
      <c r="O467" s="1" t="s">
        <v>16713</v>
      </c>
      <c r="P467" s="1" t="s">
        <v>16713</v>
      </c>
      <c r="Q467" s="1"/>
      <c r="R467" s="1" t="s">
        <v>16714</v>
      </c>
      <c r="S467" s="1"/>
      <c r="T467" s="1" t="b">
        <v>0</v>
      </c>
      <c r="U467" s="1" t="s">
        <v>3077</v>
      </c>
      <c r="V467" s="1" t="s">
        <v>2999</v>
      </c>
      <c r="W467" s="1" t="s">
        <v>2999</v>
      </c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</row>
    <row r="468" spans="1:53" x14ac:dyDescent="0.2">
      <c r="A468" s="1" t="s">
        <v>727</v>
      </c>
      <c r="B468" s="1">
        <v>6</v>
      </c>
      <c r="C468" s="1" t="s">
        <v>11</v>
      </c>
      <c r="D468" s="1" t="s">
        <v>911</v>
      </c>
      <c r="E468" s="1"/>
      <c r="F468" s="1">
        <v>3451</v>
      </c>
      <c r="G468" s="1" t="s">
        <v>16715</v>
      </c>
      <c r="H468" s="1" t="s">
        <v>16716</v>
      </c>
      <c r="I468" s="1" t="s">
        <v>16717</v>
      </c>
      <c r="J468" s="1" t="s">
        <v>772</v>
      </c>
      <c r="K468" s="1" t="s">
        <v>752</v>
      </c>
      <c r="L468" s="1" t="s">
        <v>2998</v>
      </c>
      <c r="M468" s="1">
        <v>42.669811000000003</v>
      </c>
      <c r="N468" s="1">
        <v>21.177173</v>
      </c>
      <c r="O468" s="1" t="s">
        <v>16718</v>
      </c>
      <c r="P468" s="1" t="s">
        <v>16718</v>
      </c>
      <c r="Q468" s="1"/>
      <c r="R468" s="1" t="s">
        <v>16719</v>
      </c>
      <c r="S468" s="1"/>
      <c r="T468" s="1" t="b">
        <v>0</v>
      </c>
      <c r="U468" s="1" t="s">
        <v>2997</v>
      </c>
      <c r="V468" s="1" t="s">
        <v>2999</v>
      </c>
      <c r="W468" s="1" t="s">
        <v>2999</v>
      </c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</row>
    <row r="469" spans="1:53" x14ac:dyDescent="0.2">
      <c r="A469" s="1" t="s">
        <v>727</v>
      </c>
      <c r="B469" s="1">
        <v>4</v>
      </c>
      <c r="C469" s="1" t="s">
        <v>454</v>
      </c>
      <c r="D469" s="1" t="s">
        <v>828</v>
      </c>
      <c r="E469" s="1"/>
      <c r="F469" s="1">
        <v>3450</v>
      </c>
      <c r="G469" s="1" t="s">
        <v>16720</v>
      </c>
      <c r="H469" s="1" t="s">
        <v>16721</v>
      </c>
      <c r="I469" s="1" t="s">
        <v>16722</v>
      </c>
      <c r="J469" s="1" t="s">
        <v>738</v>
      </c>
      <c r="K469" s="1" t="s">
        <v>731</v>
      </c>
      <c r="L469" s="1" t="s">
        <v>3375</v>
      </c>
      <c r="M469" s="1">
        <v>42.876193000000001</v>
      </c>
      <c r="N469" s="1">
        <v>20.790139</v>
      </c>
      <c r="O469" s="1" t="s">
        <v>16723</v>
      </c>
      <c r="P469" s="1" t="s">
        <v>16723</v>
      </c>
      <c r="Q469" s="1"/>
      <c r="R469" s="1" t="s">
        <v>16724</v>
      </c>
      <c r="S469" s="1"/>
      <c r="T469" s="1" t="b">
        <v>0</v>
      </c>
      <c r="U469" s="1" t="s">
        <v>3374</v>
      </c>
      <c r="V469" s="1" t="s">
        <v>2999</v>
      </c>
      <c r="W469" s="1" t="s">
        <v>2999</v>
      </c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</row>
    <row r="470" spans="1:53" x14ac:dyDescent="0.2">
      <c r="A470" s="1" t="s">
        <v>727</v>
      </c>
      <c r="B470" s="1">
        <v>6</v>
      </c>
      <c r="C470" s="1" t="s">
        <v>11</v>
      </c>
      <c r="D470" s="1" t="s">
        <v>778</v>
      </c>
      <c r="E470" s="1"/>
      <c r="F470" s="1">
        <v>3449</v>
      </c>
      <c r="G470" s="1" t="s">
        <v>16725</v>
      </c>
      <c r="H470" s="1" t="s">
        <v>16726</v>
      </c>
      <c r="I470" s="1" t="s">
        <v>16727</v>
      </c>
      <c r="J470" s="1" t="s">
        <v>16728</v>
      </c>
      <c r="K470" s="1" t="s">
        <v>731</v>
      </c>
      <c r="L470" s="1" t="s">
        <v>2998</v>
      </c>
      <c r="M470" s="1">
        <v>42.655673</v>
      </c>
      <c r="N470" s="1">
        <v>21.170307000000001</v>
      </c>
      <c r="O470" s="1" t="s">
        <v>16729</v>
      </c>
      <c r="P470" s="1" t="s">
        <v>16729</v>
      </c>
      <c r="Q470" s="1"/>
      <c r="R470" s="1" t="s">
        <v>16730</v>
      </c>
      <c r="S470" s="1"/>
      <c r="T470" s="1" t="b">
        <v>0</v>
      </c>
      <c r="U470" s="1" t="s">
        <v>2997</v>
      </c>
      <c r="V470" s="1" t="s">
        <v>2999</v>
      </c>
      <c r="W470" s="1" t="s">
        <v>2999</v>
      </c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</row>
    <row r="471" spans="1:53" x14ac:dyDescent="0.2">
      <c r="A471" s="1" t="s">
        <v>727</v>
      </c>
      <c r="B471" s="1">
        <v>7</v>
      </c>
      <c r="C471" s="1" t="s">
        <v>8</v>
      </c>
      <c r="D471" s="1" t="s">
        <v>1079</v>
      </c>
      <c r="E471" s="1"/>
      <c r="F471" s="1">
        <v>3448</v>
      </c>
      <c r="G471" s="1" t="s">
        <v>16731</v>
      </c>
      <c r="H471" s="1" t="s">
        <v>2501</v>
      </c>
      <c r="I471" s="1" t="s">
        <v>16732</v>
      </c>
      <c r="J471" s="1" t="s">
        <v>738</v>
      </c>
      <c r="K471" s="1" t="s">
        <v>752</v>
      </c>
      <c r="L471" s="1" t="s">
        <v>2998</v>
      </c>
      <c r="M471" s="1">
        <v>42.208655</v>
      </c>
      <c r="N471" s="1">
        <v>20.726654</v>
      </c>
      <c r="O471" s="1" t="s">
        <v>16733</v>
      </c>
      <c r="P471" s="1" t="s">
        <v>16733</v>
      </c>
      <c r="Q471" s="1"/>
      <c r="R471" s="1" t="s">
        <v>16734</v>
      </c>
      <c r="S471" s="1"/>
      <c r="T471" s="1" t="b">
        <v>0</v>
      </c>
      <c r="U471" s="1" t="s">
        <v>2997</v>
      </c>
      <c r="V471" s="1" t="s">
        <v>2999</v>
      </c>
      <c r="W471" s="1" t="s">
        <v>2999</v>
      </c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</row>
    <row r="472" spans="1:53" x14ac:dyDescent="0.2">
      <c r="A472" s="1" t="s">
        <v>727</v>
      </c>
      <c r="B472" s="1">
        <v>7</v>
      </c>
      <c r="C472" s="1" t="s">
        <v>8</v>
      </c>
      <c r="D472" s="1" t="s">
        <v>1079</v>
      </c>
      <c r="E472" s="1"/>
      <c r="F472" s="1">
        <v>3447</v>
      </c>
      <c r="G472" s="1" t="s">
        <v>16735</v>
      </c>
      <c r="H472" s="1" t="s">
        <v>10096</v>
      </c>
      <c r="I472" s="1" t="s">
        <v>3648</v>
      </c>
      <c r="J472" s="1" t="s">
        <v>738</v>
      </c>
      <c r="K472" s="1" t="s">
        <v>752</v>
      </c>
      <c r="L472" s="1" t="s">
        <v>2998</v>
      </c>
      <c r="M472" s="1">
        <v>42.214758000000003</v>
      </c>
      <c r="N472" s="1">
        <v>20.730774</v>
      </c>
      <c r="O472" s="1" t="s">
        <v>16736</v>
      </c>
      <c r="P472" s="1" t="s">
        <v>16736</v>
      </c>
      <c r="Q472" s="1"/>
      <c r="R472" s="1" t="s">
        <v>3649</v>
      </c>
      <c r="S472" s="1"/>
      <c r="T472" s="1" t="b">
        <v>0</v>
      </c>
      <c r="U472" s="1" t="s">
        <v>2997</v>
      </c>
      <c r="V472" s="1" t="s">
        <v>2999</v>
      </c>
      <c r="W472" s="1" t="s">
        <v>2999</v>
      </c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</row>
    <row r="473" spans="1:53" x14ac:dyDescent="0.2">
      <c r="A473" s="1" t="s">
        <v>727</v>
      </c>
      <c r="B473" s="1">
        <v>7</v>
      </c>
      <c r="C473" s="1" t="s">
        <v>8</v>
      </c>
      <c r="D473" s="1" t="s">
        <v>1266</v>
      </c>
      <c r="E473" s="1"/>
      <c r="F473" s="1">
        <v>3446</v>
      </c>
      <c r="G473" s="1" t="s">
        <v>16737</v>
      </c>
      <c r="H473" s="1" t="s">
        <v>16738</v>
      </c>
      <c r="I473" s="1" t="s">
        <v>16739</v>
      </c>
      <c r="J473" s="1" t="s">
        <v>1196</v>
      </c>
      <c r="K473" s="1" t="s">
        <v>731</v>
      </c>
      <c r="L473" s="1" t="s">
        <v>3479</v>
      </c>
      <c r="M473" s="1">
        <v>42.098317999999999</v>
      </c>
      <c r="N473" s="1">
        <v>20.726901999999999</v>
      </c>
      <c r="O473" s="1" t="s">
        <v>16740</v>
      </c>
      <c r="P473" s="1" t="s">
        <v>16740</v>
      </c>
      <c r="Q473" s="1"/>
      <c r="R473" s="1" t="s">
        <v>16741</v>
      </c>
      <c r="S473" s="1"/>
      <c r="T473" s="1" t="b">
        <v>0</v>
      </c>
      <c r="U473" s="1" t="s">
        <v>3478</v>
      </c>
      <c r="V473" s="1" t="s">
        <v>2999</v>
      </c>
      <c r="W473" s="1" t="s">
        <v>2999</v>
      </c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</row>
    <row r="474" spans="1:53" x14ac:dyDescent="0.2">
      <c r="A474" s="1" t="s">
        <v>727</v>
      </c>
      <c r="B474" s="1">
        <v>7</v>
      </c>
      <c r="C474" s="1" t="s">
        <v>8</v>
      </c>
      <c r="D474" s="1" t="s">
        <v>1079</v>
      </c>
      <c r="E474" s="1"/>
      <c r="F474" s="1">
        <v>3445</v>
      </c>
      <c r="G474" s="1" t="s">
        <v>16742</v>
      </c>
      <c r="H474" s="1" t="s">
        <v>16743</v>
      </c>
      <c r="I474" s="1" t="s">
        <v>16744</v>
      </c>
      <c r="J474" s="1" t="s">
        <v>8506</v>
      </c>
      <c r="K474" s="1" t="s">
        <v>731</v>
      </c>
      <c r="L474" s="1" t="s">
        <v>2998</v>
      </c>
      <c r="M474" s="1">
        <v>42.227822000000003</v>
      </c>
      <c r="N474" s="1">
        <v>20.714542000000002</v>
      </c>
      <c r="O474" s="1" t="s">
        <v>16745</v>
      </c>
      <c r="P474" s="1" t="s">
        <v>16745</v>
      </c>
      <c r="Q474" s="1"/>
      <c r="R474" s="1" t="s">
        <v>16746</v>
      </c>
      <c r="S474" s="1"/>
      <c r="T474" s="1" t="b">
        <v>0</v>
      </c>
      <c r="U474" s="1" t="s">
        <v>2997</v>
      </c>
      <c r="V474" s="1" t="s">
        <v>2999</v>
      </c>
      <c r="W474" s="1" t="s">
        <v>2999</v>
      </c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</row>
    <row r="475" spans="1:53" x14ac:dyDescent="0.2">
      <c r="A475" s="1" t="s">
        <v>727</v>
      </c>
      <c r="B475" s="1">
        <v>7</v>
      </c>
      <c r="C475" s="1" t="s">
        <v>8</v>
      </c>
      <c r="D475" s="1" t="s">
        <v>1079</v>
      </c>
      <c r="E475" s="1"/>
      <c r="F475" s="1">
        <v>3444</v>
      </c>
      <c r="G475" s="1" t="s">
        <v>16747</v>
      </c>
      <c r="H475" s="1" t="s">
        <v>16748</v>
      </c>
      <c r="I475" s="1" t="s">
        <v>16749</v>
      </c>
      <c r="J475" s="1" t="s">
        <v>738</v>
      </c>
      <c r="K475" s="1" t="s">
        <v>731</v>
      </c>
      <c r="L475" s="1" t="s">
        <v>2998</v>
      </c>
      <c r="M475" s="1">
        <v>42.212724000000001</v>
      </c>
      <c r="N475" s="1">
        <v>20.787078999999999</v>
      </c>
      <c r="O475" s="1" t="s">
        <v>16750</v>
      </c>
      <c r="P475" s="1" t="s">
        <v>16750</v>
      </c>
      <c r="Q475" s="1"/>
      <c r="R475" s="1" t="s">
        <v>16751</v>
      </c>
      <c r="S475" s="1"/>
      <c r="T475" s="1" t="b">
        <v>0</v>
      </c>
      <c r="U475" s="1" t="s">
        <v>2997</v>
      </c>
      <c r="V475" s="1" t="s">
        <v>2999</v>
      </c>
      <c r="W475" s="1" t="s">
        <v>2999</v>
      </c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</row>
    <row r="476" spans="1:53" x14ac:dyDescent="0.2">
      <c r="A476" s="1" t="s">
        <v>727</v>
      </c>
      <c r="B476" s="1">
        <v>7</v>
      </c>
      <c r="C476" s="1" t="s">
        <v>8</v>
      </c>
      <c r="D476" s="1" t="s">
        <v>1079</v>
      </c>
      <c r="E476" s="1"/>
      <c r="F476" s="1">
        <v>3443</v>
      </c>
      <c r="G476" s="1" t="s">
        <v>16752</v>
      </c>
      <c r="H476" s="1" t="s">
        <v>16753</v>
      </c>
      <c r="I476" s="1" t="s">
        <v>16754</v>
      </c>
      <c r="J476" s="1" t="s">
        <v>1196</v>
      </c>
      <c r="K476" s="1" t="s">
        <v>731</v>
      </c>
      <c r="L476" s="1" t="s">
        <v>2998</v>
      </c>
      <c r="M476" s="1">
        <v>42.219459999999998</v>
      </c>
      <c r="N476" s="1">
        <v>20.765353999999999</v>
      </c>
      <c r="O476" s="1" t="s">
        <v>16755</v>
      </c>
      <c r="P476" s="1" t="s">
        <v>16755</v>
      </c>
      <c r="Q476" s="1"/>
      <c r="R476" s="1" t="s">
        <v>16756</v>
      </c>
      <c r="S476" s="1"/>
      <c r="T476" s="1" t="b">
        <v>0</v>
      </c>
      <c r="U476" s="1" t="s">
        <v>2997</v>
      </c>
      <c r="V476" s="1" t="s">
        <v>2999</v>
      </c>
      <c r="W476" s="1" t="s">
        <v>2999</v>
      </c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</row>
    <row r="477" spans="1:53" x14ac:dyDescent="0.2">
      <c r="A477" s="1" t="s">
        <v>727</v>
      </c>
      <c r="B477" s="1">
        <v>2</v>
      </c>
      <c r="C477" s="1" t="s">
        <v>450</v>
      </c>
      <c r="D477" s="1" t="s">
        <v>1019</v>
      </c>
      <c r="E477" s="1"/>
      <c r="F477" s="1">
        <v>3442</v>
      </c>
      <c r="G477" s="1" t="s">
        <v>16757</v>
      </c>
      <c r="H477" s="1" t="s">
        <v>12261</v>
      </c>
      <c r="I477" s="1" t="s">
        <v>16758</v>
      </c>
      <c r="J477" s="1" t="s">
        <v>738</v>
      </c>
      <c r="K477" s="1" t="s">
        <v>731</v>
      </c>
      <c r="L477" s="1" t="s">
        <v>451</v>
      </c>
      <c r="M477" s="1">
        <v>42.379727000000003</v>
      </c>
      <c r="N477" s="1">
        <v>20.434032999999999</v>
      </c>
      <c r="O477" s="1" t="s">
        <v>16759</v>
      </c>
      <c r="P477" s="1" t="s">
        <v>16759</v>
      </c>
      <c r="Q477" s="1"/>
      <c r="R477" s="1" t="s">
        <v>16760</v>
      </c>
      <c r="S477" s="1"/>
      <c r="T477" s="1" t="b">
        <v>0</v>
      </c>
      <c r="U477" s="1" t="s">
        <v>3077</v>
      </c>
      <c r="V477" s="1" t="s">
        <v>2999</v>
      </c>
      <c r="W477" s="1" t="s">
        <v>2999</v>
      </c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</row>
    <row r="478" spans="1:53" x14ac:dyDescent="0.2">
      <c r="A478" s="1" t="s">
        <v>727</v>
      </c>
      <c r="B478" s="1">
        <v>2</v>
      </c>
      <c r="C478" s="1" t="s">
        <v>450</v>
      </c>
      <c r="D478" s="1" t="s">
        <v>1019</v>
      </c>
      <c r="E478" s="1"/>
      <c r="F478" s="1">
        <v>3441</v>
      </c>
      <c r="G478" s="1" t="s">
        <v>16757</v>
      </c>
      <c r="H478" s="1" t="s">
        <v>12261</v>
      </c>
      <c r="I478" s="1" t="s">
        <v>16758</v>
      </c>
      <c r="J478" s="1" t="s">
        <v>738</v>
      </c>
      <c r="K478" s="1" t="s">
        <v>731</v>
      </c>
      <c r="L478" s="1" t="s">
        <v>451</v>
      </c>
      <c r="M478" s="1">
        <v>42.379727000000003</v>
      </c>
      <c r="N478" s="1">
        <v>20.434032999999999</v>
      </c>
      <c r="O478" s="1" t="s">
        <v>16761</v>
      </c>
      <c r="P478" s="1" t="s">
        <v>16761</v>
      </c>
      <c r="Q478" s="1"/>
      <c r="R478" s="1" t="s">
        <v>16760</v>
      </c>
      <c r="S478" s="1"/>
      <c r="T478" s="1" t="b">
        <v>0</v>
      </c>
      <c r="U478" s="1" t="s">
        <v>3077</v>
      </c>
      <c r="V478" s="1" t="s">
        <v>2999</v>
      </c>
      <c r="W478" s="1" t="s">
        <v>2999</v>
      </c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</row>
    <row r="479" spans="1:53" x14ac:dyDescent="0.2">
      <c r="A479" s="1" t="s">
        <v>727</v>
      </c>
      <c r="B479" s="1">
        <v>2</v>
      </c>
      <c r="C479" s="1" t="s">
        <v>450</v>
      </c>
      <c r="D479" s="1" t="s">
        <v>1019</v>
      </c>
      <c r="E479" s="1"/>
      <c r="F479" s="1">
        <v>3438</v>
      </c>
      <c r="G479" s="1" t="s">
        <v>16762</v>
      </c>
      <c r="H479" s="1" t="s">
        <v>16763</v>
      </c>
      <c r="I479" s="1" t="s">
        <v>16764</v>
      </c>
      <c r="J479" s="1" t="s">
        <v>738</v>
      </c>
      <c r="K479" s="1" t="s">
        <v>731</v>
      </c>
      <c r="L479" s="1" t="s">
        <v>451</v>
      </c>
      <c r="M479" s="1">
        <v>42.479168000000001</v>
      </c>
      <c r="N479" s="1">
        <v>20.494866999999999</v>
      </c>
      <c r="O479" s="1" t="s">
        <v>16765</v>
      </c>
      <c r="P479" s="1" t="s">
        <v>16765</v>
      </c>
      <c r="Q479" s="1"/>
      <c r="R479" s="1" t="s">
        <v>16766</v>
      </c>
      <c r="S479" s="1"/>
      <c r="T479" s="1" t="b">
        <v>0</v>
      </c>
      <c r="U479" s="1" t="s">
        <v>3077</v>
      </c>
      <c r="V479" s="1" t="s">
        <v>2999</v>
      </c>
      <c r="W479" s="1" t="s">
        <v>2999</v>
      </c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</row>
    <row r="480" spans="1:53" x14ac:dyDescent="0.2">
      <c r="A480" s="1" t="s">
        <v>727</v>
      </c>
      <c r="B480" s="1">
        <v>7</v>
      </c>
      <c r="C480" s="1" t="s">
        <v>8</v>
      </c>
      <c r="D480" s="1" t="s">
        <v>1079</v>
      </c>
      <c r="E480" s="1"/>
      <c r="F480" s="1">
        <v>3437</v>
      </c>
      <c r="G480" s="1" t="s">
        <v>16767</v>
      </c>
      <c r="H480" s="1" t="s">
        <v>1741</v>
      </c>
      <c r="I480" s="1" t="s">
        <v>16768</v>
      </c>
      <c r="J480" s="1" t="s">
        <v>1196</v>
      </c>
      <c r="K480" s="1" t="s">
        <v>731</v>
      </c>
      <c r="L480" s="1" t="s">
        <v>2998</v>
      </c>
      <c r="M480" s="1">
        <v>42.218668999999998</v>
      </c>
      <c r="N480" s="1">
        <v>20.737888000000002</v>
      </c>
      <c r="O480" s="1" t="s">
        <v>16769</v>
      </c>
      <c r="P480" s="1" t="s">
        <v>16769</v>
      </c>
      <c r="Q480" s="1"/>
      <c r="R480" s="1" t="s">
        <v>16770</v>
      </c>
      <c r="S480" s="1"/>
      <c r="T480" s="1" t="b">
        <v>0</v>
      </c>
      <c r="U480" s="1" t="s">
        <v>2997</v>
      </c>
      <c r="V480" s="1" t="s">
        <v>2999</v>
      </c>
      <c r="W480" s="1" t="s">
        <v>2999</v>
      </c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</row>
    <row r="481" spans="1:53" x14ac:dyDescent="0.2">
      <c r="A481" s="1" t="s">
        <v>727</v>
      </c>
      <c r="B481" s="1">
        <v>7</v>
      </c>
      <c r="C481" s="1" t="s">
        <v>8</v>
      </c>
      <c r="D481" s="1" t="s">
        <v>1079</v>
      </c>
      <c r="E481" s="1"/>
      <c r="F481" s="1">
        <v>3436</v>
      </c>
      <c r="G481" s="1" t="s">
        <v>16767</v>
      </c>
      <c r="H481" s="1" t="s">
        <v>1741</v>
      </c>
      <c r="I481" s="1" t="s">
        <v>16768</v>
      </c>
      <c r="J481" s="1" t="s">
        <v>1196</v>
      </c>
      <c r="K481" s="1" t="s">
        <v>731</v>
      </c>
      <c r="L481" s="1" t="s">
        <v>2998</v>
      </c>
      <c r="M481" s="1">
        <v>42.218668999999998</v>
      </c>
      <c r="N481" s="1">
        <v>20.737888000000002</v>
      </c>
      <c r="O481" s="1" t="s">
        <v>16771</v>
      </c>
      <c r="P481" s="1" t="s">
        <v>16771</v>
      </c>
      <c r="Q481" s="1"/>
      <c r="R481" s="1" t="s">
        <v>16770</v>
      </c>
      <c r="S481" s="1"/>
      <c r="T481" s="1" t="b">
        <v>0</v>
      </c>
      <c r="U481" s="1" t="s">
        <v>2997</v>
      </c>
      <c r="V481" s="1" t="s">
        <v>2999</v>
      </c>
      <c r="W481" s="1" t="s">
        <v>2999</v>
      </c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</row>
    <row r="482" spans="1:53" x14ac:dyDescent="0.2">
      <c r="A482" s="1" t="s">
        <v>727</v>
      </c>
      <c r="B482" s="1">
        <v>1</v>
      </c>
      <c r="C482" s="1" t="s">
        <v>5</v>
      </c>
      <c r="D482" s="1" t="s">
        <v>736</v>
      </c>
      <c r="E482" s="1"/>
      <c r="F482" s="1">
        <v>3435</v>
      </c>
      <c r="G482" s="1" t="s">
        <v>16772</v>
      </c>
      <c r="H482" s="1" t="s">
        <v>13130</v>
      </c>
      <c r="I482" s="1" t="s">
        <v>16773</v>
      </c>
      <c r="J482" s="1" t="s">
        <v>738</v>
      </c>
      <c r="K482" s="1" t="s">
        <v>731</v>
      </c>
      <c r="L482" s="1" t="s">
        <v>2998</v>
      </c>
      <c r="M482" s="1">
        <v>42.363393000000002</v>
      </c>
      <c r="N482" s="1">
        <v>21.196808999999998</v>
      </c>
      <c r="O482" s="1" t="s">
        <v>16774</v>
      </c>
      <c r="P482" s="1" t="s">
        <v>16774</v>
      </c>
      <c r="Q482" s="1"/>
      <c r="R482" s="1" t="s">
        <v>16775</v>
      </c>
      <c r="S482" s="1"/>
      <c r="T482" s="1" t="b">
        <v>0</v>
      </c>
      <c r="U482" s="1" t="s">
        <v>2997</v>
      </c>
      <c r="V482" s="1" t="s">
        <v>2999</v>
      </c>
      <c r="W482" s="1" t="s">
        <v>2999</v>
      </c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</row>
    <row r="483" spans="1:53" x14ac:dyDescent="0.2">
      <c r="A483" s="1" t="s">
        <v>727</v>
      </c>
      <c r="B483" s="1">
        <v>3</v>
      </c>
      <c r="C483" s="1" t="s">
        <v>45</v>
      </c>
      <c r="D483" s="1" t="s">
        <v>1235</v>
      </c>
      <c r="E483" s="1"/>
      <c r="F483" s="1">
        <v>3434</v>
      </c>
      <c r="G483" s="1" t="s">
        <v>16776</v>
      </c>
      <c r="H483" s="1" t="s">
        <v>295</v>
      </c>
      <c r="I483" s="1" t="s">
        <v>16777</v>
      </c>
      <c r="J483" s="1" t="s">
        <v>738</v>
      </c>
      <c r="K483" s="1" t="s">
        <v>731</v>
      </c>
      <c r="L483" s="1" t="s">
        <v>2998</v>
      </c>
      <c r="M483" s="1">
        <v>42.318900999999997</v>
      </c>
      <c r="N483" s="1">
        <v>21.383526</v>
      </c>
      <c r="O483" s="1" t="s">
        <v>16778</v>
      </c>
      <c r="P483" s="1" t="s">
        <v>16778</v>
      </c>
      <c r="Q483" s="1"/>
      <c r="R483" s="1" t="s">
        <v>16779</v>
      </c>
      <c r="S483" s="1"/>
      <c r="T483" s="1" t="b">
        <v>0</v>
      </c>
      <c r="U483" s="1" t="s">
        <v>2997</v>
      </c>
      <c r="V483" s="1" t="s">
        <v>2999</v>
      </c>
      <c r="W483" s="1" t="s">
        <v>2999</v>
      </c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</row>
    <row r="484" spans="1:53" x14ac:dyDescent="0.2">
      <c r="A484" s="1" t="s">
        <v>727</v>
      </c>
      <c r="B484" s="1">
        <v>6</v>
      </c>
      <c r="C484" s="1" t="s">
        <v>11</v>
      </c>
      <c r="D484" s="1" t="s">
        <v>778</v>
      </c>
      <c r="E484" s="1"/>
      <c r="F484" s="1">
        <v>3433</v>
      </c>
      <c r="G484" s="1" t="s">
        <v>16780</v>
      </c>
      <c r="H484" s="1" t="s">
        <v>16781</v>
      </c>
      <c r="I484" s="1" t="s">
        <v>16782</v>
      </c>
      <c r="J484" s="1" t="s">
        <v>16783</v>
      </c>
      <c r="K484" s="1" t="s">
        <v>731</v>
      </c>
      <c r="L484" s="1" t="s">
        <v>2998</v>
      </c>
      <c r="M484" s="1">
        <v>42.685113000000001</v>
      </c>
      <c r="N484" s="1">
        <v>21.192278999999999</v>
      </c>
      <c r="O484" s="1" t="s">
        <v>16784</v>
      </c>
      <c r="P484" s="1" t="s">
        <v>16784</v>
      </c>
      <c r="Q484" s="1"/>
      <c r="R484" s="1" t="s">
        <v>16785</v>
      </c>
      <c r="S484" s="1"/>
      <c r="T484" s="1" t="b">
        <v>0</v>
      </c>
      <c r="U484" s="1" t="s">
        <v>2997</v>
      </c>
      <c r="V484" s="1" t="s">
        <v>2999</v>
      </c>
      <c r="W484" s="1" t="s">
        <v>2999</v>
      </c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</row>
    <row r="485" spans="1:53" x14ac:dyDescent="0.2">
      <c r="A485" s="1" t="s">
        <v>727</v>
      </c>
      <c r="B485" s="1">
        <v>6</v>
      </c>
      <c r="C485" s="1" t="s">
        <v>11</v>
      </c>
      <c r="D485" s="1" t="s">
        <v>778</v>
      </c>
      <c r="E485" s="1"/>
      <c r="F485" s="1">
        <v>3432</v>
      </c>
      <c r="G485" s="1" t="s">
        <v>16786</v>
      </c>
      <c r="H485" s="1" t="s">
        <v>16781</v>
      </c>
      <c r="I485" s="1" t="s">
        <v>16787</v>
      </c>
      <c r="J485" s="1" t="s">
        <v>16783</v>
      </c>
      <c r="K485" s="1" t="s">
        <v>731</v>
      </c>
      <c r="L485" s="1" t="s">
        <v>2998</v>
      </c>
      <c r="M485" s="1">
        <v>42.684781999999998</v>
      </c>
      <c r="N485" s="1">
        <v>21.193545</v>
      </c>
      <c r="O485" s="1" t="s">
        <v>16788</v>
      </c>
      <c r="P485" s="1" t="s">
        <v>16788</v>
      </c>
      <c r="Q485" s="1"/>
      <c r="R485" s="1" t="s">
        <v>16785</v>
      </c>
      <c r="S485" s="1"/>
      <c r="T485" s="1" t="b">
        <v>0</v>
      </c>
      <c r="U485" s="1" t="s">
        <v>2997</v>
      </c>
      <c r="V485" s="1" t="s">
        <v>2999</v>
      </c>
      <c r="W485" s="1" t="s">
        <v>2999</v>
      </c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</row>
    <row r="486" spans="1:53" x14ac:dyDescent="0.2">
      <c r="A486" s="1" t="s">
        <v>727</v>
      </c>
      <c r="B486" s="1">
        <v>5</v>
      </c>
      <c r="C486" s="1" t="s">
        <v>2</v>
      </c>
      <c r="D486" s="1" t="s">
        <v>794</v>
      </c>
      <c r="E486" s="1"/>
      <c r="F486" s="1">
        <v>3431</v>
      </c>
      <c r="G486" s="1" t="s">
        <v>16394</v>
      </c>
      <c r="H486" s="1" t="s">
        <v>16395</v>
      </c>
      <c r="I486" s="1" t="s">
        <v>16396</v>
      </c>
      <c r="J486" s="1" t="s">
        <v>738</v>
      </c>
      <c r="K486" s="1" t="s">
        <v>731</v>
      </c>
      <c r="L486" s="1" t="s">
        <v>2998</v>
      </c>
      <c r="M486" s="1">
        <v>42.682240999999998</v>
      </c>
      <c r="N486" s="1">
        <v>20.327033</v>
      </c>
      <c r="O486" s="1" t="s">
        <v>16397</v>
      </c>
      <c r="P486" s="1" t="s">
        <v>16397</v>
      </c>
      <c r="Q486" s="1"/>
      <c r="R486" s="1" t="s">
        <v>16398</v>
      </c>
      <c r="S486" s="1"/>
      <c r="T486" s="1" t="b">
        <v>0</v>
      </c>
      <c r="U486" s="1" t="s">
        <v>2997</v>
      </c>
      <c r="V486" s="1" t="s">
        <v>2999</v>
      </c>
      <c r="W486" s="1" t="s">
        <v>2999</v>
      </c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</row>
    <row r="487" spans="1:53" x14ac:dyDescent="0.2">
      <c r="A487" s="1" t="s">
        <v>727</v>
      </c>
      <c r="B487" s="1">
        <v>1</v>
      </c>
      <c r="C487" s="1" t="s">
        <v>5</v>
      </c>
      <c r="D487" s="1" t="s">
        <v>745</v>
      </c>
      <c r="E487" s="1"/>
      <c r="F487" s="1">
        <v>3430</v>
      </c>
      <c r="G487" s="1" t="s">
        <v>16399</v>
      </c>
      <c r="H487" s="1" t="s">
        <v>16400</v>
      </c>
      <c r="I487" s="1" t="s">
        <v>16401</v>
      </c>
      <c r="J487" s="1" t="s">
        <v>738</v>
      </c>
      <c r="K487" s="1" t="s">
        <v>731</v>
      </c>
      <c r="L487" s="1" t="s">
        <v>2998</v>
      </c>
      <c r="M487" s="1">
        <v>42.151097999999998</v>
      </c>
      <c r="N487" s="1">
        <v>21.296972</v>
      </c>
      <c r="O487" s="1" t="s">
        <v>16402</v>
      </c>
      <c r="P487" s="1" t="s">
        <v>16402</v>
      </c>
      <c r="Q487" s="1"/>
      <c r="R487" s="1" t="s">
        <v>16403</v>
      </c>
      <c r="S487" s="1" t="s">
        <v>16404</v>
      </c>
      <c r="T487" s="1" t="b">
        <v>0</v>
      </c>
      <c r="U487" s="1" t="s">
        <v>2997</v>
      </c>
      <c r="V487" s="1" t="s">
        <v>2999</v>
      </c>
      <c r="W487" s="1" t="s">
        <v>2999</v>
      </c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</row>
    <row r="488" spans="1:53" x14ac:dyDescent="0.2">
      <c r="A488" s="1" t="s">
        <v>727</v>
      </c>
      <c r="B488" s="1">
        <v>5</v>
      </c>
      <c r="C488" s="1" t="s">
        <v>2</v>
      </c>
      <c r="D488" s="1" t="s">
        <v>847</v>
      </c>
      <c r="E488" s="1"/>
      <c r="F488" s="1">
        <v>3429</v>
      </c>
      <c r="G488" s="1" t="s">
        <v>16405</v>
      </c>
      <c r="H488" s="1" t="s">
        <v>16406</v>
      </c>
      <c r="I488" s="1" t="s">
        <v>16407</v>
      </c>
      <c r="J488" s="1" t="s">
        <v>738</v>
      </c>
      <c r="K488" s="1" t="s">
        <v>731</v>
      </c>
      <c r="L488" s="1" t="s">
        <v>2998</v>
      </c>
      <c r="M488" s="1">
        <v>42.687916000000001</v>
      </c>
      <c r="N488" s="1">
        <v>20.487237</v>
      </c>
      <c r="O488" s="1" t="s">
        <v>16408</v>
      </c>
      <c r="P488" s="1" t="s">
        <v>16408</v>
      </c>
      <c r="Q488" s="1"/>
      <c r="R488" s="1" t="s">
        <v>16409</v>
      </c>
      <c r="S488" s="1"/>
      <c r="T488" s="1" t="b">
        <v>0</v>
      </c>
      <c r="U488" s="1" t="s">
        <v>2997</v>
      </c>
      <c r="V488" s="1" t="s">
        <v>2999</v>
      </c>
      <c r="W488" s="1" t="s">
        <v>2999</v>
      </c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</row>
    <row r="489" spans="1:53" x14ac:dyDescent="0.2">
      <c r="A489" s="1" t="s">
        <v>727</v>
      </c>
      <c r="B489" s="1">
        <v>5</v>
      </c>
      <c r="C489" s="1" t="s">
        <v>2</v>
      </c>
      <c r="D489" s="1" t="s">
        <v>794</v>
      </c>
      <c r="E489" s="1"/>
      <c r="F489" s="1">
        <v>3428</v>
      </c>
      <c r="G489" s="1" t="s">
        <v>16410</v>
      </c>
      <c r="H489" s="1" t="s">
        <v>16411</v>
      </c>
      <c r="I489" s="1" t="s">
        <v>16412</v>
      </c>
      <c r="J489" s="1" t="s">
        <v>849</v>
      </c>
      <c r="K489" s="1" t="s">
        <v>731</v>
      </c>
      <c r="L489" s="1" t="s">
        <v>2998</v>
      </c>
      <c r="M489" s="1">
        <v>42.655971000000001</v>
      </c>
      <c r="N489" s="1">
        <v>20.282945000000002</v>
      </c>
      <c r="O489" s="1" t="s">
        <v>16413</v>
      </c>
      <c r="P489" s="1" t="s">
        <v>16413</v>
      </c>
      <c r="Q489" s="1"/>
      <c r="R489" s="1" t="s">
        <v>16414</v>
      </c>
      <c r="S489" s="1"/>
      <c r="T489" s="1" t="b">
        <v>0</v>
      </c>
      <c r="U489" s="1" t="s">
        <v>2997</v>
      </c>
      <c r="V489" s="1" t="s">
        <v>2999</v>
      </c>
      <c r="W489" s="1" t="s">
        <v>2999</v>
      </c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</row>
    <row r="490" spans="1:53" x14ac:dyDescent="0.2">
      <c r="A490" s="1" t="s">
        <v>727</v>
      </c>
      <c r="B490" s="1">
        <v>6</v>
      </c>
      <c r="C490" s="1" t="s">
        <v>11</v>
      </c>
      <c r="D490" s="1" t="s">
        <v>911</v>
      </c>
      <c r="E490" s="1"/>
      <c r="F490" s="1">
        <v>3427</v>
      </c>
      <c r="G490" s="1" t="s">
        <v>16415</v>
      </c>
      <c r="H490" s="1" t="s">
        <v>16087</v>
      </c>
      <c r="I490" s="1" t="s">
        <v>16416</v>
      </c>
      <c r="J490" s="1" t="s">
        <v>16417</v>
      </c>
      <c r="K490" s="1" t="s">
        <v>731</v>
      </c>
      <c r="L490" s="1" t="s">
        <v>2998</v>
      </c>
      <c r="M490" s="1">
        <v>42.668801000000002</v>
      </c>
      <c r="N490" s="1">
        <v>21.157947</v>
      </c>
      <c r="O490" s="1" t="s">
        <v>16418</v>
      </c>
      <c r="P490" s="1" t="s">
        <v>16418</v>
      </c>
      <c r="Q490" s="1"/>
      <c r="R490" s="1" t="s">
        <v>16417</v>
      </c>
      <c r="S490" s="1"/>
      <c r="T490" s="1" t="b">
        <v>0</v>
      </c>
      <c r="U490" s="1" t="s">
        <v>2997</v>
      </c>
      <c r="V490" s="1" t="s">
        <v>2999</v>
      </c>
      <c r="W490" s="1" t="s">
        <v>2999</v>
      </c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</row>
    <row r="491" spans="1:53" x14ac:dyDescent="0.2">
      <c r="A491" s="1" t="s">
        <v>727</v>
      </c>
      <c r="B491" s="1">
        <v>1</v>
      </c>
      <c r="C491" s="1" t="s">
        <v>5</v>
      </c>
      <c r="D491" s="1" t="s">
        <v>745</v>
      </c>
      <c r="E491" s="1"/>
      <c r="F491" s="1">
        <v>3426</v>
      </c>
      <c r="G491" s="1" t="s">
        <v>16419</v>
      </c>
      <c r="H491" s="1" t="s">
        <v>16420</v>
      </c>
      <c r="I491" s="1" t="s">
        <v>16421</v>
      </c>
      <c r="J491" s="1" t="s">
        <v>738</v>
      </c>
      <c r="K491" s="1" t="s">
        <v>731</v>
      </c>
      <c r="L491" s="1" t="s">
        <v>2998</v>
      </c>
      <c r="M491" s="1">
        <v>42.137988999999997</v>
      </c>
      <c r="N491" s="1">
        <v>21.307735000000001</v>
      </c>
      <c r="O491" s="1" t="s">
        <v>16422</v>
      </c>
      <c r="P491" s="1" t="s">
        <v>16422</v>
      </c>
      <c r="Q491" s="1"/>
      <c r="R491" s="1" t="s">
        <v>16423</v>
      </c>
      <c r="S491" s="1"/>
      <c r="T491" s="1" t="b">
        <v>0</v>
      </c>
      <c r="U491" s="1" t="s">
        <v>2997</v>
      </c>
      <c r="V491" s="1" t="s">
        <v>2999</v>
      </c>
      <c r="W491" s="1" t="s">
        <v>2999</v>
      </c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</row>
    <row r="492" spans="1:53" x14ac:dyDescent="0.2">
      <c r="A492" s="1" t="s">
        <v>727</v>
      </c>
      <c r="B492" s="1">
        <v>4</v>
      </c>
      <c r="C492" s="1" t="s">
        <v>454</v>
      </c>
      <c r="D492" s="1" t="s">
        <v>1701</v>
      </c>
      <c r="E492" s="1" t="s">
        <v>18475</v>
      </c>
      <c r="F492" s="1">
        <v>3425</v>
      </c>
      <c r="G492" s="1" t="s">
        <v>16424</v>
      </c>
      <c r="H492" s="1" t="s">
        <v>16425</v>
      </c>
      <c r="I492" s="1" t="s">
        <v>16426</v>
      </c>
      <c r="J492" s="1" t="s">
        <v>7534</v>
      </c>
      <c r="K492" s="1" t="s">
        <v>731</v>
      </c>
      <c r="L492" s="1" t="s">
        <v>3351</v>
      </c>
      <c r="M492" s="1">
        <v>42.736716999999999</v>
      </c>
      <c r="N492" s="1">
        <v>20.793973000000001</v>
      </c>
      <c r="O492" s="1" t="s">
        <v>16427</v>
      </c>
      <c r="P492" s="1" t="s">
        <v>16427</v>
      </c>
      <c r="Q492" s="1"/>
      <c r="R492" s="1" t="s">
        <v>16428</v>
      </c>
      <c r="S492" s="1"/>
      <c r="T492" s="1" t="b">
        <v>0</v>
      </c>
      <c r="U492" s="1" t="s">
        <v>3350</v>
      </c>
      <c r="V492" s="1" t="s">
        <v>2999</v>
      </c>
      <c r="W492" s="1" t="s">
        <v>2999</v>
      </c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</row>
    <row r="493" spans="1:53" x14ac:dyDescent="0.2">
      <c r="A493" s="1" t="s">
        <v>727</v>
      </c>
      <c r="B493" s="1">
        <v>6</v>
      </c>
      <c r="C493" s="1" t="s">
        <v>11</v>
      </c>
      <c r="D493" s="1" t="s">
        <v>911</v>
      </c>
      <c r="E493" s="1"/>
      <c r="F493" s="1">
        <v>3424</v>
      </c>
      <c r="G493" s="1" t="s">
        <v>16429</v>
      </c>
      <c r="H493" s="1" t="s">
        <v>16430</v>
      </c>
      <c r="I493" s="1" t="s">
        <v>16431</v>
      </c>
      <c r="J493" s="1" t="s">
        <v>10905</v>
      </c>
      <c r="K493" s="1" t="s">
        <v>731</v>
      </c>
      <c r="L493" s="1" t="s">
        <v>2998</v>
      </c>
      <c r="M493" s="1">
        <v>42.677888000000003</v>
      </c>
      <c r="N493" s="1">
        <v>21.152453999999999</v>
      </c>
      <c r="O493" s="1" t="s">
        <v>16432</v>
      </c>
      <c r="P493" s="1" t="s">
        <v>16432</v>
      </c>
      <c r="Q493" s="1"/>
      <c r="R493" s="1" t="s">
        <v>16433</v>
      </c>
      <c r="S493" s="1"/>
      <c r="T493" s="1" t="b">
        <v>0</v>
      </c>
      <c r="U493" s="1" t="s">
        <v>2997</v>
      </c>
      <c r="V493" s="1" t="s">
        <v>2999</v>
      </c>
      <c r="W493" s="1" t="s">
        <v>2999</v>
      </c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</row>
    <row r="494" spans="1:53" x14ac:dyDescent="0.2">
      <c r="A494" s="1" t="s">
        <v>727</v>
      </c>
      <c r="B494" s="1">
        <v>4</v>
      </c>
      <c r="C494" s="1" t="s">
        <v>454</v>
      </c>
      <c r="D494" s="1" t="s">
        <v>1701</v>
      </c>
      <c r="E494" s="1"/>
      <c r="F494" s="1">
        <v>3423</v>
      </c>
      <c r="G494" s="1" t="s">
        <v>16434</v>
      </c>
      <c r="H494" s="1" t="s">
        <v>16435</v>
      </c>
      <c r="I494" s="1" t="s">
        <v>16436</v>
      </c>
      <c r="J494" s="1" t="s">
        <v>2807</v>
      </c>
      <c r="K494" s="1" t="s">
        <v>731</v>
      </c>
      <c r="L494" s="1" t="s">
        <v>451</v>
      </c>
      <c r="M494" s="1">
        <v>42.810295000000004</v>
      </c>
      <c r="N494" s="1">
        <v>20.769794000000001</v>
      </c>
      <c r="O494" s="1" t="s">
        <v>16437</v>
      </c>
      <c r="P494" s="1" t="s">
        <v>16437</v>
      </c>
      <c r="Q494" s="1"/>
      <c r="R494" s="1" t="s">
        <v>16438</v>
      </c>
      <c r="S494" s="1"/>
      <c r="T494" s="1" t="b">
        <v>0</v>
      </c>
      <c r="U494" s="1" t="s">
        <v>3077</v>
      </c>
      <c r="V494" s="1" t="s">
        <v>2999</v>
      </c>
      <c r="W494" s="1" t="s">
        <v>2999</v>
      </c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</row>
    <row r="495" spans="1:53" x14ac:dyDescent="0.2">
      <c r="A495" s="1" t="s">
        <v>727</v>
      </c>
      <c r="B495" s="1">
        <v>1</v>
      </c>
      <c r="C495" s="1" t="s">
        <v>5</v>
      </c>
      <c r="D495" s="1" t="s">
        <v>810</v>
      </c>
      <c r="E495" s="1"/>
      <c r="F495" s="1">
        <v>3422</v>
      </c>
      <c r="G495" s="1" t="s">
        <v>16439</v>
      </c>
      <c r="H495" s="1" t="s">
        <v>1436</v>
      </c>
      <c r="I495" s="1" t="s">
        <v>16440</v>
      </c>
      <c r="J495" s="1" t="s">
        <v>738</v>
      </c>
      <c r="K495" s="1" t="s">
        <v>731</v>
      </c>
      <c r="L495" s="1" t="s">
        <v>2998</v>
      </c>
      <c r="M495" s="1">
        <v>42.550178000000002</v>
      </c>
      <c r="N495" s="1">
        <v>21.105861999999998</v>
      </c>
      <c r="O495" s="1" t="s">
        <v>16441</v>
      </c>
      <c r="P495" s="1" t="s">
        <v>16441</v>
      </c>
      <c r="Q495" s="1"/>
      <c r="R495" s="1" t="s">
        <v>16442</v>
      </c>
      <c r="S495" s="1"/>
      <c r="T495" s="1" t="b">
        <v>0</v>
      </c>
      <c r="U495" s="1" t="s">
        <v>2997</v>
      </c>
      <c r="V495" s="1" t="s">
        <v>2999</v>
      </c>
      <c r="W495" s="1" t="s">
        <v>2999</v>
      </c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</row>
    <row r="496" spans="1:53" x14ac:dyDescent="0.2">
      <c r="A496" s="1" t="s">
        <v>727</v>
      </c>
      <c r="B496" s="1">
        <v>1</v>
      </c>
      <c r="C496" s="1" t="s">
        <v>5</v>
      </c>
      <c r="D496" s="1" t="s">
        <v>736</v>
      </c>
      <c r="E496" s="1"/>
      <c r="F496" s="1">
        <v>3421</v>
      </c>
      <c r="G496" s="1" t="s">
        <v>6115</v>
      </c>
      <c r="H496" s="1" t="s">
        <v>530</v>
      </c>
      <c r="I496" s="1" t="s">
        <v>4528</v>
      </c>
      <c r="J496" s="1" t="s">
        <v>738</v>
      </c>
      <c r="K496" s="1" t="s">
        <v>731</v>
      </c>
      <c r="L496" s="1" t="s">
        <v>2998</v>
      </c>
      <c r="M496" s="1">
        <v>42.353223</v>
      </c>
      <c r="N496" s="1">
        <v>21.138477000000002</v>
      </c>
      <c r="O496" s="1" t="s">
        <v>16443</v>
      </c>
      <c r="P496" s="1" t="s">
        <v>16443</v>
      </c>
      <c r="Q496" s="1"/>
      <c r="R496" s="1" t="s">
        <v>4529</v>
      </c>
      <c r="S496" s="1"/>
      <c r="T496" s="1" t="b">
        <v>0</v>
      </c>
      <c r="U496" s="1" t="s">
        <v>2997</v>
      </c>
      <c r="V496" s="1" t="s">
        <v>2999</v>
      </c>
      <c r="W496" s="1" t="s">
        <v>2999</v>
      </c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</row>
    <row r="497" spans="1:53" x14ac:dyDescent="0.2">
      <c r="A497" s="1" t="s">
        <v>727</v>
      </c>
      <c r="B497" s="1">
        <v>3</v>
      </c>
      <c r="C497" s="1" t="s">
        <v>45</v>
      </c>
      <c r="D497" s="1" t="s">
        <v>740</v>
      </c>
      <c r="E497" s="1"/>
      <c r="F497" s="1">
        <v>3420</v>
      </c>
      <c r="G497" s="1" t="s">
        <v>16444</v>
      </c>
      <c r="H497" s="1" t="s">
        <v>251</v>
      </c>
      <c r="I497" s="1" t="s">
        <v>16445</v>
      </c>
      <c r="J497" s="1" t="s">
        <v>738</v>
      </c>
      <c r="K497" s="1" t="s">
        <v>731</v>
      </c>
      <c r="L497" s="1" t="s">
        <v>2998</v>
      </c>
      <c r="M497" s="1">
        <v>42.439292999999999</v>
      </c>
      <c r="N497" s="1">
        <v>21.483674000000001</v>
      </c>
      <c r="O497" s="1" t="s">
        <v>16446</v>
      </c>
      <c r="P497" s="1" t="s">
        <v>16446</v>
      </c>
      <c r="Q497" s="1"/>
      <c r="R497" s="1" t="s">
        <v>16447</v>
      </c>
      <c r="S497" s="1"/>
      <c r="T497" s="1" t="b">
        <v>0</v>
      </c>
      <c r="U497" s="1" t="s">
        <v>2997</v>
      </c>
      <c r="V497" s="1" t="s">
        <v>2999</v>
      </c>
      <c r="W497" s="1" t="s">
        <v>2999</v>
      </c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</row>
    <row r="498" spans="1:53" x14ac:dyDescent="0.2">
      <c r="A498" s="1" t="s">
        <v>727</v>
      </c>
      <c r="B498" s="1">
        <v>4</v>
      </c>
      <c r="C498" s="1" t="s">
        <v>454</v>
      </c>
      <c r="D498" s="1" t="s">
        <v>768</v>
      </c>
      <c r="E498" s="1"/>
      <c r="F498" s="1">
        <v>3419</v>
      </c>
      <c r="G498" s="1" t="s">
        <v>12351</v>
      </c>
      <c r="H498" s="1" t="s">
        <v>12352</v>
      </c>
      <c r="I498" s="1" t="s">
        <v>12353</v>
      </c>
      <c r="J498" s="1" t="s">
        <v>738</v>
      </c>
      <c r="K498" s="1" t="s">
        <v>731</v>
      </c>
      <c r="L498" s="1" t="s">
        <v>2998</v>
      </c>
      <c r="M498" s="1">
        <v>42.823647999999999</v>
      </c>
      <c r="N498" s="1">
        <v>20.897386000000001</v>
      </c>
      <c r="O498" s="1" t="s">
        <v>16448</v>
      </c>
      <c r="P498" s="1" t="s">
        <v>16448</v>
      </c>
      <c r="Q498" s="1"/>
      <c r="R498" s="1" t="s">
        <v>12355</v>
      </c>
      <c r="S498" s="1"/>
      <c r="T498" s="1" t="b">
        <v>0</v>
      </c>
      <c r="U498" s="1" t="s">
        <v>2997</v>
      </c>
      <c r="V498" s="1" t="s">
        <v>2999</v>
      </c>
      <c r="W498" s="1" t="s">
        <v>2999</v>
      </c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</row>
    <row r="499" spans="1:53" x14ac:dyDescent="0.2">
      <c r="A499" s="1" t="s">
        <v>727</v>
      </c>
      <c r="B499" s="1">
        <v>7</v>
      </c>
      <c r="C499" s="1" t="s">
        <v>8</v>
      </c>
      <c r="D499" s="1" t="s">
        <v>908</v>
      </c>
      <c r="E499" s="1"/>
      <c r="F499" s="1">
        <v>3418</v>
      </c>
      <c r="G499" s="1" t="s">
        <v>16449</v>
      </c>
      <c r="H499" s="1" t="s">
        <v>16450</v>
      </c>
      <c r="I499" s="1" t="s">
        <v>16451</v>
      </c>
      <c r="J499" s="1" t="s">
        <v>738</v>
      </c>
      <c r="K499" s="1" t="s">
        <v>731</v>
      </c>
      <c r="L499" s="1" t="s">
        <v>3375</v>
      </c>
      <c r="M499" s="1">
        <v>42.360427000000001</v>
      </c>
      <c r="N499" s="1">
        <v>20.793082999999999</v>
      </c>
      <c r="O499" s="1" t="s">
        <v>16452</v>
      </c>
      <c r="P499" s="1" t="s">
        <v>16452</v>
      </c>
      <c r="Q499" s="1"/>
      <c r="R499" s="1" t="s">
        <v>16453</v>
      </c>
      <c r="S499" s="1"/>
      <c r="T499" s="1" t="b">
        <v>0</v>
      </c>
      <c r="U499" s="1" t="s">
        <v>3374</v>
      </c>
      <c r="V499" s="1" t="s">
        <v>2999</v>
      </c>
      <c r="W499" s="1" t="s">
        <v>2999</v>
      </c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</row>
    <row r="500" spans="1:53" x14ac:dyDescent="0.2">
      <c r="A500" s="1" t="s">
        <v>727</v>
      </c>
      <c r="B500" s="1">
        <v>7</v>
      </c>
      <c r="C500" s="1" t="s">
        <v>8</v>
      </c>
      <c r="D500" s="1" t="s">
        <v>908</v>
      </c>
      <c r="E500" s="1"/>
      <c r="F500" s="1">
        <v>3417</v>
      </c>
      <c r="G500" s="1" t="s">
        <v>16454</v>
      </c>
      <c r="H500" s="1" t="s">
        <v>16455</v>
      </c>
      <c r="I500" s="1" t="s">
        <v>16456</v>
      </c>
      <c r="J500" s="1" t="s">
        <v>738</v>
      </c>
      <c r="K500" s="1" t="s">
        <v>731</v>
      </c>
      <c r="L500" s="1" t="s">
        <v>451</v>
      </c>
      <c r="M500" s="1">
        <v>42.384138</v>
      </c>
      <c r="N500" s="1">
        <v>20.835816000000001</v>
      </c>
      <c r="O500" s="1" t="s">
        <v>16457</v>
      </c>
      <c r="P500" s="1" t="s">
        <v>16457</v>
      </c>
      <c r="Q500" s="1"/>
      <c r="R500" s="1" t="s">
        <v>16458</v>
      </c>
      <c r="S500" s="1"/>
      <c r="T500" s="1" t="b">
        <v>0</v>
      </c>
      <c r="U500" s="1" t="s">
        <v>3077</v>
      </c>
      <c r="V500" s="1" t="s">
        <v>2999</v>
      </c>
      <c r="W500" s="1" t="s">
        <v>2999</v>
      </c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</row>
    <row r="501" spans="1:53" x14ac:dyDescent="0.2">
      <c r="A501" s="1" t="s">
        <v>727</v>
      </c>
      <c r="B501" s="1">
        <v>7</v>
      </c>
      <c r="C501" s="1" t="s">
        <v>8</v>
      </c>
      <c r="D501" s="1" t="s">
        <v>908</v>
      </c>
      <c r="E501" s="1"/>
      <c r="F501" s="1">
        <v>3416</v>
      </c>
      <c r="G501" s="1" t="s">
        <v>16459</v>
      </c>
      <c r="H501" s="1" t="s">
        <v>16460</v>
      </c>
      <c r="I501" s="1" t="s">
        <v>16461</v>
      </c>
      <c r="J501" s="1" t="s">
        <v>738</v>
      </c>
      <c r="K501" s="1" t="s">
        <v>731</v>
      </c>
      <c r="L501" s="1" t="s">
        <v>3375</v>
      </c>
      <c r="M501" s="1">
        <v>42.384982999999998</v>
      </c>
      <c r="N501" s="1">
        <v>20.836656999999999</v>
      </c>
      <c r="O501" s="1" t="s">
        <v>16462</v>
      </c>
      <c r="P501" s="1" t="s">
        <v>16462</v>
      </c>
      <c r="Q501" s="1"/>
      <c r="R501" s="1" t="s">
        <v>16463</v>
      </c>
      <c r="S501" s="1"/>
      <c r="T501" s="1" t="b">
        <v>0</v>
      </c>
      <c r="U501" s="1" t="s">
        <v>3374</v>
      </c>
      <c r="V501" s="1" t="s">
        <v>2999</v>
      </c>
      <c r="W501" s="1" t="s">
        <v>2999</v>
      </c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</row>
    <row r="502" spans="1:53" x14ac:dyDescent="0.2">
      <c r="A502" s="1" t="s">
        <v>727</v>
      </c>
      <c r="B502" s="1">
        <v>1</v>
      </c>
      <c r="C502" s="1" t="s">
        <v>5</v>
      </c>
      <c r="D502" s="1" t="s">
        <v>745</v>
      </c>
      <c r="E502" s="1"/>
      <c r="F502" s="1">
        <v>3415</v>
      </c>
      <c r="G502" s="1" t="s">
        <v>16464</v>
      </c>
      <c r="H502" s="1" t="s">
        <v>16465</v>
      </c>
      <c r="I502" s="1" t="s">
        <v>16466</v>
      </c>
      <c r="J502" s="1" t="s">
        <v>738</v>
      </c>
      <c r="K502" s="1" t="s">
        <v>731</v>
      </c>
      <c r="L502" s="1" t="s">
        <v>3479</v>
      </c>
      <c r="M502" s="1">
        <v>42.149856999999997</v>
      </c>
      <c r="N502" s="1">
        <v>21.299838999999999</v>
      </c>
      <c r="O502" s="1" t="s">
        <v>16467</v>
      </c>
      <c r="P502" s="1" t="s">
        <v>16467</v>
      </c>
      <c r="Q502" s="1"/>
      <c r="R502" s="1" t="s">
        <v>16468</v>
      </c>
      <c r="S502" s="1"/>
      <c r="T502" s="1" t="b">
        <v>0</v>
      </c>
      <c r="U502" s="1" t="s">
        <v>3478</v>
      </c>
      <c r="V502" s="1" t="s">
        <v>2999</v>
      </c>
      <c r="W502" s="1" t="s">
        <v>2999</v>
      </c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</row>
    <row r="503" spans="1:53" x14ac:dyDescent="0.2">
      <c r="A503" s="1" t="s">
        <v>727</v>
      </c>
      <c r="B503" s="1">
        <v>7</v>
      </c>
      <c r="C503" s="1" t="s">
        <v>8</v>
      </c>
      <c r="D503" s="1" t="s">
        <v>1266</v>
      </c>
      <c r="E503" s="1"/>
      <c r="F503" s="1">
        <v>3414</v>
      </c>
      <c r="G503" s="1" t="s">
        <v>16469</v>
      </c>
      <c r="H503" s="1" t="s">
        <v>16470</v>
      </c>
      <c r="I503" s="1" t="s">
        <v>16471</v>
      </c>
      <c r="J503" s="1" t="s">
        <v>11213</v>
      </c>
      <c r="K503" s="1" t="s">
        <v>731</v>
      </c>
      <c r="L503" s="1" t="s">
        <v>3375</v>
      </c>
      <c r="M503" s="1">
        <v>42.114620000000002</v>
      </c>
      <c r="N503" s="1">
        <v>20.717289000000001</v>
      </c>
      <c r="O503" s="1" t="s">
        <v>16472</v>
      </c>
      <c r="P503" s="1" t="s">
        <v>16472</v>
      </c>
      <c r="Q503" s="1"/>
      <c r="R503" s="1" t="s">
        <v>16473</v>
      </c>
      <c r="S503" s="1"/>
      <c r="T503" s="1" t="b">
        <v>0</v>
      </c>
      <c r="U503" s="1" t="s">
        <v>3374</v>
      </c>
      <c r="V503" s="1" t="s">
        <v>2999</v>
      </c>
      <c r="W503" s="1" t="s">
        <v>2999</v>
      </c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</row>
    <row r="504" spans="1:53" x14ac:dyDescent="0.2">
      <c r="A504" s="1" t="s">
        <v>727</v>
      </c>
      <c r="B504" s="1">
        <v>4</v>
      </c>
      <c r="C504" s="1" t="s">
        <v>454</v>
      </c>
      <c r="D504" s="1" t="s">
        <v>828</v>
      </c>
      <c r="E504" s="1" t="s">
        <v>18476</v>
      </c>
      <c r="F504" s="1">
        <v>3413</v>
      </c>
      <c r="G504" s="1" t="s">
        <v>16474</v>
      </c>
      <c r="H504" s="1" t="s">
        <v>2297</v>
      </c>
      <c r="I504" s="1" t="s">
        <v>16475</v>
      </c>
      <c r="J504" s="1" t="s">
        <v>738</v>
      </c>
      <c r="K504" s="1" t="s">
        <v>731</v>
      </c>
      <c r="L504" s="1" t="s">
        <v>3351</v>
      </c>
      <c r="M504" s="1">
        <v>42.898612</v>
      </c>
      <c r="N504" s="1">
        <v>20.863610000000001</v>
      </c>
      <c r="O504" s="1" t="s">
        <v>16476</v>
      </c>
      <c r="P504" s="1" t="s">
        <v>16476</v>
      </c>
      <c r="Q504" s="1"/>
      <c r="R504" s="1" t="s">
        <v>16477</v>
      </c>
      <c r="S504" s="1"/>
      <c r="T504" s="1" t="b">
        <v>0</v>
      </c>
      <c r="U504" s="1" t="s">
        <v>3350</v>
      </c>
      <c r="V504" s="1" t="s">
        <v>2999</v>
      </c>
      <c r="W504" s="1" t="s">
        <v>2999</v>
      </c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</row>
    <row r="505" spans="1:53" x14ac:dyDescent="0.2">
      <c r="A505" s="1" t="s">
        <v>727</v>
      </c>
      <c r="B505" s="1">
        <v>6</v>
      </c>
      <c r="C505" s="1" t="s">
        <v>11</v>
      </c>
      <c r="D505" s="1" t="s">
        <v>728</v>
      </c>
      <c r="E505" s="1"/>
      <c r="F505" s="1">
        <v>3412</v>
      </c>
      <c r="G505" s="1" t="s">
        <v>16478</v>
      </c>
      <c r="H505" s="1" t="s">
        <v>16479</v>
      </c>
      <c r="I505" s="1" t="s">
        <v>6546</v>
      </c>
      <c r="J505" s="1" t="s">
        <v>0</v>
      </c>
      <c r="K505" s="1" t="s">
        <v>731</v>
      </c>
      <c r="L505" s="1" t="s">
        <v>2998</v>
      </c>
      <c r="M505" s="1">
        <v>42.993042000000003</v>
      </c>
      <c r="N505" s="1">
        <v>21.136557</v>
      </c>
      <c r="O505" s="1" t="s">
        <v>16480</v>
      </c>
      <c r="P505" s="1" t="s">
        <v>16480</v>
      </c>
      <c r="Q505" s="1"/>
      <c r="R505" s="1" t="s">
        <v>16481</v>
      </c>
      <c r="S505" s="1"/>
      <c r="T505" s="1" t="b">
        <v>0</v>
      </c>
      <c r="U505" s="1" t="s">
        <v>2997</v>
      </c>
      <c r="V505" s="1" t="s">
        <v>2999</v>
      </c>
      <c r="W505" s="1" t="s">
        <v>2999</v>
      </c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</row>
    <row r="506" spans="1:53" x14ac:dyDescent="0.2">
      <c r="A506" s="1" t="s">
        <v>727</v>
      </c>
      <c r="B506" s="1">
        <v>2</v>
      </c>
      <c r="C506" s="1" t="s">
        <v>450</v>
      </c>
      <c r="D506" s="1" t="s">
        <v>279</v>
      </c>
      <c r="E506" s="1"/>
      <c r="F506" s="1">
        <v>3411</v>
      </c>
      <c r="G506" s="1" t="s">
        <v>16482</v>
      </c>
      <c r="H506" s="1" t="s">
        <v>16483</v>
      </c>
      <c r="I506" s="1" t="s">
        <v>16484</v>
      </c>
      <c r="J506" s="1" t="s">
        <v>738</v>
      </c>
      <c r="K506" s="1" t="s">
        <v>731</v>
      </c>
      <c r="L506" s="1" t="s">
        <v>2998</v>
      </c>
      <c r="M506" s="1">
        <v>42.474621999999997</v>
      </c>
      <c r="N506" s="1">
        <v>20.74371</v>
      </c>
      <c r="O506" s="1" t="s">
        <v>16485</v>
      </c>
      <c r="P506" s="1" t="s">
        <v>16485</v>
      </c>
      <c r="Q506" s="1"/>
      <c r="R506" s="1" t="s">
        <v>16486</v>
      </c>
      <c r="S506" s="1"/>
      <c r="T506" s="1" t="b">
        <v>0</v>
      </c>
      <c r="U506" s="1" t="s">
        <v>2997</v>
      </c>
      <c r="V506" s="1" t="s">
        <v>2999</v>
      </c>
      <c r="W506" s="1" t="s">
        <v>2999</v>
      </c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</row>
    <row r="507" spans="1:53" x14ac:dyDescent="0.2">
      <c r="A507" s="1" t="s">
        <v>727</v>
      </c>
      <c r="B507" s="1">
        <v>1</v>
      </c>
      <c r="C507" s="1" t="s">
        <v>5</v>
      </c>
      <c r="D507" s="1" t="s">
        <v>736</v>
      </c>
      <c r="E507" s="1"/>
      <c r="F507" s="1">
        <v>3410</v>
      </c>
      <c r="G507" s="1" t="s">
        <v>16487</v>
      </c>
      <c r="H507" s="1" t="s">
        <v>383</v>
      </c>
      <c r="I507" s="1" t="s">
        <v>16488</v>
      </c>
      <c r="J507" s="1" t="s">
        <v>738</v>
      </c>
      <c r="K507" s="1" t="s">
        <v>731</v>
      </c>
      <c r="L507" s="1" t="s">
        <v>2998</v>
      </c>
      <c r="M507" s="1">
        <v>42.332873999999997</v>
      </c>
      <c r="N507" s="1">
        <v>21.153223000000001</v>
      </c>
      <c r="O507" s="1" t="s">
        <v>16489</v>
      </c>
      <c r="P507" s="1" t="s">
        <v>16489</v>
      </c>
      <c r="Q507" s="1"/>
      <c r="R507" s="1" t="s">
        <v>16490</v>
      </c>
      <c r="S507" s="1" t="s">
        <v>16491</v>
      </c>
      <c r="T507" s="1" t="b">
        <v>0</v>
      </c>
      <c r="U507" s="1" t="s">
        <v>2997</v>
      </c>
      <c r="V507" s="1" t="s">
        <v>2999</v>
      </c>
      <c r="W507" s="1" t="s">
        <v>2999</v>
      </c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</row>
    <row r="508" spans="1:53" x14ac:dyDescent="0.2">
      <c r="A508" s="1" t="s">
        <v>727</v>
      </c>
      <c r="B508" s="1">
        <v>4</v>
      </c>
      <c r="C508" s="1" t="s">
        <v>454</v>
      </c>
      <c r="D508" s="1" t="s">
        <v>828</v>
      </c>
      <c r="E508" s="1"/>
      <c r="F508" s="1">
        <v>3409</v>
      </c>
      <c r="G508" s="1" t="s">
        <v>14442</v>
      </c>
      <c r="H508" s="1" t="s">
        <v>16492</v>
      </c>
      <c r="I508" s="1" t="s">
        <v>14444</v>
      </c>
      <c r="J508" s="1" t="s">
        <v>738</v>
      </c>
      <c r="K508" s="1" t="s">
        <v>731</v>
      </c>
      <c r="L508" s="1" t="s">
        <v>451</v>
      </c>
      <c r="M508" s="1">
        <v>42.890374999999999</v>
      </c>
      <c r="N508" s="1">
        <v>20.867387000000001</v>
      </c>
      <c r="O508" s="1" t="s">
        <v>16493</v>
      </c>
      <c r="P508" s="1" t="s">
        <v>16493</v>
      </c>
      <c r="Q508" s="1"/>
      <c r="R508" s="1" t="s">
        <v>16494</v>
      </c>
      <c r="S508" s="1"/>
      <c r="T508" s="1" t="b">
        <v>0</v>
      </c>
      <c r="U508" s="1" t="s">
        <v>3077</v>
      </c>
      <c r="V508" s="1" t="s">
        <v>2999</v>
      </c>
      <c r="W508" s="1" t="s">
        <v>2999</v>
      </c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</row>
    <row r="509" spans="1:53" x14ac:dyDescent="0.2">
      <c r="A509" s="1" t="s">
        <v>727</v>
      </c>
      <c r="B509" s="1">
        <v>3</v>
      </c>
      <c r="C509" s="1" t="s">
        <v>45</v>
      </c>
      <c r="D509" s="1" t="s">
        <v>867</v>
      </c>
      <c r="E509" s="1"/>
      <c r="F509" s="1">
        <v>3408</v>
      </c>
      <c r="G509" s="1" t="s">
        <v>16495</v>
      </c>
      <c r="H509" s="1" t="s">
        <v>16496</v>
      </c>
      <c r="I509" s="1" t="s">
        <v>16497</v>
      </c>
      <c r="J509" s="1" t="s">
        <v>738</v>
      </c>
      <c r="K509" s="1" t="s">
        <v>731</v>
      </c>
      <c r="L509" s="1" t="s">
        <v>3375</v>
      </c>
      <c r="M509" s="1">
        <v>42.603973000000003</v>
      </c>
      <c r="N509" s="1">
        <v>21.711165999999999</v>
      </c>
      <c r="O509" s="1" t="s">
        <v>16498</v>
      </c>
      <c r="P509" s="1" t="s">
        <v>16498</v>
      </c>
      <c r="Q509" s="1"/>
      <c r="R509" s="1" t="s">
        <v>16499</v>
      </c>
      <c r="S509" s="1"/>
      <c r="T509" s="1" t="b">
        <v>0</v>
      </c>
      <c r="U509" s="1" t="s">
        <v>3374</v>
      </c>
      <c r="V509" s="1" t="s">
        <v>2999</v>
      </c>
      <c r="W509" s="1" t="s">
        <v>2999</v>
      </c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</row>
    <row r="510" spans="1:53" x14ac:dyDescent="0.2">
      <c r="A510" s="1" t="s">
        <v>727</v>
      </c>
      <c r="B510" s="1">
        <v>6</v>
      </c>
      <c r="C510" s="1" t="s">
        <v>11</v>
      </c>
      <c r="D510" s="1" t="s">
        <v>787</v>
      </c>
      <c r="E510" s="1"/>
      <c r="F510" s="1">
        <v>3407</v>
      </c>
      <c r="G510" s="1" t="s">
        <v>5853</v>
      </c>
      <c r="H510" s="1" t="s">
        <v>16500</v>
      </c>
      <c r="I510" s="1" t="s">
        <v>4133</v>
      </c>
      <c r="J510" s="1" t="s">
        <v>0</v>
      </c>
      <c r="K510" s="1" t="s">
        <v>731</v>
      </c>
      <c r="L510" s="1" t="s">
        <v>3479</v>
      </c>
      <c r="M510" s="1">
        <v>42.623297999999998</v>
      </c>
      <c r="N510" s="1">
        <v>21.157947</v>
      </c>
      <c r="O510" s="1" t="s">
        <v>16501</v>
      </c>
      <c r="P510" s="1" t="s">
        <v>16501</v>
      </c>
      <c r="Q510" s="1"/>
      <c r="R510" s="1" t="s">
        <v>16502</v>
      </c>
      <c r="S510" s="1" t="s">
        <v>16503</v>
      </c>
      <c r="T510" s="1" t="b">
        <v>0</v>
      </c>
      <c r="U510" s="1" t="s">
        <v>3478</v>
      </c>
      <c r="V510" s="1" t="s">
        <v>2999</v>
      </c>
      <c r="W510" s="1" t="s">
        <v>2999</v>
      </c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</row>
    <row r="511" spans="1:53" x14ac:dyDescent="0.2">
      <c r="A511" s="1" t="s">
        <v>727</v>
      </c>
      <c r="B511" s="1">
        <v>6</v>
      </c>
      <c r="C511" s="1" t="s">
        <v>11</v>
      </c>
      <c r="D511" s="1" t="s">
        <v>1033</v>
      </c>
      <c r="E511" s="1"/>
      <c r="F511" s="1">
        <v>3406</v>
      </c>
      <c r="G511" s="1" t="s">
        <v>16504</v>
      </c>
      <c r="H511" s="1" t="s">
        <v>16505</v>
      </c>
      <c r="I511" s="1" t="s">
        <v>16506</v>
      </c>
      <c r="J511" s="1" t="s">
        <v>0</v>
      </c>
      <c r="K511" s="1" t="s">
        <v>731</v>
      </c>
      <c r="L511" s="1" t="s">
        <v>2998</v>
      </c>
      <c r="M511" s="1">
        <v>42.713647000000002</v>
      </c>
      <c r="N511" s="1">
        <v>20.902722000000001</v>
      </c>
      <c r="O511" s="1" t="s">
        <v>16507</v>
      </c>
      <c r="P511" s="1" t="s">
        <v>16507</v>
      </c>
      <c r="Q511" s="1"/>
      <c r="R511" s="1" t="s">
        <v>16508</v>
      </c>
      <c r="S511" s="1"/>
      <c r="T511" s="1" t="b">
        <v>0</v>
      </c>
      <c r="U511" s="1" t="s">
        <v>2997</v>
      </c>
      <c r="V511" s="1" t="s">
        <v>2999</v>
      </c>
      <c r="W511" s="1" t="s">
        <v>2999</v>
      </c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</row>
    <row r="512" spans="1:53" x14ac:dyDescent="0.2">
      <c r="A512" s="1" t="s">
        <v>727</v>
      </c>
      <c r="B512" s="1">
        <v>7</v>
      </c>
      <c r="C512" s="1" t="s">
        <v>8</v>
      </c>
      <c r="D512" s="1" t="s">
        <v>1266</v>
      </c>
      <c r="E512" s="1"/>
      <c r="F512" s="1">
        <v>3405</v>
      </c>
      <c r="G512" s="1" t="s">
        <v>16509</v>
      </c>
      <c r="H512" s="1" t="s">
        <v>16510</v>
      </c>
      <c r="I512" s="1" t="s">
        <v>16511</v>
      </c>
      <c r="J512" s="1" t="s">
        <v>738</v>
      </c>
      <c r="K512" s="1" t="s">
        <v>731</v>
      </c>
      <c r="L512" s="1" t="s">
        <v>3375</v>
      </c>
      <c r="M512" s="1">
        <v>42.211706999999997</v>
      </c>
      <c r="N512" s="1">
        <v>20.748626000000002</v>
      </c>
      <c r="O512" s="1" t="s">
        <v>16512</v>
      </c>
      <c r="P512" s="1" t="s">
        <v>16512</v>
      </c>
      <c r="Q512" s="1"/>
      <c r="R512" s="1" t="s">
        <v>16513</v>
      </c>
      <c r="S512" s="1"/>
      <c r="T512" s="1" t="b">
        <v>0</v>
      </c>
      <c r="U512" s="1" t="s">
        <v>3374</v>
      </c>
      <c r="V512" s="1" t="s">
        <v>2999</v>
      </c>
      <c r="W512" s="1" t="s">
        <v>2999</v>
      </c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</row>
    <row r="513" spans="1:53" x14ac:dyDescent="0.2">
      <c r="A513" s="1" t="s">
        <v>727</v>
      </c>
      <c r="B513" s="1">
        <v>3</v>
      </c>
      <c r="C513" s="1" t="s">
        <v>45</v>
      </c>
      <c r="D513" s="1" t="s">
        <v>740</v>
      </c>
      <c r="E513" s="1"/>
      <c r="F513" s="1">
        <v>3404</v>
      </c>
      <c r="G513" s="1" t="s">
        <v>16514</v>
      </c>
      <c r="H513" s="1" t="s">
        <v>16515</v>
      </c>
      <c r="I513" s="1" t="s">
        <v>16516</v>
      </c>
      <c r="J513" s="1" t="s">
        <v>738</v>
      </c>
      <c r="K513" s="1" t="s">
        <v>731</v>
      </c>
      <c r="L513" s="1" t="s">
        <v>2998</v>
      </c>
      <c r="M513" s="1">
        <v>42.448968999999998</v>
      </c>
      <c r="N513" s="1">
        <v>21.467648000000001</v>
      </c>
      <c r="O513" s="1" t="s">
        <v>16517</v>
      </c>
      <c r="P513" s="1" t="s">
        <v>16517</v>
      </c>
      <c r="Q513" s="1"/>
      <c r="R513" s="1" t="s">
        <v>16518</v>
      </c>
      <c r="S513" s="1"/>
      <c r="T513" s="1" t="b">
        <v>0</v>
      </c>
      <c r="U513" s="1" t="s">
        <v>2997</v>
      </c>
      <c r="V513" s="1" t="s">
        <v>2999</v>
      </c>
      <c r="W513" s="1" t="s">
        <v>2999</v>
      </c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</row>
    <row r="514" spans="1:53" x14ac:dyDescent="0.2">
      <c r="A514" s="1" t="s">
        <v>727</v>
      </c>
      <c r="B514" s="1">
        <v>2</v>
      </c>
      <c r="C514" s="1" t="s">
        <v>450</v>
      </c>
      <c r="D514" s="1" t="s">
        <v>831</v>
      </c>
      <c r="E514" s="1"/>
      <c r="F514" s="1">
        <v>3403</v>
      </c>
      <c r="G514" s="1" t="s">
        <v>16519</v>
      </c>
      <c r="H514" s="1" t="s">
        <v>16520</v>
      </c>
      <c r="I514" s="1" t="s">
        <v>16521</v>
      </c>
      <c r="J514" s="1" t="s">
        <v>7534</v>
      </c>
      <c r="K514" s="1" t="s">
        <v>731</v>
      </c>
      <c r="L514" s="1" t="s">
        <v>451</v>
      </c>
      <c r="M514" s="1">
        <v>42.392522999999997</v>
      </c>
      <c r="N514" s="1">
        <v>20.655819999999999</v>
      </c>
      <c r="O514" s="1" t="s">
        <v>16522</v>
      </c>
      <c r="P514" s="1" t="s">
        <v>16522</v>
      </c>
      <c r="Q514" s="1"/>
      <c r="R514" s="1" t="s">
        <v>16523</v>
      </c>
      <c r="S514" s="1"/>
      <c r="T514" s="1" t="b">
        <v>0</v>
      </c>
      <c r="U514" s="1" t="s">
        <v>3077</v>
      </c>
      <c r="V514" s="1" t="s">
        <v>2999</v>
      </c>
      <c r="W514" s="1" t="s">
        <v>2999</v>
      </c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</row>
    <row r="515" spans="1:53" x14ac:dyDescent="0.2">
      <c r="A515" s="1" t="s">
        <v>727</v>
      </c>
      <c r="B515" s="1">
        <v>6</v>
      </c>
      <c r="C515" s="1" t="s">
        <v>11</v>
      </c>
      <c r="D515" s="1" t="s">
        <v>787</v>
      </c>
      <c r="E515" s="1"/>
      <c r="F515" s="1">
        <v>3402</v>
      </c>
      <c r="G515" s="1" t="s">
        <v>16524</v>
      </c>
      <c r="H515" s="1" t="s">
        <v>16525</v>
      </c>
      <c r="I515" s="1" t="s">
        <v>16526</v>
      </c>
      <c r="J515" s="1" t="s">
        <v>0</v>
      </c>
      <c r="K515" s="1" t="s">
        <v>731</v>
      </c>
      <c r="L515" s="1" t="s">
        <v>2998</v>
      </c>
      <c r="M515" s="1">
        <v>42.616934999999998</v>
      </c>
      <c r="N515" s="1">
        <v>21.170307000000001</v>
      </c>
      <c r="O515" s="1" t="s">
        <v>16527</v>
      </c>
      <c r="P515" s="1" t="s">
        <v>16527</v>
      </c>
      <c r="Q515" s="1"/>
      <c r="R515" s="1" t="s">
        <v>16528</v>
      </c>
      <c r="S515" s="1"/>
      <c r="T515" s="1" t="b">
        <v>0</v>
      </c>
      <c r="U515" s="1" t="s">
        <v>2997</v>
      </c>
      <c r="V515" s="1" t="s">
        <v>2999</v>
      </c>
      <c r="W515" s="1" t="s">
        <v>2999</v>
      </c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</row>
    <row r="516" spans="1:53" x14ac:dyDescent="0.2">
      <c r="A516" s="1" t="s">
        <v>727</v>
      </c>
      <c r="B516" s="1">
        <v>2</v>
      </c>
      <c r="C516" s="1" t="s">
        <v>450</v>
      </c>
      <c r="D516" s="1" t="s">
        <v>831</v>
      </c>
      <c r="E516" s="1"/>
      <c r="F516" s="1">
        <v>3401</v>
      </c>
      <c r="G516" s="1" t="s">
        <v>16529</v>
      </c>
      <c r="H516" s="1" t="s">
        <v>11217</v>
      </c>
      <c r="I516" s="1" t="s">
        <v>16530</v>
      </c>
      <c r="J516" s="1" t="s">
        <v>738</v>
      </c>
      <c r="K516" s="1" t="s">
        <v>731</v>
      </c>
      <c r="L516" s="1" t="s">
        <v>451</v>
      </c>
      <c r="M516" s="1">
        <v>42.386099000000002</v>
      </c>
      <c r="N516" s="1">
        <v>20.670926000000001</v>
      </c>
      <c r="O516" s="1" t="s">
        <v>16531</v>
      </c>
      <c r="P516" s="1" t="s">
        <v>16531</v>
      </c>
      <c r="Q516" s="1"/>
      <c r="R516" s="1" t="s">
        <v>16532</v>
      </c>
      <c r="S516" s="1"/>
      <c r="T516" s="1" t="b">
        <v>0</v>
      </c>
      <c r="U516" s="1" t="s">
        <v>3077</v>
      </c>
      <c r="V516" s="1" t="s">
        <v>2999</v>
      </c>
      <c r="W516" s="1" t="s">
        <v>2999</v>
      </c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</row>
    <row r="517" spans="1:53" x14ac:dyDescent="0.2">
      <c r="A517" s="1" t="s">
        <v>727</v>
      </c>
      <c r="B517" s="1">
        <v>5</v>
      </c>
      <c r="C517" s="1" t="s">
        <v>2</v>
      </c>
      <c r="D517" s="1" t="s">
        <v>847</v>
      </c>
      <c r="E517" s="1"/>
      <c r="F517" s="1">
        <v>3400</v>
      </c>
      <c r="G517" s="1" t="s">
        <v>16533</v>
      </c>
      <c r="H517" s="1" t="s">
        <v>16534</v>
      </c>
      <c r="I517" s="1" t="s">
        <v>16535</v>
      </c>
      <c r="J517" s="1" t="s">
        <v>849</v>
      </c>
      <c r="K517" s="1" t="s">
        <v>731</v>
      </c>
      <c r="L517" s="1" t="s">
        <v>2998</v>
      </c>
      <c r="M517" s="1">
        <v>42.587760000000003</v>
      </c>
      <c r="N517" s="1">
        <v>20.537592</v>
      </c>
      <c r="O517" s="1" t="s">
        <v>16536</v>
      </c>
      <c r="P517" s="1" t="s">
        <v>16536</v>
      </c>
      <c r="Q517" s="1"/>
      <c r="R517" s="1" t="s">
        <v>16537</v>
      </c>
      <c r="S517" s="1"/>
      <c r="T517" s="1" t="b">
        <v>0</v>
      </c>
      <c r="U517" s="1" t="s">
        <v>2997</v>
      </c>
      <c r="V517" s="1" t="s">
        <v>2999</v>
      </c>
      <c r="W517" s="1" t="s">
        <v>2999</v>
      </c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</row>
    <row r="518" spans="1:53" x14ac:dyDescent="0.2">
      <c r="A518" s="1" t="s">
        <v>727</v>
      </c>
      <c r="B518" s="1">
        <v>3</v>
      </c>
      <c r="C518" s="1" t="s">
        <v>45</v>
      </c>
      <c r="D518" s="1" t="s">
        <v>740</v>
      </c>
      <c r="E518" s="1"/>
      <c r="F518" s="1">
        <v>3399</v>
      </c>
      <c r="G518" s="1" t="s">
        <v>16538</v>
      </c>
      <c r="H518" s="1" t="s">
        <v>16539</v>
      </c>
      <c r="I518" s="1" t="s">
        <v>16540</v>
      </c>
      <c r="J518" s="1" t="s">
        <v>1086</v>
      </c>
      <c r="K518" s="1" t="s">
        <v>731</v>
      </c>
      <c r="L518" s="1" t="s">
        <v>2998</v>
      </c>
      <c r="M518" s="1">
        <v>42.474811000000003</v>
      </c>
      <c r="N518" s="1">
        <v>21.572710000000001</v>
      </c>
      <c r="O518" s="1" t="s">
        <v>16541</v>
      </c>
      <c r="P518" s="1" t="s">
        <v>16541</v>
      </c>
      <c r="Q518" s="1"/>
      <c r="R518" s="1" t="s">
        <v>16542</v>
      </c>
      <c r="S518" s="1"/>
      <c r="T518" s="1" t="b">
        <v>0</v>
      </c>
      <c r="U518" s="1" t="s">
        <v>2997</v>
      </c>
      <c r="V518" s="1" t="s">
        <v>2999</v>
      </c>
      <c r="W518" s="1" t="s">
        <v>2999</v>
      </c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</row>
    <row r="519" spans="1:53" x14ac:dyDescent="0.2">
      <c r="A519" s="1" t="s">
        <v>727</v>
      </c>
      <c r="B519" s="1">
        <v>1</v>
      </c>
      <c r="C519" s="1" t="s">
        <v>5</v>
      </c>
      <c r="D519" s="1" t="s">
        <v>736</v>
      </c>
      <c r="E519" s="1"/>
      <c r="F519" s="1">
        <v>3398</v>
      </c>
      <c r="G519" s="1" t="s">
        <v>16543</v>
      </c>
      <c r="H519" s="1" t="s">
        <v>16544</v>
      </c>
      <c r="I519" s="1" t="s">
        <v>16545</v>
      </c>
      <c r="J519" s="1" t="s">
        <v>738</v>
      </c>
      <c r="K519" s="1" t="s">
        <v>731</v>
      </c>
      <c r="L519" s="1" t="s">
        <v>2998</v>
      </c>
      <c r="M519" s="1">
        <v>42.362609999999997</v>
      </c>
      <c r="N519" s="1">
        <v>21.201820000000001</v>
      </c>
      <c r="O519" s="1" t="s">
        <v>16546</v>
      </c>
      <c r="P519" s="1" t="s">
        <v>16546</v>
      </c>
      <c r="Q519" s="1"/>
      <c r="R519" s="1" t="s">
        <v>16547</v>
      </c>
      <c r="S519" s="1"/>
      <c r="T519" s="1" t="b">
        <v>0</v>
      </c>
      <c r="U519" s="1" t="s">
        <v>2997</v>
      </c>
      <c r="V519" s="1" t="s">
        <v>2999</v>
      </c>
      <c r="W519" s="1" t="s">
        <v>2999</v>
      </c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</row>
    <row r="520" spans="1:53" x14ac:dyDescent="0.2">
      <c r="A520" s="1" t="s">
        <v>727</v>
      </c>
      <c r="B520" s="1">
        <v>5</v>
      </c>
      <c r="C520" s="1" t="s">
        <v>2</v>
      </c>
      <c r="D520" s="1" t="s">
        <v>794</v>
      </c>
      <c r="E520" s="1"/>
      <c r="F520" s="1">
        <v>3397</v>
      </c>
      <c r="G520" s="1" t="s">
        <v>16548</v>
      </c>
      <c r="H520" s="1" t="s">
        <v>16549</v>
      </c>
      <c r="I520" s="1" t="s">
        <v>16550</v>
      </c>
      <c r="J520" s="1" t="s">
        <v>849</v>
      </c>
      <c r="K520" s="1" t="s">
        <v>731</v>
      </c>
      <c r="L520" s="1" t="s">
        <v>2998</v>
      </c>
      <c r="M520" s="1">
        <v>42.655971000000001</v>
      </c>
      <c r="N520" s="1">
        <v>20.280199</v>
      </c>
      <c r="O520" s="1" t="s">
        <v>16551</v>
      </c>
      <c r="P520" s="1" t="s">
        <v>16551</v>
      </c>
      <c r="Q520" s="1"/>
      <c r="R520" s="1" t="s">
        <v>16552</v>
      </c>
      <c r="S520" s="1"/>
      <c r="T520" s="1" t="b">
        <v>0</v>
      </c>
      <c r="U520" s="1" t="s">
        <v>2997</v>
      </c>
      <c r="V520" s="1" t="s">
        <v>2999</v>
      </c>
      <c r="W520" s="1" t="s">
        <v>2999</v>
      </c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</row>
    <row r="521" spans="1:53" x14ac:dyDescent="0.2">
      <c r="A521" s="1" t="s">
        <v>727</v>
      </c>
      <c r="B521" s="1">
        <v>1</v>
      </c>
      <c r="C521" s="1" t="s">
        <v>5</v>
      </c>
      <c r="D521" s="1" t="s">
        <v>736</v>
      </c>
      <c r="E521" s="1"/>
      <c r="F521" s="1">
        <v>3396</v>
      </c>
      <c r="G521" s="1" t="s">
        <v>16553</v>
      </c>
      <c r="H521" s="1" t="s">
        <v>16554</v>
      </c>
      <c r="I521" s="1" t="s">
        <v>16555</v>
      </c>
      <c r="J521" s="1" t="s">
        <v>738</v>
      </c>
      <c r="K521" s="1" t="s">
        <v>731</v>
      </c>
      <c r="L521" s="1" t="s">
        <v>2998</v>
      </c>
      <c r="M521" s="1">
        <v>42.354540999999998</v>
      </c>
      <c r="N521" s="1">
        <v>21.168202000000001</v>
      </c>
      <c r="O521" s="1" t="s">
        <v>16556</v>
      </c>
      <c r="P521" s="1" t="s">
        <v>16556</v>
      </c>
      <c r="Q521" s="1"/>
      <c r="R521" s="1" t="s">
        <v>16557</v>
      </c>
      <c r="S521" s="1"/>
      <c r="T521" s="1" t="b">
        <v>0</v>
      </c>
      <c r="U521" s="1" t="s">
        <v>2997</v>
      </c>
      <c r="V521" s="1" t="s">
        <v>2999</v>
      </c>
      <c r="W521" s="1" t="s">
        <v>2999</v>
      </c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</row>
    <row r="522" spans="1:53" x14ac:dyDescent="0.2">
      <c r="A522" s="1" t="s">
        <v>727</v>
      </c>
      <c r="B522" s="1">
        <v>1</v>
      </c>
      <c r="C522" s="1" t="s">
        <v>5</v>
      </c>
      <c r="D522" s="1" t="s">
        <v>745</v>
      </c>
      <c r="E522" s="1"/>
      <c r="F522" s="1">
        <v>3395</v>
      </c>
      <c r="G522" s="1" t="s">
        <v>16558</v>
      </c>
      <c r="H522" s="1" t="s">
        <v>16559</v>
      </c>
      <c r="I522" s="1" t="s">
        <v>16560</v>
      </c>
      <c r="J522" s="1" t="s">
        <v>738</v>
      </c>
      <c r="K522" s="1" t="s">
        <v>731</v>
      </c>
      <c r="L522" s="1" t="s">
        <v>2998</v>
      </c>
      <c r="M522" s="1">
        <v>42.238017999999997</v>
      </c>
      <c r="N522" s="1">
        <v>21.251507</v>
      </c>
      <c r="O522" s="1" t="s">
        <v>16561</v>
      </c>
      <c r="P522" s="1" t="s">
        <v>16561</v>
      </c>
      <c r="Q522" s="1"/>
      <c r="R522" s="1" t="s">
        <v>16562</v>
      </c>
      <c r="S522" s="1"/>
      <c r="T522" s="1" t="b">
        <v>0</v>
      </c>
      <c r="U522" s="1" t="s">
        <v>2997</v>
      </c>
      <c r="V522" s="1" t="s">
        <v>2999</v>
      </c>
      <c r="W522" s="1" t="s">
        <v>2999</v>
      </c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</row>
    <row r="523" spans="1:53" x14ac:dyDescent="0.2">
      <c r="A523" s="1" t="s">
        <v>727</v>
      </c>
      <c r="B523" s="1">
        <v>4</v>
      </c>
      <c r="C523" s="1" t="s">
        <v>454</v>
      </c>
      <c r="D523" s="1" t="s">
        <v>768</v>
      </c>
      <c r="E523" s="1"/>
      <c r="F523" s="1">
        <v>3394</v>
      </c>
      <c r="G523" s="1" t="s">
        <v>16563</v>
      </c>
      <c r="H523" s="1" t="s">
        <v>16564</v>
      </c>
      <c r="I523" s="1" t="s">
        <v>16565</v>
      </c>
      <c r="J523" s="1" t="s">
        <v>738</v>
      </c>
      <c r="K523" s="1" t="s">
        <v>752</v>
      </c>
      <c r="L523" s="1" t="s">
        <v>2998</v>
      </c>
      <c r="M523" s="1">
        <v>42.828780000000002</v>
      </c>
      <c r="N523" s="1">
        <v>20.975877000000001</v>
      </c>
      <c r="O523" s="1" t="s">
        <v>16566</v>
      </c>
      <c r="P523" s="1" t="s">
        <v>16566</v>
      </c>
      <c r="Q523" s="1"/>
      <c r="R523" s="1" t="s">
        <v>16567</v>
      </c>
      <c r="S523" s="1"/>
      <c r="T523" s="1" t="b">
        <v>0</v>
      </c>
      <c r="U523" s="1" t="s">
        <v>2997</v>
      </c>
      <c r="V523" s="1" t="s">
        <v>2999</v>
      </c>
      <c r="W523" s="1" t="s">
        <v>2999</v>
      </c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</row>
    <row r="524" spans="1:53" x14ac:dyDescent="0.2">
      <c r="A524" s="1" t="s">
        <v>727</v>
      </c>
      <c r="B524" s="1">
        <v>6</v>
      </c>
      <c r="C524" s="1" t="s">
        <v>11</v>
      </c>
      <c r="D524" s="1" t="s">
        <v>875</v>
      </c>
      <c r="E524" s="1"/>
      <c r="F524" s="1">
        <v>3393</v>
      </c>
      <c r="G524" s="1" t="s">
        <v>16568</v>
      </c>
      <c r="H524" s="1" t="s">
        <v>16569</v>
      </c>
      <c r="I524" s="1" t="s">
        <v>16570</v>
      </c>
      <c r="J524" s="1" t="s">
        <v>8330</v>
      </c>
      <c r="K524" s="1" t="s">
        <v>731</v>
      </c>
      <c r="L524" s="1" t="s">
        <v>2998</v>
      </c>
      <c r="M524" s="1">
        <v>42.653810999999997</v>
      </c>
      <c r="N524" s="1">
        <v>21.190905999999998</v>
      </c>
      <c r="O524" s="1" t="s">
        <v>16571</v>
      </c>
      <c r="P524" s="1" t="s">
        <v>16571</v>
      </c>
      <c r="Q524" s="1"/>
      <c r="R524" s="1" t="s">
        <v>16572</v>
      </c>
      <c r="S524" s="1"/>
      <c r="T524" s="1" t="b">
        <v>0</v>
      </c>
      <c r="U524" s="1" t="s">
        <v>2997</v>
      </c>
      <c r="V524" s="1" t="s">
        <v>2999</v>
      </c>
      <c r="W524" s="1" t="s">
        <v>2999</v>
      </c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</row>
    <row r="525" spans="1:53" x14ac:dyDescent="0.2">
      <c r="A525" s="1" t="s">
        <v>727</v>
      </c>
      <c r="B525" s="1">
        <v>6</v>
      </c>
      <c r="C525" s="1" t="s">
        <v>11</v>
      </c>
      <c r="D525" s="1" t="s">
        <v>787</v>
      </c>
      <c r="E525" s="1"/>
      <c r="F525" s="1">
        <v>3392</v>
      </c>
      <c r="G525" s="1" t="s">
        <v>16573</v>
      </c>
      <c r="H525" s="1" t="s">
        <v>16574</v>
      </c>
      <c r="I525" s="1" t="s">
        <v>16575</v>
      </c>
      <c r="J525" s="1" t="s">
        <v>780</v>
      </c>
      <c r="K525" s="1" t="s">
        <v>731</v>
      </c>
      <c r="L525" s="1" t="s">
        <v>2998</v>
      </c>
      <c r="M525" s="1">
        <v>42.677112000000001</v>
      </c>
      <c r="N525" s="1">
        <v>21.147646999999999</v>
      </c>
      <c r="O525" s="1" t="s">
        <v>16576</v>
      </c>
      <c r="P525" s="1" t="s">
        <v>16576</v>
      </c>
      <c r="Q525" s="1"/>
      <c r="R525" s="1" t="s">
        <v>16577</v>
      </c>
      <c r="S525" s="1"/>
      <c r="T525" s="1" t="b">
        <v>0</v>
      </c>
      <c r="U525" s="1" t="s">
        <v>2997</v>
      </c>
      <c r="V525" s="1" t="s">
        <v>2999</v>
      </c>
      <c r="W525" s="1" t="s">
        <v>2999</v>
      </c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</row>
    <row r="526" spans="1:53" x14ac:dyDescent="0.2">
      <c r="A526" s="1" t="s">
        <v>727</v>
      </c>
      <c r="B526" s="1">
        <v>6</v>
      </c>
      <c r="C526" s="1" t="s">
        <v>11</v>
      </c>
      <c r="D526" s="1" t="s">
        <v>875</v>
      </c>
      <c r="E526" s="1"/>
      <c r="F526" s="1">
        <v>3391</v>
      </c>
      <c r="G526" s="1" t="s">
        <v>16578</v>
      </c>
      <c r="H526" s="1" t="s">
        <v>16579</v>
      </c>
      <c r="I526" s="1" t="s">
        <v>16580</v>
      </c>
      <c r="J526" s="1" t="s">
        <v>2755</v>
      </c>
      <c r="K526" s="1" t="s">
        <v>731</v>
      </c>
      <c r="L526" s="1" t="s">
        <v>2998</v>
      </c>
      <c r="M526" s="1">
        <v>42.654465000000002</v>
      </c>
      <c r="N526" s="1">
        <v>21.185684999999999</v>
      </c>
      <c r="O526" s="1" t="s">
        <v>16581</v>
      </c>
      <c r="P526" s="1" t="s">
        <v>16581</v>
      </c>
      <c r="Q526" s="1"/>
      <c r="R526" s="1" t="s">
        <v>16582</v>
      </c>
      <c r="S526" s="1"/>
      <c r="T526" s="1" t="b">
        <v>0</v>
      </c>
      <c r="U526" s="1" t="s">
        <v>2997</v>
      </c>
      <c r="V526" s="1" t="s">
        <v>2999</v>
      </c>
      <c r="W526" s="1" t="s">
        <v>2999</v>
      </c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</row>
    <row r="527" spans="1:53" x14ac:dyDescent="0.2">
      <c r="A527" s="1" t="s">
        <v>727</v>
      </c>
      <c r="B527" s="1">
        <v>4</v>
      </c>
      <c r="C527" s="1" t="s">
        <v>454</v>
      </c>
      <c r="D527" s="1" t="s">
        <v>768</v>
      </c>
      <c r="E527" s="1"/>
      <c r="F527" s="1">
        <v>3390</v>
      </c>
      <c r="G527" s="1" t="s">
        <v>16583</v>
      </c>
      <c r="H527" s="1" t="s">
        <v>16584</v>
      </c>
      <c r="I527" s="1" t="s">
        <v>16585</v>
      </c>
      <c r="J527" s="1" t="s">
        <v>738</v>
      </c>
      <c r="K527" s="1" t="s">
        <v>731</v>
      </c>
      <c r="L527" s="1" t="s">
        <v>2998</v>
      </c>
      <c r="M527" s="1">
        <v>42.816197000000003</v>
      </c>
      <c r="N527" s="1">
        <v>20.932431999999999</v>
      </c>
      <c r="O527" s="1" t="s">
        <v>16586</v>
      </c>
      <c r="P527" s="1" t="s">
        <v>16586</v>
      </c>
      <c r="Q527" s="1"/>
      <c r="R527" s="1" t="s">
        <v>16587</v>
      </c>
      <c r="S527" s="1"/>
      <c r="T527" s="1" t="b">
        <v>0</v>
      </c>
      <c r="U527" s="1" t="s">
        <v>2997</v>
      </c>
      <c r="V527" s="1" t="s">
        <v>2999</v>
      </c>
      <c r="W527" s="1" t="s">
        <v>2999</v>
      </c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</row>
    <row r="528" spans="1:53" x14ac:dyDescent="0.2">
      <c r="A528" s="1" t="s">
        <v>727</v>
      </c>
      <c r="B528" s="1">
        <v>4</v>
      </c>
      <c r="C528" s="1" t="s">
        <v>454</v>
      </c>
      <c r="D528" s="1" t="s">
        <v>828</v>
      </c>
      <c r="E528" s="1"/>
      <c r="F528" s="1">
        <v>3389</v>
      </c>
      <c r="G528" s="1" t="s">
        <v>16588</v>
      </c>
      <c r="H528" s="1" t="s">
        <v>16589</v>
      </c>
      <c r="I528" s="1" t="s">
        <v>11004</v>
      </c>
      <c r="J528" s="1" t="s">
        <v>738</v>
      </c>
      <c r="K528" s="1" t="s">
        <v>752</v>
      </c>
      <c r="L528" s="1" t="s">
        <v>451</v>
      </c>
      <c r="M528" s="1">
        <v>42.921275000000001</v>
      </c>
      <c r="N528" s="1">
        <v>20.899315999999999</v>
      </c>
      <c r="O528" s="1" t="s">
        <v>16590</v>
      </c>
      <c r="P528" s="1" t="s">
        <v>16590</v>
      </c>
      <c r="Q528" s="1"/>
      <c r="R528" s="1" t="s">
        <v>16591</v>
      </c>
      <c r="S528" s="1"/>
      <c r="T528" s="1" t="b">
        <v>0</v>
      </c>
      <c r="U528" s="1" t="s">
        <v>3077</v>
      </c>
      <c r="V528" s="1" t="s">
        <v>2999</v>
      </c>
      <c r="W528" s="1" t="s">
        <v>2999</v>
      </c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</row>
    <row r="529" spans="1:53" x14ac:dyDescent="0.2">
      <c r="A529" s="1" t="s">
        <v>727</v>
      </c>
      <c r="B529" s="1">
        <v>4</v>
      </c>
      <c r="C529" s="1" t="s">
        <v>454</v>
      </c>
      <c r="D529" s="1" t="s">
        <v>828</v>
      </c>
      <c r="E529" s="1"/>
      <c r="F529" s="1">
        <v>3388</v>
      </c>
      <c r="G529" s="1" t="s">
        <v>16588</v>
      </c>
      <c r="H529" s="1" t="s">
        <v>16589</v>
      </c>
      <c r="I529" s="1" t="s">
        <v>11004</v>
      </c>
      <c r="J529" s="1" t="s">
        <v>738</v>
      </c>
      <c r="K529" s="1" t="s">
        <v>752</v>
      </c>
      <c r="L529" s="1" t="s">
        <v>451</v>
      </c>
      <c r="M529" s="1">
        <v>42.921275000000001</v>
      </c>
      <c r="N529" s="1">
        <v>20.899315999999999</v>
      </c>
      <c r="O529" s="1" t="s">
        <v>16592</v>
      </c>
      <c r="P529" s="1" t="s">
        <v>16592</v>
      </c>
      <c r="Q529" s="1"/>
      <c r="R529" s="1" t="s">
        <v>16591</v>
      </c>
      <c r="S529" s="1"/>
      <c r="T529" s="1" t="b">
        <v>0</v>
      </c>
      <c r="U529" s="1" t="s">
        <v>3077</v>
      </c>
      <c r="V529" s="1" t="s">
        <v>2999</v>
      </c>
      <c r="W529" s="1" t="s">
        <v>2999</v>
      </c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</row>
    <row r="530" spans="1:53" x14ac:dyDescent="0.2">
      <c r="A530" s="1" t="s">
        <v>727</v>
      </c>
      <c r="B530" s="1">
        <v>1</v>
      </c>
      <c r="C530" s="1" t="s">
        <v>5</v>
      </c>
      <c r="D530" s="1" t="s">
        <v>736</v>
      </c>
      <c r="E530" s="1"/>
      <c r="F530" s="1">
        <v>3387</v>
      </c>
      <c r="G530" s="1" t="s">
        <v>16593</v>
      </c>
      <c r="H530" s="1" t="s">
        <v>394</v>
      </c>
      <c r="I530" s="1" t="s">
        <v>16594</v>
      </c>
      <c r="J530" s="1" t="s">
        <v>738</v>
      </c>
      <c r="K530" s="1" t="s">
        <v>731</v>
      </c>
      <c r="L530" s="1" t="s">
        <v>2998</v>
      </c>
      <c r="M530" s="1">
        <v>42.341678000000002</v>
      </c>
      <c r="N530" s="1">
        <v>21.182079000000002</v>
      </c>
      <c r="O530" s="1" t="s">
        <v>16595</v>
      </c>
      <c r="P530" s="1" t="s">
        <v>16595</v>
      </c>
      <c r="Q530" s="1"/>
      <c r="R530" s="1" t="s">
        <v>16596</v>
      </c>
      <c r="S530" s="1"/>
      <c r="T530" s="1" t="b">
        <v>0</v>
      </c>
      <c r="U530" s="1" t="s">
        <v>2997</v>
      </c>
      <c r="V530" s="1" t="s">
        <v>2999</v>
      </c>
      <c r="W530" s="1" t="s">
        <v>2999</v>
      </c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</row>
    <row r="531" spans="1:53" x14ac:dyDescent="0.2">
      <c r="A531" s="1" t="s">
        <v>727</v>
      </c>
      <c r="B531" s="1">
        <v>4</v>
      </c>
      <c r="C531" s="1" t="s">
        <v>454</v>
      </c>
      <c r="D531" s="1" t="s">
        <v>768</v>
      </c>
      <c r="E531" s="1"/>
      <c r="F531" s="1">
        <v>3386</v>
      </c>
      <c r="G531" s="1" t="s">
        <v>16597</v>
      </c>
      <c r="H531" s="1" t="s">
        <v>16598</v>
      </c>
      <c r="I531" s="1" t="s">
        <v>16599</v>
      </c>
      <c r="J531" s="1" t="s">
        <v>11775</v>
      </c>
      <c r="K531" s="1" t="s">
        <v>731</v>
      </c>
      <c r="L531" s="1" t="s">
        <v>2998</v>
      </c>
      <c r="M531" s="1">
        <v>42.817701</v>
      </c>
      <c r="N531" s="1">
        <v>20.977250000000002</v>
      </c>
      <c r="O531" s="1" t="s">
        <v>16600</v>
      </c>
      <c r="P531" s="1" t="s">
        <v>16600</v>
      </c>
      <c r="Q531" s="1"/>
      <c r="R531" s="1" t="s">
        <v>16601</v>
      </c>
      <c r="S531" s="1"/>
      <c r="T531" s="1" t="b">
        <v>0</v>
      </c>
      <c r="U531" s="1" t="s">
        <v>2997</v>
      </c>
      <c r="V531" s="1" t="s">
        <v>2999</v>
      </c>
      <c r="W531" s="1" t="s">
        <v>2999</v>
      </c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</row>
    <row r="532" spans="1:53" x14ac:dyDescent="0.2">
      <c r="A532" s="1" t="s">
        <v>727</v>
      </c>
      <c r="B532" s="1">
        <v>3</v>
      </c>
      <c r="C532" s="1" t="s">
        <v>45</v>
      </c>
      <c r="D532" s="1" t="s">
        <v>1235</v>
      </c>
      <c r="E532" s="1"/>
      <c r="F532" s="1">
        <v>3385</v>
      </c>
      <c r="G532" s="1" t="s">
        <v>16602</v>
      </c>
      <c r="H532" s="1" t="s">
        <v>16603</v>
      </c>
      <c r="I532" s="1" t="s">
        <v>16604</v>
      </c>
      <c r="J532" s="1" t="s">
        <v>738</v>
      </c>
      <c r="K532" s="1" t="s">
        <v>752</v>
      </c>
      <c r="L532" s="1" t="s">
        <v>3375</v>
      </c>
      <c r="M532" s="1">
        <v>42.320762000000002</v>
      </c>
      <c r="N532" s="1">
        <v>21.356009</v>
      </c>
      <c r="O532" s="1" t="s">
        <v>16605</v>
      </c>
      <c r="P532" s="1" t="s">
        <v>16605</v>
      </c>
      <c r="Q532" s="1"/>
      <c r="R532" s="1" t="s">
        <v>16606</v>
      </c>
      <c r="S532" s="1"/>
      <c r="T532" s="1" t="b">
        <v>0</v>
      </c>
      <c r="U532" s="1" t="s">
        <v>3374</v>
      </c>
      <c r="V532" s="1" t="s">
        <v>2999</v>
      </c>
      <c r="W532" s="1" t="s">
        <v>2999</v>
      </c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</row>
    <row r="533" spans="1:53" x14ac:dyDescent="0.2">
      <c r="A533" s="1" t="s">
        <v>727</v>
      </c>
      <c r="B533" s="1">
        <v>1</v>
      </c>
      <c r="C533" s="1" t="s">
        <v>5</v>
      </c>
      <c r="D533" s="1" t="s">
        <v>810</v>
      </c>
      <c r="E533" s="1"/>
      <c r="F533" s="1">
        <v>3384</v>
      </c>
      <c r="G533" s="1" t="s">
        <v>16607</v>
      </c>
      <c r="H533" s="1" t="s">
        <v>16608</v>
      </c>
      <c r="I533" s="1" t="s">
        <v>16609</v>
      </c>
      <c r="J533" s="1" t="s">
        <v>738</v>
      </c>
      <c r="K533" s="1" t="s">
        <v>731</v>
      </c>
      <c r="L533" s="1" t="s">
        <v>2998</v>
      </c>
      <c r="M533" s="1">
        <v>42.503169</v>
      </c>
      <c r="N533" s="1">
        <v>21.083093999999999</v>
      </c>
      <c r="O533" s="1" t="s">
        <v>16610</v>
      </c>
      <c r="P533" s="1" t="s">
        <v>16610</v>
      </c>
      <c r="Q533" s="1"/>
      <c r="R533" s="1" t="s">
        <v>16611</v>
      </c>
      <c r="S533" s="1" t="s">
        <v>16612</v>
      </c>
      <c r="T533" s="1" t="b">
        <v>0</v>
      </c>
      <c r="U533" s="1" t="s">
        <v>2997</v>
      </c>
      <c r="V533" s="1" t="s">
        <v>2999</v>
      </c>
      <c r="W533" s="1" t="s">
        <v>2999</v>
      </c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</row>
    <row r="534" spans="1:53" x14ac:dyDescent="0.2">
      <c r="A534" s="1" t="s">
        <v>727</v>
      </c>
      <c r="B534" s="1">
        <v>1</v>
      </c>
      <c r="C534" s="1" t="s">
        <v>5</v>
      </c>
      <c r="D534" s="1" t="s">
        <v>810</v>
      </c>
      <c r="E534" s="1"/>
      <c r="F534" s="1">
        <v>3383</v>
      </c>
      <c r="G534" s="1" t="s">
        <v>16613</v>
      </c>
      <c r="H534" s="1" t="s">
        <v>1633</v>
      </c>
      <c r="I534" s="1" t="s">
        <v>16614</v>
      </c>
      <c r="J534" s="1" t="s">
        <v>738</v>
      </c>
      <c r="K534" s="1" t="s">
        <v>731</v>
      </c>
      <c r="L534" s="1" t="s">
        <v>2998</v>
      </c>
      <c r="M534" s="1">
        <v>42.509825999999997</v>
      </c>
      <c r="N534" s="1">
        <v>21.043272000000002</v>
      </c>
      <c r="O534" s="1" t="s">
        <v>16615</v>
      </c>
      <c r="P534" s="1" t="s">
        <v>16615</v>
      </c>
      <c r="Q534" s="1"/>
      <c r="R534" s="1" t="s">
        <v>16616</v>
      </c>
      <c r="S534" s="1" t="s">
        <v>16617</v>
      </c>
      <c r="T534" s="1" t="b">
        <v>0</v>
      </c>
      <c r="U534" s="1" t="s">
        <v>2997</v>
      </c>
      <c r="V534" s="1" t="s">
        <v>2999</v>
      </c>
      <c r="W534" s="1" t="s">
        <v>2999</v>
      </c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</row>
    <row r="535" spans="1:53" x14ac:dyDescent="0.2">
      <c r="A535" s="1" t="s">
        <v>727</v>
      </c>
      <c r="B535" s="1">
        <v>3</v>
      </c>
      <c r="C535" s="1" t="s">
        <v>45</v>
      </c>
      <c r="D535" s="1" t="s">
        <v>740</v>
      </c>
      <c r="E535" s="1"/>
      <c r="F535" s="1">
        <v>3382</v>
      </c>
      <c r="G535" s="1" t="s">
        <v>16618</v>
      </c>
      <c r="H535" s="1" t="s">
        <v>16619</v>
      </c>
      <c r="I535" s="1" t="s">
        <v>16620</v>
      </c>
      <c r="J535" s="1" t="s">
        <v>738</v>
      </c>
      <c r="K535" s="1" t="s">
        <v>731</v>
      </c>
      <c r="L535" s="1" t="s">
        <v>2998</v>
      </c>
      <c r="M535" s="1">
        <v>42.484259999999999</v>
      </c>
      <c r="N535" s="1">
        <v>21.400904000000001</v>
      </c>
      <c r="O535" s="1" t="s">
        <v>16621</v>
      </c>
      <c r="P535" s="1" t="s">
        <v>16621</v>
      </c>
      <c r="Q535" s="1"/>
      <c r="R535" s="1" t="s">
        <v>16622</v>
      </c>
      <c r="S535" s="1"/>
      <c r="T535" s="1" t="b">
        <v>0</v>
      </c>
      <c r="U535" s="1" t="s">
        <v>2997</v>
      </c>
      <c r="V535" s="1" t="s">
        <v>2999</v>
      </c>
      <c r="W535" s="1" t="s">
        <v>2999</v>
      </c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</row>
    <row r="536" spans="1:53" x14ac:dyDescent="0.2">
      <c r="A536" s="1" t="s">
        <v>727</v>
      </c>
      <c r="B536" s="1">
        <v>2</v>
      </c>
      <c r="C536" s="1" t="s">
        <v>450</v>
      </c>
      <c r="D536" s="1" t="s">
        <v>831</v>
      </c>
      <c r="E536" s="1"/>
      <c r="F536" s="1">
        <v>3381</v>
      </c>
      <c r="G536" s="1" t="s">
        <v>16623</v>
      </c>
      <c r="H536" s="1" t="s">
        <v>16624</v>
      </c>
      <c r="I536" s="1" t="s">
        <v>16625</v>
      </c>
      <c r="J536" s="1" t="s">
        <v>2807</v>
      </c>
      <c r="K536" s="1" t="s">
        <v>731</v>
      </c>
      <c r="L536" s="1" t="s">
        <v>451</v>
      </c>
      <c r="M536" s="1">
        <v>42.394213000000001</v>
      </c>
      <c r="N536" s="1">
        <v>20.655819999999999</v>
      </c>
      <c r="O536" s="1" t="s">
        <v>16626</v>
      </c>
      <c r="P536" s="1" t="s">
        <v>16626</v>
      </c>
      <c r="Q536" s="1"/>
      <c r="R536" s="1" t="s">
        <v>16627</v>
      </c>
      <c r="S536" s="1"/>
      <c r="T536" s="1" t="b">
        <v>0</v>
      </c>
      <c r="U536" s="1" t="s">
        <v>3077</v>
      </c>
      <c r="V536" s="1" t="s">
        <v>2999</v>
      </c>
      <c r="W536" s="1" t="s">
        <v>2999</v>
      </c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</row>
    <row r="537" spans="1:53" x14ac:dyDescent="0.2">
      <c r="A537" s="1" t="s">
        <v>727</v>
      </c>
      <c r="B537" s="1">
        <v>1</v>
      </c>
      <c r="C537" s="1" t="s">
        <v>5</v>
      </c>
      <c r="D537" s="1" t="s">
        <v>810</v>
      </c>
      <c r="E537" s="1"/>
      <c r="F537" s="1">
        <v>3380</v>
      </c>
      <c r="G537" s="1" t="s">
        <v>16628</v>
      </c>
      <c r="H537" s="1" t="s">
        <v>2411</v>
      </c>
      <c r="I537" s="1" t="s">
        <v>16629</v>
      </c>
      <c r="J537" s="1" t="s">
        <v>738</v>
      </c>
      <c r="K537" s="1" t="s">
        <v>731</v>
      </c>
      <c r="L537" s="1" t="s">
        <v>2998</v>
      </c>
      <c r="M537" s="1">
        <v>42.537278000000001</v>
      </c>
      <c r="N537" s="1">
        <v>21.010760999999999</v>
      </c>
      <c r="O537" s="1" t="s">
        <v>16630</v>
      </c>
      <c r="P537" s="1" t="s">
        <v>16630</v>
      </c>
      <c r="Q537" s="1"/>
      <c r="R537" s="1" t="s">
        <v>9646</v>
      </c>
      <c r="S537" s="1"/>
      <c r="T537" s="1" t="b">
        <v>0</v>
      </c>
      <c r="U537" s="1" t="s">
        <v>2997</v>
      </c>
      <c r="V537" s="1" t="s">
        <v>2999</v>
      </c>
      <c r="W537" s="1" t="s">
        <v>2999</v>
      </c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</row>
    <row r="538" spans="1:53" x14ac:dyDescent="0.2">
      <c r="A538" s="1" t="s">
        <v>727</v>
      </c>
      <c r="B538" s="1">
        <v>6</v>
      </c>
      <c r="C538" s="1" t="s">
        <v>11</v>
      </c>
      <c r="D538" s="1" t="s">
        <v>1033</v>
      </c>
      <c r="E538" s="1"/>
      <c r="F538" s="1">
        <v>3379</v>
      </c>
      <c r="G538" s="1" t="s">
        <v>16631</v>
      </c>
      <c r="H538" s="1" t="s">
        <v>16632</v>
      </c>
      <c r="I538" s="1" t="s">
        <v>16633</v>
      </c>
      <c r="J538" s="1" t="s">
        <v>0</v>
      </c>
      <c r="K538" s="1" t="s">
        <v>731</v>
      </c>
      <c r="L538" s="1" t="s">
        <v>3479</v>
      </c>
      <c r="M538" s="1">
        <v>42.575552999999999</v>
      </c>
      <c r="N538" s="1">
        <v>20.824988000000001</v>
      </c>
      <c r="O538" s="1" t="s">
        <v>16634</v>
      </c>
      <c r="P538" s="1" t="s">
        <v>16634</v>
      </c>
      <c r="Q538" s="1"/>
      <c r="R538" s="1" t="s">
        <v>16635</v>
      </c>
      <c r="S538" s="1"/>
      <c r="T538" s="1" t="b">
        <v>0</v>
      </c>
      <c r="U538" s="1" t="s">
        <v>3478</v>
      </c>
      <c r="V538" s="1" t="s">
        <v>2999</v>
      </c>
      <c r="W538" s="1" t="s">
        <v>2999</v>
      </c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</row>
    <row r="539" spans="1:53" x14ac:dyDescent="0.2">
      <c r="A539" s="1" t="s">
        <v>727</v>
      </c>
      <c r="B539" s="1">
        <v>1</v>
      </c>
      <c r="C539" s="1" t="s">
        <v>5</v>
      </c>
      <c r="D539" s="1" t="s">
        <v>810</v>
      </c>
      <c r="E539" s="1"/>
      <c r="F539" s="1">
        <v>3378</v>
      </c>
      <c r="G539" s="1" t="s">
        <v>16636</v>
      </c>
      <c r="H539" s="1" t="s">
        <v>2411</v>
      </c>
      <c r="I539" s="1" t="s">
        <v>16637</v>
      </c>
      <c r="J539" s="1" t="s">
        <v>738</v>
      </c>
      <c r="K539" s="1" t="s">
        <v>731</v>
      </c>
      <c r="L539" s="1" t="s">
        <v>2998</v>
      </c>
      <c r="M539" s="1">
        <v>42.537579000000001</v>
      </c>
      <c r="N539" s="1">
        <v>21.010589</v>
      </c>
      <c r="O539" s="1" t="s">
        <v>16638</v>
      </c>
      <c r="P539" s="1" t="s">
        <v>16638</v>
      </c>
      <c r="Q539" s="1"/>
      <c r="R539" s="1" t="s">
        <v>9646</v>
      </c>
      <c r="S539" s="1"/>
      <c r="T539" s="1" t="b">
        <v>0</v>
      </c>
      <c r="U539" s="1" t="s">
        <v>2997</v>
      </c>
      <c r="V539" s="1" t="s">
        <v>2999</v>
      </c>
      <c r="W539" s="1" t="s">
        <v>2999</v>
      </c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</row>
    <row r="540" spans="1:53" x14ac:dyDescent="0.2">
      <c r="A540" s="1" t="s">
        <v>727</v>
      </c>
      <c r="B540" s="1">
        <v>3</v>
      </c>
      <c r="C540" s="1" t="s">
        <v>45</v>
      </c>
      <c r="D540" s="1" t="s">
        <v>740</v>
      </c>
      <c r="E540" s="1"/>
      <c r="F540" s="1">
        <v>3377</v>
      </c>
      <c r="G540" s="1" t="s">
        <v>16639</v>
      </c>
      <c r="H540" s="1" t="s">
        <v>16640</v>
      </c>
      <c r="I540" s="1" t="s">
        <v>16641</v>
      </c>
      <c r="J540" s="1" t="s">
        <v>738</v>
      </c>
      <c r="K540" s="1" t="s">
        <v>752</v>
      </c>
      <c r="L540" s="1" t="s">
        <v>2998</v>
      </c>
      <c r="M540" s="1">
        <v>42.494748999999999</v>
      </c>
      <c r="N540" s="1">
        <v>21.4696</v>
      </c>
      <c r="O540" s="1" t="s">
        <v>16642</v>
      </c>
      <c r="P540" s="1" t="s">
        <v>16642</v>
      </c>
      <c r="Q540" s="1"/>
      <c r="R540" s="1" t="s">
        <v>16643</v>
      </c>
      <c r="S540" s="1"/>
      <c r="T540" s="1" t="b">
        <v>0</v>
      </c>
      <c r="U540" s="1" t="s">
        <v>2997</v>
      </c>
      <c r="V540" s="1" t="s">
        <v>2999</v>
      </c>
      <c r="W540" s="1" t="s">
        <v>2999</v>
      </c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</row>
    <row r="541" spans="1:53" x14ac:dyDescent="0.2">
      <c r="A541" s="1" t="s">
        <v>727</v>
      </c>
      <c r="B541" s="1">
        <v>2</v>
      </c>
      <c r="C541" s="1" t="s">
        <v>450</v>
      </c>
      <c r="D541" s="1" t="s">
        <v>279</v>
      </c>
      <c r="E541" s="1"/>
      <c r="F541" s="1">
        <v>3376</v>
      </c>
      <c r="G541" s="1" t="s">
        <v>16334</v>
      </c>
      <c r="H541" s="1" t="s">
        <v>16335</v>
      </c>
      <c r="I541" s="1" t="s">
        <v>16336</v>
      </c>
      <c r="J541" s="1" t="s">
        <v>738</v>
      </c>
      <c r="K541" s="1" t="s">
        <v>731</v>
      </c>
      <c r="L541" s="1" t="s">
        <v>451</v>
      </c>
      <c r="M541" s="1">
        <v>42.473270999999997</v>
      </c>
      <c r="N541" s="1">
        <v>20.754697</v>
      </c>
      <c r="O541" s="1" t="s">
        <v>16337</v>
      </c>
      <c r="P541" s="1" t="s">
        <v>16337</v>
      </c>
      <c r="Q541" s="1"/>
      <c r="R541" s="1" t="s">
        <v>16338</v>
      </c>
      <c r="S541" s="1"/>
      <c r="T541" s="1" t="b">
        <v>0</v>
      </c>
      <c r="U541" s="1" t="s">
        <v>3077</v>
      </c>
      <c r="V541" s="1" t="s">
        <v>2999</v>
      </c>
      <c r="W541" s="1" t="s">
        <v>2999</v>
      </c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</row>
    <row r="542" spans="1:53" x14ac:dyDescent="0.2">
      <c r="A542" s="1" t="s">
        <v>727</v>
      </c>
      <c r="B542" s="1">
        <v>4</v>
      </c>
      <c r="C542" s="1" t="s">
        <v>454</v>
      </c>
      <c r="D542" s="1" t="s">
        <v>768</v>
      </c>
      <c r="E542" s="1"/>
      <c r="F542" s="1">
        <v>3375</v>
      </c>
      <c r="G542" s="1" t="s">
        <v>12393</v>
      </c>
      <c r="H542" s="1" t="s">
        <v>16339</v>
      </c>
      <c r="I542" s="1" t="s">
        <v>12395</v>
      </c>
      <c r="J542" s="1" t="s">
        <v>738</v>
      </c>
      <c r="K542" s="1" t="s">
        <v>731</v>
      </c>
      <c r="L542" s="1" t="s">
        <v>2998</v>
      </c>
      <c r="M542" s="1">
        <v>42.828780000000002</v>
      </c>
      <c r="N542" s="1">
        <v>20.96489</v>
      </c>
      <c r="O542" s="1" t="s">
        <v>16340</v>
      </c>
      <c r="P542" s="1" t="s">
        <v>16340</v>
      </c>
      <c r="Q542" s="1"/>
      <c r="R542" s="1" t="s">
        <v>12398</v>
      </c>
      <c r="S542" s="1"/>
      <c r="T542" s="1" t="b">
        <v>0</v>
      </c>
      <c r="U542" s="1" t="s">
        <v>2997</v>
      </c>
      <c r="V542" s="1" t="s">
        <v>2999</v>
      </c>
      <c r="W542" s="1" t="s">
        <v>2999</v>
      </c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</row>
    <row r="543" spans="1:53" x14ac:dyDescent="0.2">
      <c r="A543" s="1" t="s">
        <v>727</v>
      </c>
      <c r="B543" s="1">
        <v>6</v>
      </c>
      <c r="C543" s="1" t="s">
        <v>11</v>
      </c>
      <c r="D543" s="1" t="s">
        <v>728</v>
      </c>
      <c r="E543" s="1"/>
      <c r="F543" s="1">
        <v>3374</v>
      </c>
      <c r="G543" s="1" t="s">
        <v>16341</v>
      </c>
      <c r="H543" s="1" t="s">
        <v>16342</v>
      </c>
      <c r="I543" s="1" t="s">
        <v>16343</v>
      </c>
      <c r="J543" s="1" t="s">
        <v>0</v>
      </c>
      <c r="K543" s="1" t="s">
        <v>731</v>
      </c>
      <c r="L543" s="1" t="s">
        <v>2998</v>
      </c>
      <c r="M543" s="1">
        <v>42.930793000000001</v>
      </c>
      <c r="N543" s="1">
        <v>21.165921999999998</v>
      </c>
      <c r="O543" s="1" t="s">
        <v>16344</v>
      </c>
      <c r="P543" s="1" t="s">
        <v>16344</v>
      </c>
      <c r="Q543" s="1"/>
      <c r="R543" s="1" t="s">
        <v>16345</v>
      </c>
      <c r="S543" s="1"/>
      <c r="T543" s="1" t="b">
        <v>0</v>
      </c>
      <c r="U543" s="1" t="s">
        <v>2997</v>
      </c>
      <c r="V543" s="1" t="s">
        <v>2999</v>
      </c>
      <c r="W543" s="1" t="s">
        <v>2999</v>
      </c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</row>
    <row r="544" spans="1:53" x14ac:dyDescent="0.2">
      <c r="A544" s="1" t="s">
        <v>727</v>
      </c>
      <c r="B544" s="1">
        <v>4</v>
      </c>
      <c r="C544" s="1" t="s">
        <v>454</v>
      </c>
      <c r="D544" s="1" t="s">
        <v>768</v>
      </c>
      <c r="E544" s="1"/>
      <c r="F544" s="1">
        <v>3373</v>
      </c>
      <c r="G544" s="1" t="s">
        <v>16346</v>
      </c>
      <c r="H544" s="1" t="s">
        <v>16347</v>
      </c>
      <c r="I544" s="1" t="s">
        <v>16348</v>
      </c>
      <c r="J544" s="1" t="s">
        <v>738</v>
      </c>
      <c r="K544" s="1" t="s">
        <v>731</v>
      </c>
      <c r="L544" s="1" t="s">
        <v>2998</v>
      </c>
      <c r="M544" s="1">
        <v>42.804319999999997</v>
      </c>
      <c r="N544" s="1">
        <v>21.007694999999998</v>
      </c>
      <c r="O544" s="1" t="s">
        <v>16349</v>
      </c>
      <c r="P544" s="1" t="s">
        <v>16349</v>
      </c>
      <c r="Q544" s="1"/>
      <c r="R544" s="1" t="s">
        <v>16350</v>
      </c>
      <c r="S544" s="1"/>
      <c r="T544" s="1" t="b">
        <v>0</v>
      </c>
      <c r="U544" s="1" t="s">
        <v>2997</v>
      </c>
      <c r="V544" s="1" t="s">
        <v>2999</v>
      </c>
      <c r="W544" s="1" t="s">
        <v>2999</v>
      </c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</row>
    <row r="545" spans="1:53" x14ac:dyDescent="0.2">
      <c r="A545" s="1" t="s">
        <v>727</v>
      </c>
      <c r="B545" s="1">
        <v>7</v>
      </c>
      <c r="C545" s="1" t="s">
        <v>8</v>
      </c>
      <c r="D545" s="1" t="s">
        <v>1079</v>
      </c>
      <c r="E545" s="1"/>
      <c r="F545" s="1">
        <v>3372</v>
      </c>
      <c r="G545" s="1" t="s">
        <v>16351</v>
      </c>
      <c r="H545" s="1" t="s">
        <v>16352</v>
      </c>
      <c r="I545" s="1" t="s">
        <v>16353</v>
      </c>
      <c r="J545" s="1" t="s">
        <v>738</v>
      </c>
      <c r="K545" s="1" t="s">
        <v>731</v>
      </c>
      <c r="L545" s="1" t="s">
        <v>2998</v>
      </c>
      <c r="M545" s="1">
        <v>42.203569000000002</v>
      </c>
      <c r="N545" s="1">
        <v>20.763732999999998</v>
      </c>
      <c r="O545" s="1" t="s">
        <v>16354</v>
      </c>
      <c r="P545" s="1" t="s">
        <v>16354</v>
      </c>
      <c r="Q545" s="1"/>
      <c r="R545" s="1" t="s">
        <v>16355</v>
      </c>
      <c r="S545" s="1"/>
      <c r="T545" s="1" t="b">
        <v>0</v>
      </c>
      <c r="U545" s="1" t="s">
        <v>2997</v>
      </c>
      <c r="V545" s="1" t="s">
        <v>2999</v>
      </c>
      <c r="W545" s="1" t="s">
        <v>2999</v>
      </c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</row>
    <row r="546" spans="1:53" x14ac:dyDescent="0.2">
      <c r="A546" s="1" t="s">
        <v>727</v>
      </c>
      <c r="B546" s="1">
        <v>3</v>
      </c>
      <c r="C546" s="1" t="s">
        <v>45</v>
      </c>
      <c r="D546" s="1" t="s">
        <v>740</v>
      </c>
      <c r="E546" s="1"/>
      <c r="F546" s="1">
        <v>3371</v>
      </c>
      <c r="G546" s="1" t="s">
        <v>16356</v>
      </c>
      <c r="H546" s="1" t="s">
        <v>16357</v>
      </c>
      <c r="I546" s="1" t="s">
        <v>16358</v>
      </c>
      <c r="J546" s="1" t="s">
        <v>8201</v>
      </c>
      <c r="K546" s="1" t="s">
        <v>731</v>
      </c>
      <c r="L546" s="1" t="s">
        <v>2998</v>
      </c>
      <c r="M546" s="1">
        <v>42.460388999999999</v>
      </c>
      <c r="N546" s="1">
        <v>21.448813999999999</v>
      </c>
      <c r="O546" s="1" t="s">
        <v>16359</v>
      </c>
      <c r="P546" s="1" t="s">
        <v>16359</v>
      </c>
      <c r="Q546" s="1"/>
      <c r="R546" s="1" t="s">
        <v>16360</v>
      </c>
      <c r="S546" s="1"/>
      <c r="T546" s="1" t="b">
        <v>0</v>
      </c>
      <c r="U546" s="1" t="s">
        <v>2997</v>
      </c>
      <c r="V546" s="1" t="s">
        <v>2999</v>
      </c>
      <c r="W546" s="1" t="s">
        <v>2999</v>
      </c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</row>
    <row r="547" spans="1:53" x14ac:dyDescent="0.2">
      <c r="A547" s="1" t="s">
        <v>727</v>
      </c>
      <c r="B547" s="1">
        <v>5</v>
      </c>
      <c r="C547" s="1" t="s">
        <v>2</v>
      </c>
      <c r="D547" s="1" t="s">
        <v>820</v>
      </c>
      <c r="E547" s="1"/>
      <c r="F547" s="1">
        <v>3370</v>
      </c>
      <c r="G547" s="1" t="s">
        <v>16361</v>
      </c>
      <c r="H547" s="1" t="s">
        <v>16362</v>
      </c>
      <c r="I547" s="1" t="s">
        <v>16363</v>
      </c>
      <c r="J547" s="1" t="s">
        <v>738</v>
      </c>
      <c r="K547" s="1" t="s">
        <v>731</v>
      </c>
      <c r="L547" s="1" t="s">
        <v>451</v>
      </c>
      <c r="M547" s="1">
        <v>42.766271000000003</v>
      </c>
      <c r="N547" s="1">
        <v>20.529283</v>
      </c>
      <c r="O547" s="1" t="s">
        <v>16364</v>
      </c>
      <c r="P547" s="1" t="s">
        <v>16364</v>
      </c>
      <c r="Q547" s="1"/>
      <c r="R547" s="1" t="s">
        <v>16365</v>
      </c>
      <c r="S547" s="1"/>
      <c r="T547" s="1" t="b">
        <v>0</v>
      </c>
      <c r="U547" s="1" t="s">
        <v>3077</v>
      </c>
      <c r="V547" s="1" t="s">
        <v>2999</v>
      </c>
      <c r="W547" s="1" t="s">
        <v>2999</v>
      </c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</row>
    <row r="548" spans="1:53" x14ac:dyDescent="0.2">
      <c r="A548" s="1" t="s">
        <v>727</v>
      </c>
      <c r="B548" s="1">
        <v>7</v>
      </c>
      <c r="C548" s="1" t="s">
        <v>8</v>
      </c>
      <c r="D548" s="1" t="s">
        <v>1079</v>
      </c>
      <c r="E548" s="1"/>
      <c r="F548" s="1">
        <v>3369</v>
      </c>
      <c r="G548" s="1" t="s">
        <v>16366</v>
      </c>
      <c r="H548" s="1" t="s">
        <v>259</v>
      </c>
      <c r="I548" s="1" t="s">
        <v>16367</v>
      </c>
      <c r="J548" s="1" t="s">
        <v>738</v>
      </c>
      <c r="K548" s="1" t="s">
        <v>731</v>
      </c>
      <c r="L548" s="1" t="s">
        <v>2998</v>
      </c>
      <c r="M548" s="1">
        <v>42.239164000000002</v>
      </c>
      <c r="N548" s="1">
        <v>20.744506999999999</v>
      </c>
      <c r="O548" s="1" t="s">
        <v>16368</v>
      </c>
      <c r="P548" s="1" t="s">
        <v>16368</v>
      </c>
      <c r="Q548" s="1"/>
      <c r="R548" s="1" t="s">
        <v>16369</v>
      </c>
      <c r="S548" s="1"/>
      <c r="T548" s="1" t="b">
        <v>0</v>
      </c>
      <c r="U548" s="1" t="s">
        <v>2997</v>
      </c>
      <c r="V548" s="1" t="s">
        <v>2999</v>
      </c>
      <c r="W548" s="1" t="s">
        <v>2999</v>
      </c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</row>
    <row r="549" spans="1:53" x14ac:dyDescent="0.2">
      <c r="A549" s="1" t="s">
        <v>727</v>
      </c>
      <c r="B549" s="1">
        <v>7</v>
      </c>
      <c r="C549" s="1" t="s">
        <v>8</v>
      </c>
      <c r="D549" s="1" t="s">
        <v>1079</v>
      </c>
      <c r="E549" s="1"/>
      <c r="F549" s="1">
        <v>3368</v>
      </c>
      <c r="G549" s="1" t="s">
        <v>16370</v>
      </c>
      <c r="H549" s="1" t="s">
        <v>233</v>
      </c>
      <c r="I549" s="1" t="s">
        <v>16371</v>
      </c>
      <c r="J549" s="1" t="s">
        <v>738</v>
      </c>
      <c r="K549" s="1" t="s">
        <v>731</v>
      </c>
      <c r="L549" s="1" t="s">
        <v>2998</v>
      </c>
      <c r="M549" s="1">
        <v>42.197465000000001</v>
      </c>
      <c r="N549" s="1">
        <v>20.730774</v>
      </c>
      <c r="O549" s="1" t="s">
        <v>16372</v>
      </c>
      <c r="P549" s="1" t="s">
        <v>16372</v>
      </c>
      <c r="Q549" s="1"/>
      <c r="R549" s="1" t="s">
        <v>16373</v>
      </c>
      <c r="S549" s="1"/>
      <c r="T549" s="1" t="b">
        <v>0</v>
      </c>
      <c r="U549" s="1" t="s">
        <v>2997</v>
      </c>
      <c r="V549" s="1" t="s">
        <v>2999</v>
      </c>
      <c r="W549" s="1" t="s">
        <v>2999</v>
      </c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</row>
    <row r="550" spans="1:53" x14ac:dyDescent="0.2">
      <c r="A550" s="1" t="s">
        <v>727</v>
      </c>
      <c r="B550" s="1">
        <v>7</v>
      </c>
      <c r="C550" s="1" t="s">
        <v>8</v>
      </c>
      <c r="D550" s="1" t="s">
        <v>1266</v>
      </c>
      <c r="E550" s="1"/>
      <c r="F550" s="1">
        <v>3367</v>
      </c>
      <c r="G550" s="1" t="s">
        <v>16374</v>
      </c>
      <c r="H550" s="1" t="s">
        <v>11882</v>
      </c>
      <c r="I550" s="1" t="s">
        <v>16375</v>
      </c>
      <c r="J550" s="1" t="s">
        <v>738</v>
      </c>
      <c r="K550" s="1" t="s">
        <v>731</v>
      </c>
      <c r="L550" s="1" t="s">
        <v>3375</v>
      </c>
      <c r="M550" s="1">
        <v>42.112966</v>
      </c>
      <c r="N550" s="1">
        <v>20.695067999999999</v>
      </c>
      <c r="O550" s="1" t="s">
        <v>16376</v>
      </c>
      <c r="P550" s="1" t="s">
        <v>16376</v>
      </c>
      <c r="Q550" s="1"/>
      <c r="R550" s="1" t="s">
        <v>16377</v>
      </c>
      <c r="S550" s="1"/>
      <c r="T550" s="1" t="b">
        <v>0</v>
      </c>
      <c r="U550" s="1" t="s">
        <v>3374</v>
      </c>
      <c r="V550" s="1" t="s">
        <v>2999</v>
      </c>
      <c r="W550" s="1" t="s">
        <v>2999</v>
      </c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</row>
    <row r="551" spans="1:53" x14ac:dyDescent="0.2">
      <c r="A551" s="1" t="s">
        <v>727</v>
      </c>
      <c r="B551" s="1">
        <v>6</v>
      </c>
      <c r="C551" s="1" t="s">
        <v>11</v>
      </c>
      <c r="D551" s="1" t="s">
        <v>875</v>
      </c>
      <c r="E551" s="1"/>
      <c r="F551" s="1">
        <v>3366</v>
      </c>
      <c r="G551" s="1" t="s">
        <v>16378</v>
      </c>
      <c r="H551" s="1" t="s">
        <v>16379</v>
      </c>
      <c r="I551" s="1" t="s">
        <v>16380</v>
      </c>
      <c r="J551" s="1" t="s">
        <v>2624</v>
      </c>
      <c r="K551" s="1" t="s">
        <v>731</v>
      </c>
      <c r="L551" s="1" t="s">
        <v>2998</v>
      </c>
      <c r="M551" s="1">
        <v>42.683976999999999</v>
      </c>
      <c r="N551" s="1">
        <v>21.157260000000001</v>
      </c>
      <c r="O551" s="1" t="s">
        <v>16381</v>
      </c>
      <c r="P551" s="1" t="s">
        <v>16381</v>
      </c>
      <c r="Q551" s="1"/>
      <c r="R551" s="1" t="s">
        <v>16382</v>
      </c>
      <c r="S551" s="1"/>
      <c r="T551" s="1" t="b">
        <v>0</v>
      </c>
      <c r="U551" s="1" t="s">
        <v>2997</v>
      </c>
      <c r="V551" s="1" t="s">
        <v>2999</v>
      </c>
      <c r="W551" s="1" t="s">
        <v>2999</v>
      </c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</row>
    <row r="552" spans="1:53" x14ac:dyDescent="0.2">
      <c r="A552" s="1" t="s">
        <v>727</v>
      </c>
      <c r="B552" s="1">
        <v>5</v>
      </c>
      <c r="C552" s="1" t="s">
        <v>2</v>
      </c>
      <c r="D552" s="1" t="s">
        <v>1007</v>
      </c>
      <c r="E552" s="1"/>
      <c r="F552" s="1">
        <v>3365</v>
      </c>
      <c r="G552" s="1" t="s">
        <v>16383</v>
      </c>
      <c r="H552" s="1" t="s">
        <v>16384</v>
      </c>
      <c r="I552" s="1" t="s">
        <v>16385</v>
      </c>
      <c r="J552" s="1" t="s">
        <v>738</v>
      </c>
      <c r="K552" s="1" t="s">
        <v>752</v>
      </c>
      <c r="L552" s="1" t="s">
        <v>451</v>
      </c>
      <c r="M552" s="1">
        <v>42.536402000000002</v>
      </c>
      <c r="N552" s="1">
        <v>20.295853000000001</v>
      </c>
      <c r="O552" s="1" t="s">
        <v>16386</v>
      </c>
      <c r="P552" s="1" t="s">
        <v>16386</v>
      </c>
      <c r="Q552" s="1"/>
      <c r="R552" s="1" t="s">
        <v>16387</v>
      </c>
      <c r="S552" s="1"/>
      <c r="T552" s="1" t="b">
        <v>0</v>
      </c>
      <c r="U552" s="1" t="s">
        <v>3077</v>
      </c>
      <c r="V552" s="1" t="s">
        <v>2999</v>
      </c>
      <c r="W552" s="1" t="s">
        <v>2999</v>
      </c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</row>
    <row r="553" spans="1:53" x14ac:dyDescent="0.2">
      <c r="A553" s="1" t="s">
        <v>727</v>
      </c>
      <c r="B553" s="1">
        <v>7</v>
      </c>
      <c r="C553" s="1" t="s">
        <v>8</v>
      </c>
      <c r="D553" s="1" t="s">
        <v>1079</v>
      </c>
      <c r="E553" s="1"/>
      <c r="F553" s="1">
        <v>3364</v>
      </c>
      <c r="G553" s="1" t="s">
        <v>16388</v>
      </c>
      <c r="H553" s="1" t="s">
        <v>16389</v>
      </c>
      <c r="I553" s="1" t="s">
        <v>16390</v>
      </c>
      <c r="J553" s="1" t="s">
        <v>738</v>
      </c>
      <c r="K553" s="1" t="s">
        <v>731</v>
      </c>
      <c r="L553" s="1" t="s">
        <v>2998</v>
      </c>
      <c r="M553" s="1">
        <v>42.196447999999997</v>
      </c>
      <c r="N553" s="1">
        <v>20.732147000000001</v>
      </c>
      <c r="O553" s="1" t="s">
        <v>16391</v>
      </c>
      <c r="P553" s="1" t="s">
        <v>16391</v>
      </c>
      <c r="Q553" s="1"/>
      <c r="R553" s="1" t="s">
        <v>16392</v>
      </c>
      <c r="S553" s="1"/>
      <c r="T553" s="1" t="b">
        <v>0</v>
      </c>
      <c r="U553" s="1" t="s">
        <v>2997</v>
      </c>
      <c r="V553" s="1" t="s">
        <v>2999</v>
      </c>
      <c r="W553" s="1" t="s">
        <v>2999</v>
      </c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</row>
    <row r="554" spans="1:53" x14ac:dyDescent="0.2">
      <c r="A554" s="1" t="s">
        <v>727</v>
      </c>
      <c r="B554" s="1">
        <v>7</v>
      </c>
      <c r="C554" s="1" t="s">
        <v>8</v>
      </c>
      <c r="D554" s="1" t="s">
        <v>1079</v>
      </c>
      <c r="E554" s="1"/>
      <c r="F554" s="1">
        <v>3363</v>
      </c>
      <c r="G554" s="1" t="s">
        <v>15954</v>
      </c>
      <c r="H554" s="1" t="s">
        <v>15955</v>
      </c>
      <c r="I554" s="1" t="s">
        <v>15956</v>
      </c>
      <c r="J554" s="1" t="s">
        <v>738</v>
      </c>
      <c r="K554" s="1" t="s">
        <v>731</v>
      </c>
      <c r="L554" s="1" t="s">
        <v>2998</v>
      </c>
      <c r="M554" s="1">
        <v>42.236114000000001</v>
      </c>
      <c r="N554" s="1">
        <v>20.719787</v>
      </c>
      <c r="O554" s="1" t="s">
        <v>15957</v>
      </c>
      <c r="P554" s="1" t="s">
        <v>15957</v>
      </c>
      <c r="Q554" s="1"/>
      <c r="R554" s="1" t="s">
        <v>15958</v>
      </c>
      <c r="S554" s="1"/>
      <c r="T554" s="1" t="b">
        <v>0</v>
      </c>
      <c r="U554" s="1" t="s">
        <v>2997</v>
      </c>
      <c r="V554" s="1" t="s">
        <v>2999</v>
      </c>
      <c r="W554" s="1" t="s">
        <v>2999</v>
      </c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</row>
    <row r="555" spans="1:53" x14ac:dyDescent="0.2">
      <c r="A555" s="1" t="s">
        <v>727</v>
      </c>
      <c r="B555" s="1">
        <v>6</v>
      </c>
      <c r="C555" s="1" t="s">
        <v>11</v>
      </c>
      <c r="D555" s="1" t="s">
        <v>728</v>
      </c>
      <c r="E555" s="1"/>
      <c r="F555" s="1">
        <v>3362</v>
      </c>
      <c r="G555" s="1" t="s">
        <v>15959</v>
      </c>
      <c r="H555" s="1" t="s">
        <v>1193</v>
      </c>
      <c r="I555" s="1" t="s">
        <v>15960</v>
      </c>
      <c r="J555" s="1" t="s">
        <v>0</v>
      </c>
      <c r="K555" s="1" t="s">
        <v>752</v>
      </c>
      <c r="L555" s="1" t="s">
        <v>2998</v>
      </c>
      <c r="M555" s="1">
        <v>42.912770999999999</v>
      </c>
      <c r="N555" s="1">
        <v>21.190452000000001</v>
      </c>
      <c r="O555" s="1" t="s">
        <v>15961</v>
      </c>
      <c r="P555" s="1" t="s">
        <v>15961</v>
      </c>
      <c r="Q555" s="1"/>
      <c r="R555" s="1" t="s">
        <v>15962</v>
      </c>
      <c r="S555" s="1"/>
      <c r="T555" s="1" t="b">
        <v>0</v>
      </c>
      <c r="U555" s="1" t="s">
        <v>2997</v>
      </c>
      <c r="V555" s="1" t="s">
        <v>2999</v>
      </c>
      <c r="W555" s="1" t="s">
        <v>2999</v>
      </c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</row>
    <row r="556" spans="1:53" x14ac:dyDescent="0.2">
      <c r="A556" s="1" t="s">
        <v>727</v>
      </c>
      <c r="B556" s="1">
        <v>1</v>
      </c>
      <c r="C556" s="1" t="s">
        <v>5</v>
      </c>
      <c r="D556" s="1" t="s">
        <v>745</v>
      </c>
      <c r="E556" s="1" t="s">
        <v>8818</v>
      </c>
      <c r="F556" s="1">
        <v>3361</v>
      </c>
      <c r="G556" s="1" t="s">
        <v>15963</v>
      </c>
      <c r="H556" s="1" t="s">
        <v>15964</v>
      </c>
      <c r="I556" s="1" t="s">
        <v>15965</v>
      </c>
      <c r="J556" s="1" t="s">
        <v>738</v>
      </c>
      <c r="K556" s="1" t="s">
        <v>731</v>
      </c>
      <c r="L556" s="1" t="s">
        <v>3437</v>
      </c>
      <c r="M556" s="1">
        <v>42.285223000000002</v>
      </c>
      <c r="N556" s="1">
        <v>21.184078</v>
      </c>
      <c r="O556" s="1" t="s">
        <v>15966</v>
      </c>
      <c r="P556" s="1" t="s">
        <v>15966</v>
      </c>
      <c r="Q556" s="1"/>
      <c r="R556" s="1" t="s">
        <v>15967</v>
      </c>
      <c r="S556" s="1"/>
      <c r="T556" s="1" t="b">
        <v>0</v>
      </c>
      <c r="U556" s="1" t="s">
        <v>3436</v>
      </c>
      <c r="V556" s="1" t="s">
        <v>2999</v>
      </c>
      <c r="W556" s="1" t="s">
        <v>2999</v>
      </c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</row>
    <row r="557" spans="1:53" x14ac:dyDescent="0.2">
      <c r="A557" s="1" t="s">
        <v>727</v>
      </c>
      <c r="B557" s="1">
        <v>7</v>
      </c>
      <c r="C557" s="1" t="s">
        <v>8</v>
      </c>
      <c r="D557" s="1" t="s">
        <v>1079</v>
      </c>
      <c r="E557" s="1" t="s">
        <v>7909</v>
      </c>
      <c r="F557" s="1">
        <v>3360</v>
      </c>
      <c r="G557" s="1" t="s">
        <v>15968</v>
      </c>
      <c r="H557" s="1" t="s">
        <v>15969</v>
      </c>
      <c r="I557" s="1" t="s">
        <v>15970</v>
      </c>
      <c r="J557" s="1" t="s">
        <v>738</v>
      </c>
      <c r="K557" s="1" t="s">
        <v>752</v>
      </c>
      <c r="L557" s="1" t="s">
        <v>3351</v>
      </c>
      <c r="M557" s="1">
        <v>42.188307999999999</v>
      </c>
      <c r="N557" s="1">
        <v>20.728027000000001</v>
      </c>
      <c r="O557" s="1" t="s">
        <v>15971</v>
      </c>
      <c r="P557" s="1" t="s">
        <v>15971</v>
      </c>
      <c r="Q557" s="1"/>
      <c r="R557" s="1" t="s">
        <v>15972</v>
      </c>
      <c r="S557" s="1"/>
      <c r="T557" s="1" t="b">
        <v>0</v>
      </c>
      <c r="U557" s="1" t="s">
        <v>3350</v>
      </c>
      <c r="V557" s="1" t="s">
        <v>2999</v>
      </c>
      <c r="W557" s="1" t="s">
        <v>2999</v>
      </c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</row>
    <row r="558" spans="1:53" x14ac:dyDescent="0.2">
      <c r="A558" s="1" t="s">
        <v>727</v>
      </c>
      <c r="B558" s="1">
        <v>7</v>
      </c>
      <c r="C558" s="1" t="s">
        <v>8</v>
      </c>
      <c r="D558" s="1" t="s">
        <v>1079</v>
      </c>
      <c r="E558" s="1"/>
      <c r="F558" s="1">
        <v>3359</v>
      </c>
      <c r="G558" s="1" t="s">
        <v>15973</v>
      </c>
      <c r="H558" s="1" t="s">
        <v>289</v>
      </c>
      <c r="I558" s="1" t="s">
        <v>15974</v>
      </c>
      <c r="J558" s="1" t="s">
        <v>1196</v>
      </c>
      <c r="K558" s="1" t="s">
        <v>752</v>
      </c>
      <c r="L558" s="1" t="s">
        <v>2998</v>
      </c>
      <c r="M558" s="1">
        <v>42.228839000000001</v>
      </c>
      <c r="N558" s="1">
        <v>20.748874000000001</v>
      </c>
      <c r="O558" s="1" t="s">
        <v>15975</v>
      </c>
      <c r="P558" s="1" t="s">
        <v>15975</v>
      </c>
      <c r="Q558" s="1"/>
      <c r="R558" s="1" t="s">
        <v>15976</v>
      </c>
      <c r="S558" s="1"/>
      <c r="T558" s="1" t="b">
        <v>0</v>
      </c>
      <c r="U558" s="1" t="s">
        <v>2997</v>
      </c>
      <c r="V558" s="1" t="s">
        <v>2999</v>
      </c>
      <c r="W558" s="1" t="s">
        <v>2999</v>
      </c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</row>
    <row r="559" spans="1:53" x14ac:dyDescent="0.2">
      <c r="A559" s="1" t="s">
        <v>727</v>
      </c>
      <c r="B559" s="1">
        <v>5</v>
      </c>
      <c r="C559" s="1" t="s">
        <v>2</v>
      </c>
      <c r="D559" s="1" t="s">
        <v>1007</v>
      </c>
      <c r="E559" s="1"/>
      <c r="F559" s="1">
        <v>3358</v>
      </c>
      <c r="G559" s="1" t="s">
        <v>15977</v>
      </c>
      <c r="H559" s="1" t="s">
        <v>15978</v>
      </c>
      <c r="I559" s="1" t="s">
        <v>15979</v>
      </c>
      <c r="J559" s="1" t="s">
        <v>7439</v>
      </c>
      <c r="K559" s="1" t="s">
        <v>731</v>
      </c>
      <c r="L559" s="1" t="s">
        <v>451</v>
      </c>
      <c r="M559" s="1">
        <v>42.519188999999997</v>
      </c>
      <c r="N559" s="1">
        <v>20.349409000000001</v>
      </c>
      <c r="O559" s="1" t="s">
        <v>15980</v>
      </c>
      <c r="P559" s="1" t="s">
        <v>15980</v>
      </c>
      <c r="Q559" s="1"/>
      <c r="R559" s="1" t="s">
        <v>15981</v>
      </c>
      <c r="S559" s="1"/>
      <c r="T559" s="1" t="b">
        <v>0</v>
      </c>
      <c r="U559" s="1" t="s">
        <v>3077</v>
      </c>
      <c r="V559" s="1" t="s">
        <v>2999</v>
      </c>
      <c r="W559" s="1" t="s">
        <v>2999</v>
      </c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</row>
    <row r="560" spans="1:53" x14ac:dyDescent="0.2">
      <c r="A560" s="1" t="s">
        <v>727</v>
      </c>
      <c r="B560" s="1">
        <v>7</v>
      </c>
      <c r="C560" s="1" t="s">
        <v>8</v>
      </c>
      <c r="D560" s="1" t="s">
        <v>1079</v>
      </c>
      <c r="E560" s="1"/>
      <c r="F560" s="1">
        <v>3357</v>
      </c>
      <c r="G560" s="1" t="s">
        <v>15982</v>
      </c>
      <c r="H560" s="1" t="s">
        <v>15983</v>
      </c>
      <c r="I560" s="1" t="s">
        <v>15984</v>
      </c>
      <c r="J560" s="1" t="s">
        <v>1196</v>
      </c>
      <c r="K560" s="1" t="s">
        <v>731</v>
      </c>
      <c r="L560" s="1" t="s">
        <v>2998</v>
      </c>
      <c r="M560" s="1">
        <v>42.228839000000001</v>
      </c>
      <c r="N560" s="1">
        <v>20.732395</v>
      </c>
      <c r="O560" s="1" t="s">
        <v>15985</v>
      </c>
      <c r="P560" s="1" t="s">
        <v>15985</v>
      </c>
      <c r="Q560" s="1"/>
      <c r="R560" s="1" t="s">
        <v>15986</v>
      </c>
      <c r="S560" s="1"/>
      <c r="T560" s="1" t="b">
        <v>0</v>
      </c>
      <c r="U560" s="1" t="s">
        <v>2997</v>
      </c>
      <c r="V560" s="1" t="s">
        <v>2999</v>
      </c>
      <c r="W560" s="1" t="s">
        <v>2999</v>
      </c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</row>
    <row r="561" spans="1:53" x14ac:dyDescent="0.2">
      <c r="A561" s="1" t="s">
        <v>727</v>
      </c>
      <c r="B561" s="1">
        <v>7</v>
      </c>
      <c r="C561" s="1" t="s">
        <v>8</v>
      </c>
      <c r="D561" s="1" t="s">
        <v>1266</v>
      </c>
      <c r="E561" s="1"/>
      <c r="F561" s="1">
        <v>3356</v>
      </c>
      <c r="G561" s="1" t="s">
        <v>15987</v>
      </c>
      <c r="H561" s="1" t="s">
        <v>50</v>
      </c>
      <c r="I561" s="1" t="s">
        <v>15988</v>
      </c>
      <c r="J561" s="1" t="s">
        <v>738</v>
      </c>
      <c r="K561" s="1" t="s">
        <v>731</v>
      </c>
      <c r="L561" s="1" t="s">
        <v>3375</v>
      </c>
      <c r="M561" s="1">
        <v>42.105834000000002</v>
      </c>
      <c r="N561" s="1">
        <v>20.651122999999998</v>
      </c>
      <c r="O561" s="1" t="s">
        <v>15989</v>
      </c>
      <c r="P561" s="1" t="s">
        <v>15989</v>
      </c>
      <c r="Q561" s="1"/>
      <c r="R561" s="1" t="s">
        <v>15990</v>
      </c>
      <c r="S561" s="1"/>
      <c r="T561" s="1" t="b">
        <v>0</v>
      </c>
      <c r="U561" s="1" t="s">
        <v>3374</v>
      </c>
      <c r="V561" s="1" t="s">
        <v>2999</v>
      </c>
      <c r="W561" s="1" t="s">
        <v>2999</v>
      </c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</row>
    <row r="562" spans="1:53" x14ac:dyDescent="0.2">
      <c r="A562" s="1" t="s">
        <v>727</v>
      </c>
      <c r="B562" s="1">
        <v>4</v>
      </c>
      <c r="C562" s="1" t="s">
        <v>454</v>
      </c>
      <c r="D562" s="1" t="s">
        <v>768</v>
      </c>
      <c r="E562" s="1"/>
      <c r="F562" s="1">
        <v>3355</v>
      </c>
      <c r="G562" s="1" t="s">
        <v>15991</v>
      </c>
      <c r="H562" s="1" t="s">
        <v>15992</v>
      </c>
      <c r="I562" s="1" t="s">
        <v>15993</v>
      </c>
      <c r="J562" s="1" t="s">
        <v>15994</v>
      </c>
      <c r="K562" s="1" t="s">
        <v>731</v>
      </c>
      <c r="L562" s="1" t="s">
        <v>2998</v>
      </c>
      <c r="M562" s="1">
        <v>42.821730000000002</v>
      </c>
      <c r="N562" s="1">
        <v>20.958024000000002</v>
      </c>
      <c r="O562" s="1" t="s">
        <v>15995</v>
      </c>
      <c r="P562" s="1" t="s">
        <v>15995</v>
      </c>
      <c r="Q562" s="1"/>
      <c r="R562" s="1" t="s">
        <v>15996</v>
      </c>
      <c r="S562" s="1"/>
      <c r="T562" s="1" t="b">
        <v>0</v>
      </c>
      <c r="U562" s="1" t="s">
        <v>2997</v>
      </c>
      <c r="V562" s="1" t="s">
        <v>2999</v>
      </c>
      <c r="W562" s="1" t="s">
        <v>2999</v>
      </c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</row>
    <row r="563" spans="1:53" x14ac:dyDescent="0.2">
      <c r="A563" s="1" t="s">
        <v>727</v>
      </c>
      <c r="B563" s="1">
        <v>1</v>
      </c>
      <c r="C563" s="1" t="s">
        <v>5</v>
      </c>
      <c r="D563" s="1" t="s">
        <v>756</v>
      </c>
      <c r="E563" s="1"/>
      <c r="F563" s="1">
        <v>3354</v>
      </c>
      <c r="G563" s="1" t="s">
        <v>15997</v>
      </c>
      <c r="H563" s="1" t="s">
        <v>1003</v>
      </c>
      <c r="I563" s="1" t="s">
        <v>15998</v>
      </c>
      <c r="J563" s="1" t="s">
        <v>738</v>
      </c>
      <c r="K563" s="1" t="s">
        <v>731</v>
      </c>
      <c r="L563" s="1" t="s">
        <v>2998</v>
      </c>
      <c r="M563" s="1">
        <v>42.479337999999998</v>
      </c>
      <c r="N563" s="1">
        <v>20.954635</v>
      </c>
      <c r="O563" s="1" t="s">
        <v>15999</v>
      </c>
      <c r="P563" s="1" t="s">
        <v>15999</v>
      </c>
      <c r="Q563" s="1"/>
      <c r="R563" s="1" t="s">
        <v>16000</v>
      </c>
      <c r="S563" s="1" t="s">
        <v>16001</v>
      </c>
      <c r="T563" s="1" t="b">
        <v>0</v>
      </c>
      <c r="U563" s="1" t="s">
        <v>2997</v>
      </c>
      <c r="V563" s="1" t="s">
        <v>2999</v>
      </c>
      <c r="W563" s="1" t="s">
        <v>2999</v>
      </c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</row>
    <row r="564" spans="1:53" x14ac:dyDescent="0.2">
      <c r="A564" s="1" t="s">
        <v>727</v>
      </c>
      <c r="B564" s="1">
        <v>6</v>
      </c>
      <c r="C564" s="1" t="s">
        <v>11</v>
      </c>
      <c r="D564" s="1" t="s">
        <v>853</v>
      </c>
      <c r="E564" s="1" t="s">
        <v>446</v>
      </c>
      <c r="F564" s="1">
        <v>3353</v>
      </c>
      <c r="G564" s="1" t="s">
        <v>16002</v>
      </c>
      <c r="H564" s="1" t="s">
        <v>16003</v>
      </c>
      <c r="I564" s="1" t="s">
        <v>16004</v>
      </c>
      <c r="J564" s="1" t="s">
        <v>780</v>
      </c>
      <c r="K564" s="1" t="s">
        <v>731</v>
      </c>
      <c r="L564" s="1" t="s">
        <v>3351</v>
      </c>
      <c r="M564" s="1">
        <v>42.639744999999998</v>
      </c>
      <c r="N564" s="1">
        <v>21.113315</v>
      </c>
      <c r="O564" s="1" t="s">
        <v>16005</v>
      </c>
      <c r="P564" s="1" t="s">
        <v>16005</v>
      </c>
      <c r="Q564" s="1"/>
      <c r="R564" s="1" t="s">
        <v>16006</v>
      </c>
      <c r="S564" s="1"/>
      <c r="T564" s="1" t="b">
        <v>0</v>
      </c>
      <c r="U564" s="1" t="s">
        <v>3350</v>
      </c>
      <c r="V564" s="1" t="s">
        <v>2999</v>
      </c>
      <c r="W564" s="1" t="s">
        <v>2999</v>
      </c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</row>
    <row r="565" spans="1:53" x14ac:dyDescent="0.2">
      <c r="A565" s="1" t="s">
        <v>727</v>
      </c>
      <c r="B565" s="1">
        <v>5</v>
      </c>
      <c r="C565" s="1" t="s">
        <v>2</v>
      </c>
      <c r="D565" s="1" t="s">
        <v>794</v>
      </c>
      <c r="E565" s="1"/>
      <c r="F565" s="1">
        <v>3352</v>
      </c>
      <c r="G565" s="1" t="s">
        <v>16007</v>
      </c>
      <c r="H565" s="1" t="s">
        <v>16008</v>
      </c>
      <c r="I565" s="1" t="s">
        <v>16009</v>
      </c>
      <c r="J565" s="1" t="s">
        <v>849</v>
      </c>
      <c r="K565" s="1" t="s">
        <v>731</v>
      </c>
      <c r="L565" s="1" t="s">
        <v>2998</v>
      </c>
      <c r="M565" s="1">
        <v>42.689199000000002</v>
      </c>
      <c r="N565" s="1">
        <v>20.314530999999999</v>
      </c>
      <c r="O565" s="1" t="s">
        <v>16010</v>
      </c>
      <c r="P565" s="1" t="s">
        <v>16010</v>
      </c>
      <c r="Q565" s="1"/>
      <c r="R565" s="1" t="s">
        <v>3755</v>
      </c>
      <c r="S565" s="1"/>
      <c r="T565" s="1" t="b">
        <v>0</v>
      </c>
      <c r="U565" s="1" t="s">
        <v>2997</v>
      </c>
      <c r="V565" s="1" t="s">
        <v>2999</v>
      </c>
      <c r="W565" s="1" t="s">
        <v>2999</v>
      </c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</row>
    <row r="566" spans="1:53" x14ac:dyDescent="0.2">
      <c r="A566" s="1" t="s">
        <v>727</v>
      </c>
      <c r="B566" s="1">
        <v>1</v>
      </c>
      <c r="C566" s="1" t="s">
        <v>5</v>
      </c>
      <c r="D566" s="1" t="s">
        <v>736</v>
      </c>
      <c r="E566" s="1"/>
      <c r="F566" s="1">
        <v>3351</v>
      </c>
      <c r="G566" s="1" t="s">
        <v>16011</v>
      </c>
      <c r="H566" s="1" t="s">
        <v>16012</v>
      </c>
      <c r="I566" s="1" t="s">
        <v>16013</v>
      </c>
      <c r="J566" s="1" t="s">
        <v>738</v>
      </c>
      <c r="K566" s="1" t="s">
        <v>731</v>
      </c>
      <c r="L566" s="1" t="s">
        <v>2998</v>
      </c>
      <c r="M566" s="1">
        <v>42.373708999999998</v>
      </c>
      <c r="N566" s="1">
        <v>21.226023000000001</v>
      </c>
      <c r="O566" s="1" t="s">
        <v>16014</v>
      </c>
      <c r="P566" s="1" t="s">
        <v>16014</v>
      </c>
      <c r="Q566" s="1"/>
      <c r="R566" s="1" t="s">
        <v>16015</v>
      </c>
      <c r="S566" s="1"/>
      <c r="T566" s="1" t="b">
        <v>0</v>
      </c>
      <c r="U566" s="1" t="s">
        <v>2997</v>
      </c>
      <c r="V566" s="1" t="s">
        <v>2999</v>
      </c>
      <c r="W566" s="1" t="s">
        <v>2999</v>
      </c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</row>
    <row r="567" spans="1:53" x14ac:dyDescent="0.2">
      <c r="A567" s="1" t="s">
        <v>727</v>
      </c>
      <c r="B567" s="1">
        <v>4</v>
      </c>
      <c r="C567" s="1" t="s">
        <v>454</v>
      </c>
      <c r="D567" s="1" t="s">
        <v>1701</v>
      </c>
      <c r="E567" s="1" t="s">
        <v>585</v>
      </c>
      <c r="F567" s="1">
        <v>3350</v>
      </c>
      <c r="G567" s="1" t="s">
        <v>16016</v>
      </c>
      <c r="H567" s="1" t="s">
        <v>16017</v>
      </c>
      <c r="I567" s="1" t="s">
        <v>16018</v>
      </c>
      <c r="J567" s="1" t="s">
        <v>8087</v>
      </c>
      <c r="K567" s="1" t="s">
        <v>731</v>
      </c>
      <c r="L567" s="1" t="s">
        <v>3351</v>
      </c>
      <c r="M567" s="1">
        <v>42.660260999999998</v>
      </c>
      <c r="N567" s="1">
        <v>20.760444</v>
      </c>
      <c r="O567" s="1" t="s">
        <v>16019</v>
      </c>
      <c r="P567" s="1" t="s">
        <v>16019</v>
      </c>
      <c r="Q567" s="1"/>
      <c r="R567" s="1" t="s">
        <v>16020</v>
      </c>
      <c r="S567" s="1"/>
      <c r="T567" s="1" t="b">
        <v>0</v>
      </c>
      <c r="U567" s="1" t="s">
        <v>3350</v>
      </c>
      <c r="V567" s="1" t="s">
        <v>2999</v>
      </c>
      <c r="W567" s="1" t="s">
        <v>2999</v>
      </c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</row>
    <row r="568" spans="1:53" x14ac:dyDescent="0.2">
      <c r="A568" s="1" t="s">
        <v>727</v>
      </c>
      <c r="B568" s="1">
        <v>4</v>
      </c>
      <c r="C568" s="1" t="s">
        <v>454</v>
      </c>
      <c r="D568" s="1" t="s">
        <v>1701</v>
      </c>
      <c r="E568" s="1"/>
      <c r="F568" s="1">
        <v>3349</v>
      </c>
      <c r="G568" s="1" t="s">
        <v>16021</v>
      </c>
      <c r="H568" s="1" t="s">
        <v>16022</v>
      </c>
      <c r="I568" s="1" t="s">
        <v>16023</v>
      </c>
      <c r="J568" s="1" t="s">
        <v>2755</v>
      </c>
      <c r="K568" s="1" t="s">
        <v>731</v>
      </c>
      <c r="L568" s="1" t="s">
        <v>451</v>
      </c>
      <c r="M568" s="1">
        <v>42.708970000000001</v>
      </c>
      <c r="N568" s="1">
        <v>20.749863000000001</v>
      </c>
      <c r="O568" s="1" t="s">
        <v>16024</v>
      </c>
      <c r="P568" s="1" t="s">
        <v>16024</v>
      </c>
      <c r="Q568" s="1"/>
      <c r="R568" s="1" t="s">
        <v>16025</v>
      </c>
      <c r="S568" s="1"/>
      <c r="T568" s="1" t="b">
        <v>0</v>
      </c>
      <c r="U568" s="1" t="s">
        <v>3077</v>
      </c>
      <c r="V568" s="1" t="s">
        <v>2999</v>
      </c>
      <c r="W568" s="1" t="s">
        <v>2999</v>
      </c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</row>
    <row r="569" spans="1:53" x14ac:dyDescent="0.2">
      <c r="A569" s="1" t="s">
        <v>727</v>
      </c>
      <c r="B569" s="1">
        <v>1</v>
      </c>
      <c r="C569" s="1" t="s">
        <v>5</v>
      </c>
      <c r="D569" s="1" t="s">
        <v>736</v>
      </c>
      <c r="E569" s="1"/>
      <c r="F569" s="1">
        <v>3348</v>
      </c>
      <c r="G569" s="1" t="s">
        <v>16026</v>
      </c>
      <c r="H569" s="1" t="s">
        <v>394</v>
      </c>
      <c r="I569" s="1" t="s">
        <v>12197</v>
      </c>
      <c r="J569" s="1" t="s">
        <v>738</v>
      </c>
      <c r="K569" s="1" t="s">
        <v>731</v>
      </c>
      <c r="L569" s="1" t="s">
        <v>2998</v>
      </c>
      <c r="M569" s="1">
        <v>42.343082000000003</v>
      </c>
      <c r="N569" s="1">
        <v>21.176348000000001</v>
      </c>
      <c r="O569" s="1" t="s">
        <v>16027</v>
      </c>
      <c r="P569" s="1" t="s">
        <v>16027</v>
      </c>
      <c r="Q569" s="1"/>
      <c r="R569" s="1" t="s">
        <v>12200</v>
      </c>
      <c r="S569" s="1"/>
      <c r="T569" s="1" t="b">
        <v>0</v>
      </c>
      <c r="U569" s="1" t="s">
        <v>2997</v>
      </c>
      <c r="V569" s="1" t="s">
        <v>2999</v>
      </c>
      <c r="W569" s="1" t="s">
        <v>2999</v>
      </c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</row>
    <row r="570" spans="1:53" x14ac:dyDescent="0.2">
      <c r="A570" s="1" t="s">
        <v>727</v>
      </c>
      <c r="B570" s="1">
        <v>3</v>
      </c>
      <c r="C570" s="1" t="s">
        <v>45</v>
      </c>
      <c r="D570" s="1" t="s">
        <v>867</v>
      </c>
      <c r="E570" s="1"/>
      <c r="F570" s="1">
        <v>3347</v>
      </c>
      <c r="G570" s="1" t="s">
        <v>16028</v>
      </c>
      <c r="H570" s="1" t="s">
        <v>16029</v>
      </c>
      <c r="I570" s="1" t="s">
        <v>16030</v>
      </c>
      <c r="J570" s="1" t="s">
        <v>738</v>
      </c>
      <c r="K570" s="1" t="s">
        <v>731</v>
      </c>
      <c r="L570" s="1" t="s">
        <v>3375</v>
      </c>
      <c r="M570" s="1">
        <v>42.571567999999999</v>
      </c>
      <c r="N570" s="1">
        <v>21.57246</v>
      </c>
      <c r="O570" s="1" t="s">
        <v>16031</v>
      </c>
      <c r="P570" s="1" t="s">
        <v>16031</v>
      </c>
      <c r="Q570" s="1"/>
      <c r="R570" s="1" t="s">
        <v>16032</v>
      </c>
      <c r="S570" s="1"/>
      <c r="T570" s="1" t="b">
        <v>0</v>
      </c>
      <c r="U570" s="1" t="s">
        <v>3374</v>
      </c>
      <c r="V570" s="1" t="s">
        <v>2999</v>
      </c>
      <c r="W570" s="1" t="s">
        <v>2999</v>
      </c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</row>
    <row r="571" spans="1:53" x14ac:dyDescent="0.2">
      <c r="A571" s="1" t="s">
        <v>727</v>
      </c>
      <c r="B571" s="1">
        <v>6</v>
      </c>
      <c r="C571" s="1" t="s">
        <v>11</v>
      </c>
      <c r="D571" s="1" t="s">
        <v>728</v>
      </c>
      <c r="E571" s="1"/>
      <c r="F571" s="1">
        <v>3346</v>
      </c>
      <c r="G571" s="1" t="s">
        <v>16033</v>
      </c>
      <c r="H571" s="1" t="s">
        <v>6487</v>
      </c>
      <c r="I571" s="1" t="s">
        <v>16034</v>
      </c>
      <c r="J571" s="1" t="s">
        <v>0</v>
      </c>
      <c r="K571" s="1" t="s">
        <v>731</v>
      </c>
      <c r="L571" s="1" t="s">
        <v>2998</v>
      </c>
      <c r="M571" s="1">
        <v>43.014842000000002</v>
      </c>
      <c r="N571" s="1">
        <v>21.137347999999999</v>
      </c>
      <c r="O571" s="1" t="s">
        <v>16035</v>
      </c>
      <c r="P571" s="1" t="s">
        <v>16035</v>
      </c>
      <c r="Q571" s="1"/>
      <c r="R571" s="1" t="s">
        <v>16036</v>
      </c>
      <c r="S571" s="1"/>
      <c r="T571" s="1" t="b">
        <v>0</v>
      </c>
      <c r="U571" s="1" t="s">
        <v>2997</v>
      </c>
      <c r="V571" s="1" t="s">
        <v>2999</v>
      </c>
      <c r="W571" s="1" t="s">
        <v>2999</v>
      </c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</row>
    <row r="572" spans="1:53" x14ac:dyDescent="0.2">
      <c r="A572" s="1" t="s">
        <v>727</v>
      </c>
      <c r="B572" s="1">
        <v>6</v>
      </c>
      <c r="C572" s="1" t="s">
        <v>11</v>
      </c>
      <c r="D572" s="1" t="s">
        <v>778</v>
      </c>
      <c r="E572" s="1"/>
      <c r="F572" s="1">
        <v>3345</v>
      </c>
      <c r="G572" s="1" t="s">
        <v>16037</v>
      </c>
      <c r="H572" s="1" t="s">
        <v>16038</v>
      </c>
      <c r="I572" s="1" t="s">
        <v>16039</v>
      </c>
      <c r="J572" s="1" t="s">
        <v>2624</v>
      </c>
      <c r="K572" s="1" t="s">
        <v>731</v>
      </c>
      <c r="L572" s="1" t="s">
        <v>2998</v>
      </c>
      <c r="M572" s="1">
        <v>42.69932</v>
      </c>
      <c r="N572" s="1">
        <v>21.14902</v>
      </c>
      <c r="O572" s="1" t="s">
        <v>16040</v>
      </c>
      <c r="P572" s="1" t="s">
        <v>16040</v>
      </c>
      <c r="Q572" s="1"/>
      <c r="R572" s="1" t="s">
        <v>16041</v>
      </c>
      <c r="S572" s="1"/>
      <c r="T572" s="1" t="b">
        <v>0</v>
      </c>
      <c r="U572" s="1" t="s">
        <v>2997</v>
      </c>
      <c r="V572" s="1" t="s">
        <v>2999</v>
      </c>
      <c r="W572" s="1" t="s">
        <v>2999</v>
      </c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</row>
    <row r="573" spans="1:53" x14ac:dyDescent="0.2">
      <c r="A573" s="1" t="s">
        <v>727</v>
      </c>
      <c r="B573" s="1">
        <v>6</v>
      </c>
      <c r="C573" s="1" t="s">
        <v>11</v>
      </c>
      <c r="D573" s="1" t="s">
        <v>778</v>
      </c>
      <c r="E573" s="1" t="s">
        <v>18265</v>
      </c>
      <c r="F573" s="1">
        <v>3344</v>
      </c>
      <c r="G573" s="1" t="s">
        <v>16042</v>
      </c>
      <c r="H573" s="1" t="s">
        <v>15390</v>
      </c>
      <c r="I573" s="1" t="s">
        <v>15391</v>
      </c>
      <c r="J573" s="1" t="s">
        <v>738</v>
      </c>
      <c r="K573" s="1" t="s">
        <v>752</v>
      </c>
      <c r="L573" s="1" t="s">
        <v>3351</v>
      </c>
      <c r="M573" s="1">
        <v>42.656008999999997</v>
      </c>
      <c r="N573" s="1">
        <v>21.149117</v>
      </c>
      <c r="O573" s="1" t="s">
        <v>16043</v>
      </c>
      <c r="P573" s="1" t="s">
        <v>16043</v>
      </c>
      <c r="Q573" s="1"/>
      <c r="R573" s="1" t="s">
        <v>15394</v>
      </c>
      <c r="S573" s="1"/>
      <c r="T573" s="1" t="b">
        <v>0</v>
      </c>
      <c r="U573" s="1" t="s">
        <v>3350</v>
      </c>
      <c r="V573" s="1" t="s">
        <v>2999</v>
      </c>
      <c r="W573" s="1" t="s">
        <v>2999</v>
      </c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</row>
    <row r="574" spans="1:53" x14ac:dyDescent="0.2">
      <c r="A574" s="1" t="s">
        <v>727</v>
      </c>
      <c r="B574" s="1">
        <v>4</v>
      </c>
      <c r="C574" s="1" t="s">
        <v>454</v>
      </c>
      <c r="D574" s="1" t="s">
        <v>1701</v>
      </c>
      <c r="E574" s="1"/>
      <c r="F574" s="1">
        <v>3343</v>
      </c>
      <c r="G574" s="1" t="s">
        <v>16044</v>
      </c>
      <c r="H574" s="1" t="s">
        <v>16045</v>
      </c>
      <c r="I574" s="1" t="s">
        <v>16046</v>
      </c>
      <c r="J574" s="1" t="s">
        <v>2183</v>
      </c>
      <c r="K574" s="1" t="s">
        <v>731</v>
      </c>
      <c r="L574" s="1" t="s">
        <v>451</v>
      </c>
      <c r="M574" s="1">
        <v>42.678541000000003</v>
      </c>
      <c r="N574" s="1">
        <v>20.653054999999998</v>
      </c>
      <c r="O574" s="1" t="s">
        <v>16047</v>
      </c>
      <c r="P574" s="1" t="s">
        <v>16047</v>
      </c>
      <c r="Q574" s="1"/>
      <c r="R574" s="1" t="s">
        <v>16048</v>
      </c>
      <c r="S574" s="1"/>
      <c r="T574" s="1" t="b">
        <v>0</v>
      </c>
      <c r="U574" s="1" t="s">
        <v>3077</v>
      </c>
      <c r="V574" s="1" t="s">
        <v>2999</v>
      </c>
      <c r="W574" s="1" t="s">
        <v>2999</v>
      </c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</row>
    <row r="575" spans="1:53" x14ac:dyDescent="0.2">
      <c r="A575" s="1" t="s">
        <v>727</v>
      </c>
      <c r="B575" s="1">
        <v>6</v>
      </c>
      <c r="C575" s="1" t="s">
        <v>11</v>
      </c>
      <c r="D575" s="1" t="s">
        <v>728</v>
      </c>
      <c r="E575" s="1"/>
      <c r="F575" s="1">
        <v>3342</v>
      </c>
      <c r="G575" s="1" t="s">
        <v>16049</v>
      </c>
      <c r="H575" s="1" t="s">
        <v>16050</v>
      </c>
      <c r="I575" s="1" t="s">
        <v>16051</v>
      </c>
      <c r="J575" s="1" t="s">
        <v>0</v>
      </c>
      <c r="K575" s="1" t="s">
        <v>731</v>
      </c>
      <c r="L575" s="1" t="s">
        <v>3479</v>
      </c>
      <c r="M575" s="1">
        <v>42.883434000000001</v>
      </c>
      <c r="N575" s="1">
        <v>21.224589000000002</v>
      </c>
      <c r="O575" s="1" t="s">
        <v>16052</v>
      </c>
      <c r="P575" s="1" t="s">
        <v>16052</v>
      </c>
      <c r="Q575" s="1"/>
      <c r="R575" s="1" t="s">
        <v>16053</v>
      </c>
      <c r="S575" s="1"/>
      <c r="T575" s="1" t="b">
        <v>0</v>
      </c>
      <c r="U575" s="1" t="s">
        <v>3478</v>
      </c>
      <c r="V575" s="1" t="s">
        <v>2999</v>
      </c>
      <c r="W575" s="1" t="s">
        <v>2999</v>
      </c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</row>
    <row r="576" spans="1:53" x14ac:dyDescent="0.2">
      <c r="A576" s="1" t="s">
        <v>727</v>
      </c>
      <c r="B576" s="1">
        <v>5</v>
      </c>
      <c r="C576" s="1" t="s">
        <v>2</v>
      </c>
      <c r="D576" s="1" t="s">
        <v>820</v>
      </c>
      <c r="E576" s="1"/>
      <c r="F576" s="1">
        <v>3341</v>
      </c>
      <c r="G576" s="1" t="s">
        <v>16054</v>
      </c>
      <c r="H576" s="1" t="s">
        <v>16055</v>
      </c>
      <c r="I576" s="1" t="s">
        <v>16056</v>
      </c>
      <c r="J576" s="1" t="s">
        <v>738</v>
      </c>
      <c r="K576" s="1" t="s">
        <v>731</v>
      </c>
      <c r="L576" s="1" t="s">
        <v>451</v>
      </c>
      <c r="M576" s="1">
        <v>42.769554999999997</v>
      </c>
      <c r="N576" s="1">
        <v>20.532214</v>
      </c>
      <c r="O576" s="1" t="s">
        <v>16057</v>
      </c>
      <c r="P576" s="1" t="s">
        <v>16057</v>
      </c>
      <c r="Q576" s="1"/>
      <c r="R576" s="1" t="s">
        <v>16058</v>
      </c>
      <c r="S576" s="1"/>
      <c r="T576" s="1" t="b">
        <v>0</v>
      </c>
      <c r="U576" s="1" t="s">
        <v>3077</v>
      </c>
      <c r="V576" s="1" t="s">
        <v>2999</v>
      </c>
      <c r="W576" s="1" t="s">
        <v>2999</v>
      </c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</row>
    <row r="577" spans="1:53" x14ac:dyDescent="0.2">
      <c r="A577" s="1" t="s">
        <v>727</v>
      </c>
      <c r="B577" s="1">
        <v>5</v>
      </c>
      <c r="C577" s="1" t="s">
        <v>2</v>
      </c>
      <c r="D577" s="1" t="s">
        <v>820</v>
      </c>
      <c r="E577" s="1"/>
      <c r="F577" s="1">
        <v>3340</v>
      </c>
      <c r="G577" s="1" t="s">
        <v>16059</v>
      </c>
      <c r="H577" s="1" t="s">
        <v>16060</v>
      </c>
      <c r="I577" s="1" t="s">
        <v>16061</v>
      </c>
      <c r="J577" s="1" t="s">
        <v>16062</v>
      </c>
      <c r="K577" s="1" t="s">
        <v>731</v>
      </c>
      <c r="L577" s="1" t="s">
        <v>451</v>
      </c>
      <c r="M577" s="1">
        <v>42.704600999999997</v>
      </c>
      <c r="N577" s="1">
        <v>20.404902</v>
      </c>
      <c r="O577" s="1" t="s">
        <v>16063</v>
      </c>
      <c r="P577" s="1" t="s">
        <v>16063</v>
      </c>
      <c r="Q577" s="1"/>
      <c r="R577" s="1" t="s">
        <v>16064</v>
      </c>
      <c r="S577" s="1"/>
      <c r="T577" s="1" t="b">
        <v>0</v>
      </c>
      <c r="U577" s="1" t="s">
        <v>3077</v>
      </c>
      <c r="V577" s="1" t="s">
        <v>2999</v>
      </c>
      <c r="W577" s="1" t="s">
        <v>2999</v>
      </c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</row>
    <row r="578" spans="1:53" x14ac:dyDescent="0.2">
      <c r="A578" s="1" t="s">
        <v>727</v>
      </c>
      <c r="B578" s="1">
        <v>5</v>
      </c>
      <c r="C578" s="1" t="s">
        <v>2</v>
      </c>
      <c r="D578" s="1" t="s">
        <v>1007</v>
      </c>
      <c r="E578" s="1"/>
      <c r="F578" s="1">
        <v>3339</v>
      </c>
      <c r="G578" s="1" t="s">
        <v>16065</v>
      </c>
      <c r="H578" s="1" t="s">
        <v>16066</v>
      </c>
      <c r="I578" s="1" t="s">
        <v>16067</v>
      </c>
      <c r="J578" s="1" t="s">
        <v>738</v>
      </c>
      <c r="K578" s="1" t="s">
        <v>731</v>
      </c>
      <c r="L578" s="1" t="s">
        <v>451</v>
      </c>
      <c r="M578" s="1">
        <v>42.521976000000002</v>
      </c>
      <c r="N578" s="1">
        <v>20.371645000000001</v>
      </c>
      <c r="O578" s="1" t="s">
        <v>16068</v>
      </c>
      <c r="P578" s="1" t="s">
        <v>16068</v>
      </c>
      <c r="Q578" s="1"/>
      <c r="R578" s="1" t="s">
        <v>16069</v>
      </c>
      <c r="S578" s="1"/>
      <c r="T578" s="1" t="b">
        <v>0</v>
      </c>
      <c r="U578" s="1" t="s">
        <v>3077</v>
      </c>
      <c r="V578" s="1" t="s">
        <v>2999</v>
      </c>
      <c r="W578" s="1" t="s">
        <v>2999</v>
      </c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</row>
    <row r="579" spans="1:53" x14ac:dyDescent="0.2">
      <c r="A579" s="1" t="s">
        <v>727</v>
      </c>
      <c r="B579" s="1">
        <v>5</v>
      </c>
      <c r="C579" s="1" t="s">
        <v>2</v>
      </c>
      <c r="D579" s="1" t="s">
        <v>794</v>
      </c>
      <c r="E579" s="1"/>
      <c r="F579" s="1">
        <v>3338</v>
      </c>
      <c r="G579" s="1" t="s">
        <v>16070</v>
      </c>
      <c r="H579" s="1" t="s">
        <v>16071</v>
      </c>
      <c r="I579" s="1" t="s">
        <v>16072</v>
      </c>
      <c r="J579" s="1" t="s">
        <v>738</v>
      </c>
      <c r="K579" s="1" t="s">
        <v>731</v>
      </c>
      <c r="L579" s="1" t="s">
        <v>2998</v>
      </c>
      <c r="M579" s="1">
        <v>42.702164000000003</v>
      </c>
      <c r="N579" s="1">
        <v>20.349008000000001</v>
      </c>
      <c r="O579" s="1" t="s">
        <v>16073</v>
      </c>
      <c r="P579" s="1" t="s">
        <v>16073</v>
      </c>
      <c r="Q579" s="1"/>
      <c r="R579" s="1" t="s">
        <v>16074</v>
      </c>
      <c r="S579" s="1"/>
      <c r="T579" s="1" t="b">
        <v>0</v>
      </c>
      <c r="U579" s="1" t="s">
        <v>2997</v>
      </c>
      <c r="V579" s="1" t="s">
        <v>2999</v>
      </c>
      <c r="W579" s="1" t="s">
        <v>2999</v>
      </c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</row>
    <row r="580" spans="1:53" x14ac:dyDescent="0.2">
      <c r="A580" s="1" t="s">
        <v>727</v>
      </c>
      <c r="B580" s="1">
        <v>5</v>
      </c>
      <c r="C580" s="1" t="s">
        <v>2</v>
      </c>
      <c r="D580" s="1" t="s">
        <v>1007</v>
      </c>
      <c r="E580" s="1"/>
      <c r="F580" s="1">
        <v>3337</v>
      </c>
      <c r="G580" s="1" t="s">
        <v>16075</v>
      </c>
      <c r="H580" s="1" t="s">
        <v>16076</v>
      </c>
      <c r="I580" s="1" t="s">
        <v>16077</v>
      </c>
      <c r="J580" s="1" t="s">
        <v>8087</v>
      </c>
      <c r="K580" s="1" t="s">
        <v>731</v>
      </c>
      <c r="L580" s="1" t="s">
        <v>3351</v>
      </c>
      <c r="M580" s="1">
        <v>42.553100999999998</v>
      </c>
      <c r="N580" s="1">
        <v>20.304435999999999</v>
      </c>
      <c r="O580" s="1" t="s">
        <v>16078</v>
      </c>
      <c r="P580" s="1" t="s">
        <v>16078</v>
      </c>
      <c r="Q580" s="1"/>
      <c r="R580" s="1" t="s">
        <v>16079</v>
      </c>
      <c r="S580" s="1"/>
      <c r="T580" s="1" t="b">
        <v>0</v>
      </c>
      <c r="U580" s="1" t="s">
        <v>3350</v>
      </c>
      <c r="V580" s="1" t="s">
        <v>2999</v>
      </c>
      <c r="W580" s="1" t="s">
        <v>2999</v>
      </c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</row>
    <row r="581" spans="1:53" x14ac:dyDescent="0.2">
      <c r="A581" s="1" t="s">
        <v>727</v>
      </c>
      <c r="B581" s="1">
        <v>6</v>
      </c>
      <c r="C581" s="1" t="s">
        <v>11</v>
      </c>
      <c r="D581" s="1" t="s">
        <v>1033</v>
      </c>
      <c r="E581" s="1"/>
      <c r="F581" s="1">
        <v>3336</v>
      </c>
      <c r="G581" s="1" t="s">
        <v>16080</v>
      </c>
      <c r="H581" s="1" t="s">
        <v>16081</v>
      </c>
      <c r="I581" s="1" t="s">
        <v>16082</v>
      </c>
      <c r="J581" s="1" t="s">
        <v>16083</v>
      </c>
      <c r="K581" s="1" t="s">
        <v>731</v>
      </c>
      <c r="L581" s="1" t="s">
        <v>3479</v>
      </c>
      <c r="M581" s="1">
        <v>42.622047999999999</v>
      </c>
      <c r="N581" s="1">
        <v>20.886778</v>
      </c>
      <c r="O581" s="1" t="s">
        <v>16084</v>
      </c>
      <c r="P581" s="1" t="s">
        <v>16084</v>
      </c>
      <c r="Q581" s="1"/>
      <c r="R581" s="1" t="s">
        <v>16085</v>
      </c>
      <c r="S581" s="1"/>
      <c r="T581" s="1" t="b">
        <v>0</v>
      </c>
      <c r="U581" s="1" t="s">
        <v>3478</v>
      </c>
      <c r="V581" s="1" t="s">
        <v>2999</v>
      </c>
      <c r="W581" s="1" t="s">
        <v>2999</v>
      </c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</row>
    <row r="582" spans="1:53" x14ac:dyDescent="0.2">
      <c r="A582" s="1" t="s">
        <v>727</v>
      </c>
      <c r="B582" s="1">
        <v>6</v>
      </c>
      <c r="C582" s="1" t="s">
        <v>11</v>
      </c>
      <c r="D582" s="1" t="s">
        <v>911</v>
      </c>
      <c r="E582" s="1"/>
      <c r="F582" s="1">
        <v>3335</v>
      </c>
      <c r="G582" s="1" t="s">
        <v>16086</v>
      </c>
      <c r="H582" s="1" t="s">
        <v>16087</v>
      </c>
      <c r="I582" s="1" t="s">
        <v>3192</v>
      </c>
      <c r="J582" s="1" t="s">
        <v>772</v>
      </c>
      <c r="K582" s="1" t="s">
        <v>731</v>
      </c>
      <c r="L582" s="1" t="s">
        <v>2998</v>
      </c>
      <c r="M582" s="1">
        <v>42.67183</v>
      </c>
      <c r="N582" s="1">
        <v>21.175799999999999</v>
      </c>
      <c r="O582" s="1" t="s">
        <v>16088</v>
      </c>
      <c r="P582" s="1" t="s">
        <v>16088</v>
      </c>
      <c r="Q582" s="1"/>
      <c r="R582" s="1" t="s">
        <v>3193</v>
      </c>
      <c r="S582" s="1"/>
      <c r="T582" s="1" t="b">
        <v>0</v>
      </c>
      <c r="U582" s="1" t="s">
        <v>2997</v>
      </c>
      <c r="V582" s="1" t="s">
        <v>2999</v>
      </c>
      <c r="W582" s="1" t="s">
        <v>2999</v>
      </c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</row>
    <row r="583" spans="1:53" x14ac:dyDescent="0.2">
      <c r="A583" s="1" t="s">
        <v>727</v>
      </c>
      <c r="B583" s="1">
        <v>7</v>
      </c>
      <c r="C583" s="1" t="s">
        <v>8</v>
      </c>
      <c r="D583" s="1" t="s">
        <v>1266</v>
      </c>
      <c r="E583" s="1"/>
      <c r="F583" s="1">
        <v>3334</v>
      </c>
      <c r="G583" s="1" t="s">
        <v>16089</v>
      </c>
      <c r="H583" s="1" t="s">
        <v>16090</v>
      </c>
      <c r="I583" s="1" t="s">
        <v>16091</v>
      </c>
      <c r="J583" s="1" t="s">
        <v>1196</v>
      </c>
      <c r="K583" s="1" t="s">
        <v>731</v>
      </c>
      <c r="L583" s="1" t="s">
        <v>3375</v>
      </c>
      <c r="M583" s="1">
        <v>42.103413000000003</v>
      </c>
      <c r="N583" s="1">
        <v>20.755741</v>
      </c>
      <c r="O583" s="1" t="s">
        <v>16092</v>
      </c>
      <c r="P583" s="1" t="s">
        <v>16092</v>
      </c>
      <c r="Q583" s="1"/>
      <c r="R583" s="1" t="s">
        <v>16093</v>
      </c>
      <c r="S583" s="1"/>
      <c r="T583" s="1" t="b">
        <v>0</v>
      </c>
      <c r="U583" s="1" t="s">
        <v>3374</v>
      </c>
      <c r="V583" s="1" t="s">
        <v>2999</v>
      </c>
      <c r="W583" s="1" t="s">
        <v>2999</v>
      </c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</row>
    <row r="584" spans="1:53" x14ac:dyDescent="0.2">
      <c r="A584" s="1" t="s">
        <v>727</v>
      </c>
      <c r="B584" s="1">
        <v>6</v>
      </c>
      <c r="C584" s="1" t="s">
        <v>11</v>
      </c>
      <c r="D584" s="1" t="s">
        <v>787</v>
      </c>
      <c r="E584" s="1"/>
      <c r="F584" s="1">
        <v>3333</v>
      </c>
      <c r="G584" s="1" t="s">
        <v>16094</v>
      </c>
      <c r="H584" s="1" t="s">
        <v>16095</v>
      </c>
      <c r="I584" s="1" t="s">
        <v>16096</v>
      </c>
      <c r="J584" s="1" t="s">
        <v>1614</v>
      </c>
      <c r="K584" s="1" t="s">
        <v>731</v>
      </c>
      <c r="L584" s="1" t="s">
        <v>2998</v>
      </c>
      <c r="M584" s="1">
        <v>42.588701</v>
      </c>
      <c r="N584" s="1">
        <v>21.196238000000001</v>
      </c>
      <c r="O584" s="1" t="s">
        <v>16097</v>
      </c>
      <c r="P584" s="1" t="s">
        <v>16097</v>
      </c>
      <c r="Q584" s="1"/>
      <c r="R584" s="1" t="s">
        <v>16098</v>
      </c>
      <c r="S584" s="1"/>
      <c r="T584" s="1" t="b">
        <v>0</v>
      </c>
      <c r="U584" s="1" t="s">
        <v>2997</v>
      </c>
      <c r="V584" s="1" t="s">
        <v>2999</v>
      </c>
      <c r="W584" s="1" t="s">
        <v>2999</v>
      </c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</row>
    <row r="585" spans="1:53" x14ac:dyDescent="0.2">
      <c r="A585" s="1" t="s">
        <v>727</v>
      </c>
      <c r="B585" s="1">
        <v>1</v>
      </c>
      <c r="C585" s="1" t="s">
        <v>5</v>
      </c>
      <c r="D585" s="1" t="s">
        <v>736</v>
      </c>
      <c r="E585" s="1"/>
      <c r="F585" s="1">
        <v>3332</v>
      </c>
      <c r="G585" s="1" t="s">
        <v>16099</v>
      </c>
      <c r="H585" s="1" t="s">
        <v>16100</v>
      </c>
      <c r="I585" s="1" t="s">
        <v>16101</v>
      </c>
      <c r="J585" s="1" t="s">
        <v>738</v>
      </c>
      <c r="K585" s="1" t="s">
        <v>752</v>
      </c>
      <c r="L585" s="1" t="s">
        <v>2998</v>
      </c>
      <c r="M585" s="1">
        <v>42.363866999999999</v>
      </c>
      <c r="N585" s="1">
        <v>21.147437</v>
      </c>
      <c r="O585" s="1" t="s">
        <v>16102</v>
      </c>
      <c r="P585" s="1" t="s">
        <v>16102</v>
      </c>
      <c r="Q585" s="1"/>
      <c r="R585" s="1" t="s">
        <v>16103</v>
      </c>
      <c r="S585" s="1"/>
      <c r="T585" s="1" t="b">
        <v>0</v>
      </c>
      <c r="U585" s="1" t="s">
        <v>2997</v>
      </c>
      <c r="V585" s="1" t="s">
        <v>2999</v>
      </c>
      <c r="W585" s="1" t="s">
        <v>2999</v>
      </c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</row>
    <row r="586" spans="1:53" x14ac:dyDescent="0.2">
      <c r="A586" s="1" t="s">
        <v>727</v>
      </c>
      <c r="B586" s="1">
        <v>7</v>
      </c>
      <c r="C586" s="1" t="s">
        <v>8</v>
      </c>
      <c r="D586" s="1" t="s">
        <v>1079</v>
      </c>
      <c r="E586" s="1"/>
      <c r="F586" s="1">
        <v>3331</v>
      </c>
      <c r="G586" s="1" t="s">
        <v>16104</v>
      </c>
      <c r="H586" s="1" t="s">
        <v>1218</v>
      </c>
      <c r="I586" s="1" t="s">
        <v>16105</v>
      </c>
      <c r="J586" s="1" t="s">
        <v>1196</v>
      </c>
      <c r="K586" s="1" t="s">
        <v>752</v>
      </c>
      <c r="L586" s="1" t="s">
        <v>3375</v>
      </c>
      <c r="M586" s="1">
        <v>42.234827000000003</v>
      </c>
      <c r="N586" s="1">
        <v>20.739260999999999</v>
      </c>
      <c r="O586" s="1" t="s">
        <v>16106</v>
      </c>
      <c r="P586" s="1" t="s">
        <v>16106</v>
      </c>
      <c r="Q586" s="1"/>
      <c r="R586" s="1" t="s">
        <v>16107</v>
      </c>
      <c r="S586" s="1"/>
      <c r="T586" s="1" t="b">
        <v>0</v>
      </c>
      <c r="U586" s="1" t="s">
        <v>3374</v>
      </c>
      <c r="V586" s="1" t="s">
        <v>2999</v>
      </c>
      <c r="W586" s="1" t="s">
        <v>2999</v>
      </c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</row>
    <row r="587" spans="1:53" x14ac:dyDescent="0.2">
      <c r="A587" s="1" t="s">
        <v>727</v>
      </c>
      <c r="B587" s="1">
        <v>6</v>
      </c>
      <c r="C587" s="1" t="s">
        <v>11</v>
      </c>
      <c r="D587" s="1" t="s">
        <v>853</v>
      </c>
      <c r="E587" s="1"/>
      <c r="F587" s="1">
        <v>3330</v>
      </c>
      <c r="G587" s="1" t="s">
        <v>16108</v>
      </c>
      <c r="H587" s="1" t="s">
        <v>16109</v>
      </c>
      <c r="I587" s="1" t="s">
        <v>16110</v>
      </c>
      <c r="J587" s="1" t="s">
        <v>738</v>
      </c>
      <c r="K587" s="1" t="s">
        <v>731</v>
      </c>
      <c r="L587" s="1" t="s">
        <v>3607</v>
      </c>
      <c r="M587" s="1">
        <v>42.629361000000003</v>
      </c>
      <c r="N587" s="1">
        <v>21.093402000000001</v>
      </c>
      <c r="O587" s="1" t="s">
        <v>16111</v>
      </c>
      <c r="P587" s="1" t="s">
        <v>16111</v>
      </c>
      <c r="Q587" s="1"/>
      <c r="R587" s="1" t="s">
        <v>16112</v>
      </c>
      <c r="S587" s="1" t="s">
        <v>16113</v>
      </c>
      <c r="T587" s="1" t="b">
        <v>0</v>
      </c>
      <c r="U587" s="1" t="s">
        <v>3606</v>
      </c>
      <c r="V587" s="1" t="s">
        <v>2999</v>
      </c>
      <c r="W587" s="1" t="s">
        <v>2999</v>
      </c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</row>
    <row r="588" spans="1:53" x14ac:dyDescent="0.2">
      <c r="A588" s="1" t="s">
        <v>727</v>
      </c>
      <c r="B588" s="1">
        <v>6</v>
      </c>
      <c r="C588" s="1" t="s">
        <v>11</v>
      </c>
      <c r="D588" s="1" t="s">
        <v>853</v>
      </c>
      <c r="E588" s="1"/>
      <c r="F588" s="1">
        <v>3329</v>
      </c>
      <c r="G588" s="1" t="s">
        <v>16114</v>
      </c>
      <c r="H588" s="1" t="s">
        <v>16115</v>
      </c>
      <c r="I588" s="1" t="s">
        <v>16116</v>
      </c>
      <c r="J588" s="1" t="s">
        <v>16117</v>
      </c>
      <c r="K588" s="1" t="s">
        <v>731</v>
      </c>
      <c r="L588" s="1" t="s">
        <v>3479</v>
      </c>
      <c r="M588" s="1">
        <v>42.611938000000002</v>
      </c>
      <c r="N588" s="1">
        <v>21.037334999999999</v>
      </c>
      <c r="O588" s="1" t="s">
        <v>16118</v>
      </c>
      <c r="P588" s="1" t="s">
        <v>16118</v>
      </c>
      <c r="Q588" s="1"/>
      <c r="R588" s="1" t="s">
        <v>16119</v>
      </c>
      <c r="S588" s="1"/>
      <c r="T588" s="1" t="b">
        <v>0</v>
      </c>
      <c r="U588" s="1" t="s">
        <v>3478</v>
      </c>
      <c r="V588" s="1" t="s">
        <v>2999</v>
      </c>
      <c r="W588" s="1" t="s">
        <v>2999</v>
      </c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</row>
    <row r="589" spans="1:53" x14ac:dyDescent="0.2">
      <c r="A589" s="1" t="s">
        <v>727</v>
      </c>
      <c r="B589" s="1">
        <v>6</v>
      </c>
      <c r="C589" s="1" t="s">
        <v>11</v>
      </c>
      <c r="D589" s="1" t="s">
        <v>778</v>
      </c>
      <c r="E589" s="1"/>
      <c r="F589" s="1">
        <v>3328</v>
      </c>
      <c r="G589" s="1" t="s">
        <v>16120</v>
      </c>
      <c r="H589" s="1" t="s">
        <v>16121</v>
      </c>
      <c r="I589" s="1" t="s">
        <v>16122</v>
      </c>
      <c r="J589" s="1" t="s">
        <v>738</v>
      </c>
      <c r="K589" s="1" t="s">
        <v>752</v>
      </c>
      <c r="L589" s="1" t="s">
        <v>2998</v>
      </c>
      <c r="M589" s="1">
        <v>42.668754</v>
      </c>
      <c r="N589" s="1">
        <v>21.159320000000001</v>
      </c>
      <c r="O589" s="1" t="s">
        <v>16123</v>
      </c>
      <c r="P589" s="1" t="s">
        <v>16123</v>
      </c>
      <c r="Q589" s="1"/>
      <c r="R589" s="1" t="s">
        <v>16124</v>
      </c>
      <c r="S589" s="1" t="s">
        <v>16125</v>
      </c>
      <c r="T589" s="1" t="b">
        <v>0</v>
      </c>
      <c r="U589" s="1" t="s">
        <v>2997</v>
      </c>
      <c r="V589" s="1" t="s">
        <v>2999</v>
      </c>
      <c r="W589" s="1" t="s">
        <v>2999</v>
      </c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</row>
    <row r="590" spans="1:53" x14ac:dyDescent="0.2">
      <c r="A590" s="1" t="s">
        <v>727</v>
      </c>
      <c r="B590" s="1">
        <v>7</v>
      </c>
      <c r="C590" s="1" t="s">
        <v>8</v>
      </c>
      <c r="D590" s="1" t="s">
        <v>1266</v>
      </c>
      <c r="E590" s="1"/>
      <c r="F590" s="1">
        <v>3327</v>
      </c>
      <c r="G590" s="1" t="s">
        <v>16089</v>
      </c>
      <c r="H590" s="1" t="s">
        <v>16090</v>
      </c>
      <c r="I590" s="1" t="s">
        <v>16091</v>
      </c>
      <c r="J590" s="1" t="s">
        <v>1196</v>
      </c>
      <c r="K590" s="1" t="s">
        <v>731</v>
      </c>
      <c r="L590" s="1" t="s">
        <v>2998</v>
      </c>
      <c r="M590" s="1">
        <v>42.108733999999998</v>
      </c>
      <c r="N590" s="1">
        <v>20.751621</v>
      </c>
      <c r="O590" s="1" t="s">
        <v>16126</v>
      </c>
      <c r="P590" s="1" t="s">
        <v>16126</v>
      </c>
      <c r="Q590" s="1"/>
      <c r="R590" s="1" t="s">
        <v>16093</v>
      </c>
      <c r="S590" s="1"/>
      <c r="T590" s="1" t="b">
        <v>0</v>
      </c>
      <c r="U590" s="1" t="s">
        <v>2997</v>
      </c>
      <c r="V590" s="1" t="s">
        <v>2999</v>
      </c>
      <c r="W590" s="1" t="s">
        <v>2999</v>
      </c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</row>
    <row r="591" spans="1:53" x14ac:dyDescent="0.2">
      <c r="A591" s="1" t="s">
        <v>727</v>
      </c>
      <c r="B591" s="1">
        <v>7</v>
      </c>
      <c r="C591" s="1" t="s">
        <v>8</v>
      </c>
      <c r="D591" s="1" t="s">
        <v>1079</v>
      </c>
      <c r="E591" s="1"/>
      <c r="F591" s="1">
        <v>3326</v>
      </c>
      <c r="G591" s="1" t="s">
        <v>16127</v>
      </c>
      <c r="H591" s="1" t="s">
        <v>1494</v>
      </c>
      <c r="I591" s="1" t="s">
        <v>16128</v>
      </c>
      <c r="J591" s="1" t="s">
        <v>1196</v>
      </c>
      <c r="K591" s="1" t="s">
        <v>731</v>
      </c>
      <c r="L591" s="1" t="s">
        <v>2998</v>
      </c>
      <c r="M591" s="1">
        <v>42.216634999999997</v>
      </c>
      <c r="N591" s="1">
        <v>20.740635000000001</v>
      </c>
      <c r="O591" s="1" t="s">
        <v>16129</v>
      </c>
      <c r="P591" s="1" t="s">
        <v>16129</v>
      </c>
      <c r="Q591" s="1"/>
      <c r="R591" s="1" t="s">
        <v>16130</v>
      </c>
      <c r="S591" s="1"/>
      <c r="T591" s="1" t="b">
        <v>0</v>
      </c>
      <c r="U591" s="1" t="s">
        <v>2997</v>
      </c>
      <c r="V591" s="1" t="s">
        <v>2999</v>
      </c>
      <c r="W591" s="1" t="s">
        <v>2999</v>
      </c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</row>
    <row r="592" spans="1:53" x14ac:dyDescent="0.2">
      <c r="A592" s="1" t="s">
        <v>727</v>
      </c>
      <c r="B592" s="1">
        <v>6</v>
      </c>
      <c r="C592" s="1" t="s">
        <v>11</v>
      </c>
      <c r="D592" s="1" t="s">
        <v>1033</v>
      </c>
      <c r="E592" s="1"/>
      <c r="F592" s="1">
        <v>3325</v>
      </c>
      <c r="G592" s="1" t="s">
        <v>16131</v>
      </c>
      <c r="H592" s="1" t="s">
        <v>16132</v>
      </c>
      <c r="I592" s="1" t="s">
        <v>16133</v>
      </c>
      <c r="J592" s="1" t="s">
        <v>16134</v>
      </c>
      <c r="K592" s="1" t="s">
        <v>731</v>
      </c>
      <c r="L592" s="1" t="s">
        <v>451</v>
      </c>
      <c r="M592" s="1">
        <v>42.674213999999999</v>
      </c>
      <c r="N592" s="1">
        <v>20.862261</v>
      </c>
      <c r="O592" s="1" t="s">
        <v>16135</v>
      </c>
      <c r="P592" s="1" t="s">
        <v>16135</v>
      </c>
      <c r="Q592" s="1"/>
      <c r="R592" s="1" t="s">
        <v>16136</v>
      </c>
      <c r="S592" s="1"/>
      <c r="T592" s="1" t="b">
        <v>0</v>
      </c>
      <c r="U592" s="1" t="s">
        <v>3077</v>
      </c>
      <c r="V592" s="1" t="s">
        <v>2999</v>
      </c>
      <c r="W592" s="1" t="s">
        <v>2999</v>
      </c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</row>
    <row r="593" spans="1:53" x14ac:dyDescent="0.2">
      <c r="A593" s="1" t="s">
        <v>727</v>
      </c>
      <c r="B593" s="1">
        <v>6</v>
      </c>
      <c r="C593" s="1" t="s">
        <v>11</v>
      </c>
      <c r="D593" s="1" t="s">
        <v>1033</v>
      </c>
      <c r="E593" s="1"/>
      <c r="F593" s="1">
        <v>3324</v>
      </c>
      <c r="G593" s="1" t="s">
        <v>16137</v>
      </c>
      <c r="H593" s="1" t="s">
        <v>16132</v>
      </c>
      <c r="I593" s="1" t="s">
        <v>16138</v>
      </c>
      <c r="J593" s="1" t="s">
        <v>16134</v>
      </c>
      <c r="K593" s="1" t="s">
        <v>731</v>
      </c>
      <c r="L593" s="1" t="s">
        <v>451</v>
      </c>
      <c r="M593" s="1">
        <v>42.674608999999997</v>
      </c>
      <c r="N593" s="1">
        <v>20.862691000000002</v>
      </c>
      <c r="O593" s="1" t="s">
        <v>16139</v>
      </c>
      <c r="P593" s="1" t="s">
        <v>16139</v>
      </c>
      <c r="Q593" s="1"/>
      <c r="R593" s="1" t="s">
        <v>16136</v>
      </c>
      <c r="S593" s="1"/>
      <c r="T593" s="1" t="b">
        <v>0</v>
      </c>
      <c r="U593" s="1" t="s">
        <v>3077</v>
      </c>
      <c r="V593" s="1" t="s">
        <v>2999</v>
      </c>
      <c r="W593" s="1" t="s">
        <v>2999</v>
      </c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</row>
    <row r="594" spans="1:53" x14ac:dyDescent="0.2">
      <c r="A594" s="1" t="s">
        <v>727</v>
      </c>
      <c r="B594" s="1">
        <v>6</v>
      </c>
      <c r="C594" s="1" t="s">
        <v>11</v>
      </c>
      <c r="D594" s="1" t="s">
        <v>911</v>
      </c>
      <c r="E594" s="1"/>
      <c r="F594" s="1">
        <v>3323</v>
      </c>
      <c r="G594" s="1" t="s">
        <v>16140</v>
      </c>
      <c r="H594" s="1" t="s">
        <v>16141</v>
      </c>
      <c r="I594" s="1" t="s">
        <v>16142</v>
      </c>
      <c r="J594" s="1" t="s">
        <v>772</v>
      </c>
      <c r="K594" s="1" t="s">
        <v>731</v>
      </c>
      <c r="L594" s="1" t="s">
        <v>3479</v>
      </c>
      <c r="M594" s="1">
        <v>42.669811000000003</v>
      </c>
      <c r="N594" s="1">
        <v>21.153827</v>
      </c>
      <c r="O594" s="1" t="s">
        <v>16143</v>
      </c>
      <c r="P594" s="1" t="s">
        <v>16143</v>
      </c>
      <c r="Q594" s="1"/>
      <c r="R594" s="1" t="s">
        <v>16144</v>
      </c>
      <c r="S594" s="1"/>
      <c r="T594" s="1" t="b">
        <v>0</v>
      </c>
      <c r="U594" s="1" t="s">
        <v>3478</v>
      </c>
      <c r="V594" s="1" t="s">
        <v>2999</v>
      </c>
      <c r="W594" s="1" t="s">
        <v>2999</v>
      </c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</row>
    <row r="595" spans="1:53" x14ac:dyDescent="0.2">
      <c r="A595" s="1" t="s">
        <v>727</v>
      </c>
      <c r="B595" s="1">
        <v>2</v>
      </c>
      <c r="C595" s="1" t="s">
        <v>450</v>
      </c>
      <c r="D595" s="1" t="s">
        <v>1019</v>
      </c>
      <c r="E595" s="1"/>
      <c r="F595" s="1">
        <v>3322</v>
      </c>
      <c r="G595" s="1" t="s">
        <v>16145</v>
      </c>
      <c r="H595" s="1" t="s">
        <v>16146</v>
      </c>
      <c r="I595" s="1" t="s">
        <v>16147</v>
      </c>
      <c r="J595" s="1" t="s">
        <v>738</v>
      </c>
      <c r="K595" s="1" t="s">
        <v>731</v>
      </c>
      <c r="L595" s="1" t="s">
        <v>451</v>
      </c>
      <c r="M595" s="1">
        <v>42.387335</v>
      </c>
      <c r="N595" s="1">
        <v>20.431287000000001</v>
      </c>
      <c r="O595" s="1" t="s">
        <v>16148</v>
      </c>
      <c r="P595" s="1" t="s">
        <v>16148</v>
      </c>
      <c r="Q595" s="1"/>
      <c r="R595" s="1" t="s">
        <v>16149</v>
      </c>
      <c r="S595" s="1"/>
      <c r="T595" s="1" t="b">
        <v>0</v>
      </c>
      <c r="U595" s="1" t="s">
        <v>3077</v>
      </c>
      <c r="V595" s="1" t="s">
        <v>2999</v>
      </c>
      <c r="W595" s="1" t="s">
        <v>2999</v>
      </c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</row>
    <row r="596" spans="1:53" x14ac:dyDescent="0.2">
      <c r="A596" s="1" t="s">
        <v>727</v>
      </c>
      <c r="B596" s="1">
        <v>6</v>
      </c>
      <c r="C596" s="1" t="s">
        <v>11</v>
      </c>
      <c r="D596" s="1" t="s">
        <v>1033</v>
      </c>
      <c r="E596" s="1"/>
      <c r="F596" s="1">
        <v>3321</v>
      </c>
      <c r="G596" s="1" t="s">
        <v>16150</v>
      </c>
      <c r="H596" s="1" t="s">
        <v>16151</v>
      </c>
      <c r="I596" s="1" t="s">
        <v>16152</v>
      </c>
      <c r="J596" s="1" t="s">
        <v>0</v>
      </c>
      <c r="K596" s="1" t="s">
        <v>731</v>
      </c>
      <c r="L596" s="1" t="s">
        <v>451</v>
      </c>
      <c r="M596" s="1">
        <v>42.596891999999997</v>
      </c>
      <c r="N596" s="1">
        <v>20.85435</v>
      </c>
      <c r="O596" s="1" t="s">
        <v>16153</v>
      </c>
      <c r="P596" s="1" t="s">
        <v>16153</v>
      </c>
      <c r="Q596" s="1"/>
      <c r="R596" s="1" t="s">
        <v>16154</v>
      </c>
      <c r="S596" s="1"/>
      <c r="T596" s="1" t="b">
        <v>0</v>
      </c>
      <c r="U596" s="1" t="s">
        <v>3077</v>
      </c>
      <c r="V596" s="1" t="s">
        <v>2999</v>
      </c>
      <c r="W596" s="1" t="s">
        <v>2999</v>
      </c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</row>
    <row r="597" spans="1:53" x14ac:dyDescent="0.2">
      <c r="A597" s="1" t="s">
        <v>727</v>
      </c>
      <c r="B597" s="1">
        <v>4</v>
      </c>
      <c r="C597" s="1" t="s">
        <v>454</v>
      </c>
      <c r="D597" s="1" t="s">
        <v>768</v>
      </c>
      <c r="E597" s="1"/>
      <c r="F597" s="1">
        <v>3320</v>
      </c>
      <c r="G597" s="1" t="s">
        <v>16155</v>
      </c>
      <c r="H597" s="1" t="s">
        <v>16156</v>
      </c>
      <c r="I597" s="1" t="s">
        <v>16157</v>
      </c>
      <c r="J597" s="1" t="s">
        <v>738</v>
      </c>
      <c r="K597" s="1" t="s">
        <v>731</v>
      </c>
      <c r="L597" s="1" t="s">
        <v>2998</v>
      </c>
      <c r="M597" s="1">
        <v>42.825758999999998</v>
      </c>
      <c r="N597" s="1">
        <v>20.985489999999999</v>
      </c>
      <c r="O597" s="1" t="s">
        <v>16158</v>
      </c>
      <c r="P597" s="1" t="s">
        <v>16158</v>
      </c>
      <c r="Q597" s="1"/>
      <c r="R597" s="1" t="s">
        <v>16159</v>
      </c>
      <c r="S597" s="1"/>
      <c r="T597" s="1" t="b">
        <v>0</v>
      </c>
      <c r="U597" s="1" t="s">
        <v>2997</v>
      </c>
      <c r="V597" s="1" t="s">
        <v>2999</v>
      </c>
      <c r="W597" s="1" t="s">
        <v>2999</v>
      </c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</row>
    <row r="598" spans="1:53" x14ac:dyDescent="0.2">
      <c r="A598" s="1" t="s">
        <v>727</v>
      </c>
      <c r="B598" s="1">
        <v>3</v>
      </c>
      <c r="C598" s="1" t="s">
        <v>45</v>
      </c>
      <c r="D598" s="1" t="s">
        <v>1235</v>
      </c>
      <c r="E598" s="1" t="s">
        <v>2984</v>
      </c>
      <c r="F598" s="1">
        <v>3319</v>
      </c>
      <c r="G598" s="1" t="s">
        <v>16160</v>
      </c>
      <c r="H598" s="1" t="s">
        <v>2351</v>
      </c>
      <c r="I598" s="1" t="s">
        <v>16161</v>
      </c>
      <c r="J598" s="1" t="s">
        <v>738</v>
      </c>
      <c r="K598" s="1" t="s">
        <v>731</v>
      </c>
      <c r="L598" s="1" t="s">
        <v>3437</v>
      </c>
      <c r="M598" s="1">
        <v>42.305191999999998</v>
      </c>
      <c r="N598" s="1">
        <v>21.356403</v>
      </c>
      <c r="O598" s="1" t="s">
        <v>16162</v>
      </c>
      <c r="P598" s="1" t="s">
        <v>16162</v>
      </c>
      <c r="Q598" s="1"/>
      <c r="R598" s="1" t="s">
        <v>16163</v>
      </c>
      <c r="S598" s="1"/>
      <c r="T598" s="1" t="b">
        <v>0</v>
      </c>
      <c r="U598" s="1" t="s">
        <v>3436</v>
      </c>
      <c r="V598" s="1" t="s">
        <v>2999</v>
      </c>
      <c r="W598" s="1" t="s">
        <v>2999</v>
      </c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</row>
    <row r="599" spans="1:53" x14ac:dyDescent="0.2">
      <c r="A599" s="1" t="s">
        <v>727</v>
      </c>
      <c r="B599" s="1">
        <v>6</v>
      </c>
      <c r="C599" s="1" t="s">
        <v>11</v>
      </c>
      <c r="D599" s="1" t="s">
        <v>728</v>
      </c>
      <c r="E599" s="1"/>
      <c r="F599" s="1">
        <v>3318</v>
      </c>
      <c r="G599" s="1" t="s">
        <v>16164</v>
      </c>
      <c r="H599" s="1" t="s">
        <v>16165</v>
      </c>
      <c r="I599" s="1" t="s">
        <v>16166</v>
      </c>
      <c r="J599" s="1" t="s">
        <v>738</v>
      </c>
      <c r="K599" s="1" t="s">
        <v>731</v>
      </c>
      <c r="L599" s="1" t="s">
        <v>2998</v>
      </c>
      <c r="M599" s="1">
        <v>42.682243</v>
      </c>
      <c r="N599" s="1">
        <v>21.153957999999999</v>
      </c>
      <c r="O599" s="1" t="s">
        <v>16167</v>
      </c>
      <c r="P599" s="1" t="s">
        <v>16167</v>
      </c>
      <c r="Q599" s="1"/>
      <c r="R599" s="1" t="s">
        <v>16168</v>
      </c>
      <c r="S599" s="1" t="s">
        <v>16169</v>
      </c>
      <c r="T599" s="1" t="b">
        <v>0</v>
      </c>
      <c r="U599" s="1" t="s">
        <v>2997</v>
      </c>
      <c r="V599" s="1" t="s">
        <v>2999</v>
      </c>
      <c r="W599" s="1" t="s">
        <v>2999</v>
      </c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</row>
    <row r="600" spans="1:53" x14ac:dyDescent="0.2">
      <c r="A600" s="1" t="s">
        <v>727</v>
      </c>
      <c r="B600" s="1">
        <v>3</v>
      </c>
      <c r="C600" s="1" t="s">
        <v>45</v>
      </c>
      <c r="D600" s="1" t="s">
        <v>867</v>
      </c>
      <c r="E600" s="1"/>
      <c r="F600" s="1">
        <v>3317</v>
      </c>
      <c r="G600" s="1" t="s">
        <v>16170</v>
      </c>
      <c r="H600" s="1" t="s">
        <v>16171</v>
      </c>
      <c r="I600" s="1" t="s">
        <v>16172</v>
      </c>
      <c r="J600" s="1" t="s">
        <v>738</v>
      </c>
      <c r="K600" s="1" t="s">
        <v>731</v>
      </c>
      <c r="L600" s="1" t="s">
        <v>3375</v>
      </c>
      <c r="M600" s="1">
        <v>42.680470999999997</v>
      </c>
      <c r="N600" s="1">
        <v>21.468515</v>
      </c>
      <c r="O600" s="1" t="s">
        <v>16173</v>
      </c>
      <c r="P600" s="1" t="s">
        <v>16173</v>
      </c>
      <c r="Q600" s="1"/>
      <c r="R600" s="1" t="s">
        <v>16174</v>
      </c>
      <c r="S600" s="1"/>
      <c r="T600" s="1" t="b">
        <v>0</v>
      </c>
      <c r="U600" s="1" t="s">
        <v>3374</v>
      </c>
      <c r="V600" s="1" t="s">
        <v>2999</v>
      </c>
      <c r="W600" s="1" t="s">
        <v>2999</v>
      </c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</row>
    <row r="601" spans="1:53" x14ac:dyDescent="0.2">
      <c r="A601" s="1" t="s">
        <v>727</v>
      </c>
      <c r="B601" s="1">
        <v>2</v>
      </c>
      <c r="C601" s="1" t="s">
        <v>450</v>
      </c>
      <c r="D601" s="1" t="s">
        <v>831</v>
      </c>
      <c r="E601" s="1"/>
      <c r="F601" s="1">
        <v>3316</v>
      </c>
      <c r="G601" s="1" t="s">
        <v>16175</v>
      </c>
      <c r="H601" s="1" t="s">
        <v>16176</v>
      </c>
      <c r="I601" s="1" t="s">
        <v>16177</v>
      </c>
      <c r="J601" s="1" t="s">
        <v>10905</v>
      </c>
      <c r="K601" s="1" t="s">
        <v>731</v>
      </c>
      <c r="L601" s="1" t="s">
        <v>451</v>
      </c>
      <c r="M601" s="1">
        <v>42.392522999999997</v>
      </c>
      <c r="N601" s="1">
        <v>20.658566</v>
      </c>
      <c r="O601" s="1" t="s">
        <v>16178</v>
      </c>
      <c r="P601" s="1" t="s">
        <v>16178</v>
      </c>
      <c r="Q601" s="1"/>
      <c r="R601" s="1" t="s">
        <v>16179</v>
      </c>
      <c r="S601" s="1"/>
      <c r="T601" s="1" t="b">
        <v>0</v>
      </c>
      <c r="U601" s="1" t="s">
        <v>3077</v>
      </c>
      <c r="V601" s="1" t="s">
        <v>2999</v>
      </c>
      <c r="W601" s="1" t="s">
        <v>2999</v>
      </c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</row>
    <row r="602" spans="1:53" x14ac:dyDescent="0.2">
      <c r="A602" s="1" t="s">
        <v>727</v>
      </c>
      <c r="B602" s="1">
        <v>3</v>
      </c>
      <c r="C602" s="1" t="s">
        <v>45</v>
      </c>
      <c r="D602" s="1" t="s">
        <v>740</v>
      </c>
      <c r="E602" s="1"/>
      <c r="F602" s="1">
        <v>3315</v>
      </c>
      <c r="G602" s="1" t="s">
        <v>16180</v>
      </c>
      <c r="H602" s="1" t="s">
        <v>16181</v>
      </c>
      <c r="I602" s="1" t="s">
        <v>16182</v>
      </c>
      <c r="J602" s="1" t="s">
        <v>738</v>
      </c>
      <c r="K602" s="1" t="s">
        <v>731</v>
      </c>
      <c r="L602" s="1" t="s">
        <v>2998</v>
      </c>
      <c r="M602" s="1">
        <v>42.461837000000003</v>
      </c>
      <c r="N602" s="1">
        <v>21.424816</v>
      </c>
      <c r="O602" s="1" t="s">
        <v>16183</v>
      </c>
      <c r="P602" s="1" t="s">
        <v>16183</v>
      </c>
      <c r="Q602" s="1"/>
      <c r="R602" s="1" t="s">
        <v>16184</v>
      </c>
      <c r="S602" s="1"/>
      <c r="T602" s="1" t="b">
        <v>0</v>
      </c>
      <c r="U602" s="1" t="s">
        <v>2997</v>
      </c>
      <c r="V602" s="1" t="s">
        <v>2999</v>
      </c>
      <c r="W602" s="1" t="s">
        <v>2999</v>
      </c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</row>
    <row r="603" spans="1:53" x14ac:dyDescent="0.2">
      <c r="A603" s="1" t="s">
        <v>727</v>
      </c>
      <c r="B603" s="1">
        <v>2</v>
      </c>
      <c r="C603" s="1" t="s">
        <v>450</v>
      </c>
      <c r="D603" s="1" t="s">
        <v>1019</v>
      </c>
      <c r="E603" s="1" t="s">
        <v>19021</v>
      </c>
      <c r="F603" s="1">
        <v>3314</v>
      </c>
      <c r="G603" s="1" t="s">
        <v>16185</v>
      </c>
      <c r="H603" s="1" t="s">
        <v>16186</v>
      </c>
      <c r="I603" s="1" t="s">
        <v>16187</v>
      </c>
      <c r="J603" s="1" t="s">
        <v>738</v>
      </c>
      <c r="K603" s="1" t="s">
        <v>731</v>
      </c>
      <c r="L603" s="1" t="s">
        <v>3351</v>
      </c>
      <c r="M603" s="1">
        <v>42.295327999999998</v>
      </c>
      <c r="N603" s="1">
        <v>20.51829</v>
      </c>
      <c r="O603" s="1" t="s">
        <v>16188</v>
      </c>
      <c r="P603" s="1" t="s">
        <v>16188</v>
      </c>
      <c r="Q603" s="1"/>
      <c r="R603" s="1" t="s">
        <v>16189</v>
      </c>
      <c r="S603" s="1"/>
      <c r="T603" s="1" t="b">
        <v>0</v>
      </c>
      <c r="U603" s="1" t="s">
        <v>3350</v>
      </c>
      <c r="V603" s="1" t="s">
        <v>2999</v>
      </c>
      <c r="W603" s="1" t="s">
        <v>2999</v>
      </c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</row>
    <row r="604" spans="1:53" x14ac:dyDescent="0.2">
      <c r="A604" s="1" t="s">
        <v>727</v>
      </c>
      <c r="B604" s="1">
        <v>5</v>
      </c>
      <c r="C604" s="1" t="s">
        <v>2</v>
      </c>
      <c r="D604" s="1" t="s">
        <v>847</v>
      </c>
      <c r="E604" s="1"/>
      <c r="F604" s="1">
        <v>3313</v>
      </c>
      <c r="G604" s="1" t="s">
        <v>16190</v>
      </c>
      <c r="H604" s="1" t="s">
        <v>16191</v>
      </c>
      <c r="I604" s="1" t="s">
        <v>16192</v>
      </c>
      <c r="J604" s="1" t="s">
        <v>849</v>
      </c>
      <c r="K604" s="1" t="s">
        <v>731</v>
      </c>
      <c r="L604" s="1" t="s">
        <v>2998</v>
      </c>
      <c r="M604" s="1">
        <v>42.624428999999999</v>
      </c>
      <c r="N604" s="1">
        <v>20.576118000000001</v>
      </c>
      <c r="O604" s="1" t="s">
        <v>16193</v>
      </c>
      <c r="P604" s="1" t="s">
        <v>16193</v>
      </c>
      <c r="Q604" s="1"/>
      <c r="R604" s="1" t="s">
        <v>16194</v>
      </c>
      <c r="S604" s="1"/>
      <c r="T604" s="1" t="b">
        <v>0</v>
      </c>
      <c r="U604" s="1" t="s">
        <v>2997</v>
      </c>
      <c r="V604" s="1" t="s">
        <v>2999</v>
      </c>
      <c r="W604" s="1" t="s">
        <v>2999</v>
      </c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</row>
    <row r="605" spans="1:53" x14ac:dyDescent="0.2">
      <c r="A605" s="1" t="s">
        <v>727</v>
      </c>
      <c r="B605" s="1">
        <v>3</v>
      </c>
      <c r="C605" s="1" t="s">
        <v>45</v>
      </c>
      <c r="D605" s="1" t="s">
        <v>740</v>
      </c>
      <c r="E605" s="1"/>
      <c r="F605" s="1">
        <v>3312</v>
      </c>
      <c r="G605" s="1" t="s">
        <v>16195</v>
      </c>
      <c r="H605" s="1" t="s">
        <v>16196</v>
      </c>
      <c r="I605" s="1" t="s">
        <v>16197</v>
      </c>
      <c r="J605" s="1" t="s">
        <v>738</v>
      </c>
      <c r="K605" s="1" t="s">
        <v>731</v>
      </c>
      <c r="L605" s="1" t="s">
        <v>2998</v>
      </c>
      <c r="M605" s="1">
        <v>42.414057999999997</v>
      </c>
      <c r="N605" s="1">
        <v>21.433568999999999</v>
      </c>
      <c r="O605" s="1" t="s">
        <v>16198</v>
      </c>
      <c r="P605" s="1" t="s">
        <v>16198</v>
      </c>
      <c r="Q605" s="1"/>
      <c r="R605" s="1" t="s">
        <v>16199</v>
      </c>
      <c r="S605" s="1"/>
      <c r="T605" s="1" t="b">
        <v>0</v>
      </c>
      <c r="U605" s="1" t="s">
        <v>2997</v>
      </c>
      <c r="V605" s="1" t="s">
        <v>2999</v>
      </c>
      <c r="W605" s="1" t="s">
        <v>2999</v>
      </c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</row>
    <row r="606" spans="1:53" x14ac:dyDescent="0.2">
      <c r="A606" s="1" t="s">
        <v>727</v>
      </c>
      <c r="B606" s="1">
        <v>2</v>
      </c>
      <c r="C606" s="1" t="s">
        <v>450</v>
      </c>
      <c r="D606" s="1" t="s">
        <v>831</v>
      </c>
      <c r="E606" s="1"/>
      <c r="F606" s="1">
        <v>3311</v>
      </c>
      <c r="G606" s="1" t="s">
        <v>16200</v>
      </c>
      <c r="H606" s="1" t="s">
        <v>16201</v>
      </c>
      <c r="I606" s="1" t="s">
        <v>16202</v>
      </c>
      <c r="J606" s="1" t="s">
        <v>738</v>
      </c>
      <c r="K606" s="1" t="s">
        <v>731</v>
      </c>
      <c r="L606" s="1" t="s">
        <v>451</v>
      </c>
      <c r="M606" s="1">
        <v>42.393537000000002</v>
      </c>
      <c r="N606" s="1">
        <v>20.653072999999999</v>
      </c>
      <c r="O606" s="1" t="s">
        <v>16203</v>
      </c>
      <c r="P606" s="1" t="s">
        <v>16203</v>
      </c>
      <c r="Q606" s="1"/>
      <c r="R606" s="1" t="s">
        <v>16204</v>
      </c>
      <c r="S606" s="1"/>
      <c r="T606" s="1" t="b">
        <v>0</v>
      </c>
      <c r="U606" s="1" t="s">
        <v>3077</v>
      </c>
      <c r="V606" s="1" t="s">
        <v>2999</v>
      </c>
      <c r="W606" s="1" t="s">
        <v>2999</v>
      </c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</row>
    <row r="607" spans="1:53" x14ac:dyDescent="0.2">
      <c r="A607" s="1" t="s">
        <v>727</v>
      </c>
      <c r="B607" s="1">
        <v>6</v>
      </c>
      <c r="C607" s="1" t="s">
        <v>11</v>
      </c>
      <c r="D607" s="1" t="s">
        <v>911</v>
      </c>
      <c r="E607" s="1"/>
      <c r="F607" s="1">
        <v>3310</v>
      </c>
      <c r="G607" s="1" t="s">
        <v>16205</v>
      </c>
      <c r="H607" s="1" t="s">
        <v>16206</v>
      </c>
      <c r="I607" s="1" t="s">
        <v>16207</v>
      </c>
      <c r="J607" s="1" t="s">
        <v>2463</v>
      </c>
      <c r="K607" s="1" t="s">
        <v>731</v>
      </c>
      <c r="L607" s="1" t="s">
        <v>2998</v>
      </c>
      <c r="M607" s="1">
        <v>42.668801000000002</v>
      </c>
      <c r="N607" s="1">
        <v>21.162067</v>
      </c>
      <c r="O607" s="1" t="s">
        <v>16208</v>
      </c>
      <c r="P607" s="1" t="s">
        <v>16208</v>
      </c>
      <c r="Q607" s="1"/>
      <c r="R607" s="1" t="s">
        <v>16209</v>
      </c>
      <c r="S607" s="1"/>
      <c r="T607" s="1" t="b">
        <v>0</v>
      </c>
      <c r="U607" s="1" t="s">
        <v>2997</v>
      </c>
      <c r="V607" s="1" t="s">
        <v>2999</v>
      </c>
      <c r="W607" s="1" t="s">
        <v>2999</v>
      </c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</row>
    <row r="608" spans="1:53" x14ac:dyDescent="0.2">
      <c r="A608" s="1" t="s">
        <v>727</v>
      </c>
      <c r="B608" s="1">
        <v>5</v>
      </c>
      <c r="C608" s="1" t="s">
        <v>2</v>
      </c>
      <c r="D608" s="1" t="s">
        <v>794</v>
      </c>
      <c r="E608" s="1"/>
      <c r="F608" s="1">
        <v>3309</v>
      </c>
      <c r="G608" s="1" t="s">
        <v>16210</v>
      </c>
      <c r="H608" s="1" t="s">
        <v>16211</v>
      </c>
      <c r="I608" s="1" t="s">
        <v>16212</v>
      </c>
      <c r="J608" s="1" t="s">
        <v>822</v>
      </c>
      <c r="K608" s="1" t="s">
        <v>752</v>
      </c>
      <c r="L608" s="1" t="s">
        <v>2998</v>
      </c>
      <c r="M608" s="1">
        <v>42.670357000000003</v>
      </c>
      <c r="N608" s="1">
        <v>20.415541000000001</v>
      </c>
      <c r="O608" s="1" t="s">
        <v>16213</v>
      </c>
      <c r="P608" s="1" t="s">
        <v>16213</v>
      </c>
      <c r="Q608" s="1"/>
      <c r="R608" s="1" t="s">
        <v>16214</v>
      </c>
      <c r="S608" s="1"/>
      <c r="T608" s="1" t="b">
        <v>0</v>
      </c>
      <c r="U608" s="1" t="s">
        <v>2997</v>
      </c>
      <c r="V608" s="1" t="s">
        <v>2999</v>
      </c>
      <c r="W608" s="1" t="s">
        <v>2999</v>
      </c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</row>
    <row r="609" spans="1:53" x14ac:dyDescent="0.2">
      <c r="A609" s="1" t="s">
        <v>727</v>
      </c>
      <c r="B609" s="1">
        <v>2</v>
      </c>
      <c r="C609" s="1" t="s">
        <v>450</v>
      </c>
      <c r="D609" s="1" t="s">
        <v>831</v>
      </c>
      <c r="E609" s="1"/>
      <c r="F609" s="1">
        <v>3308</v>
      </c>
      <c r="G609" s="1" t="s">
        <v>16215</v>
      </c>
      <c r="H609" s="1" t="s">
        <v>16216</v>
      </c>
      <c r="I609" s="1" t="s">
        <v>16217</v>
      </c>
      <c r="J609" s="1" t="s">
        <v>0</v>
      </c>
      <c r="K609" s="1" t="s">
        <v>731</v>
      </c>
      <c r="L609" s="1" t="s">
        <v>451</v>
      </c>
      <c r="M609" s="1">
        <v>42.384746</v>
      </c>
      <c r="N609" s="1">
        <v>20.661313</v>
      </c>
      <c r="O609" s="1" t="s">
        <v>16218</v>
      </c>
      <c r="P609" s="1" t="s">
        <v>16218</v>
      </c>
      <c r="Q609" s="1"/>
      <c r="R609" s="1" t="s">
        <v>16219</v>
      </c>
      <c r="S609" s="1"/>
      <c r="T609" s="1" t="b">
        <v>0</v>
      </c>
      <c r="U609" s="1" t="s">
        <v>3077</v>
      </c>
      <c r="V609" s="1" t="s">
        <v>2999</v>
      </c>
      <c r="W609" s="1" t="s">
        <v>2999</v>
      </c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</row>
    <row r="610" spans="1:53" x14ac:dyDescent="0.2">
      <c r="A610" s="1" t="s">
        <v>727</v>
      </c>
      <c r="B610" s="1">
        <v>6</v>
      </c>
      <c r="C610" s="1" t="s">
        <v>11</v>
      </c>
      <c r="D610" s="1" t="s">
        <v>853</v>
      </c>
      <c r="E610" s="1"/>
      <c r="F610" s="1">
        <v>3307</v>
      </c>
      <c r="G610" s="1" t="s">
        <v>16220</v>
      </c>
      <c r="H610" s="1" t="s">
        <v>16221</v>
      </c>
      <c r="I610" s="1" t="s">
        <v>16222</v>
      </c>
      <c r="J610" s="1" t="s">
        <v>16223</v>
      </c>
      <c r="K610" s="1" t="s">
        <v>731</v>
      </c>
      <c r="L610" s="1" t="s">
        <v>3479</v>
      </c>
      <c r="M610" s="1">
        <v>42.687207000000001</v>
      </c>
      <c r="N610" s="1">
        <v>21.151767</v>
      </c>
      <c r="O610" s="1" t="s">
        <v>16224</v>
      </c>
      <c r="P610" s="1" t="s">
        <v>16224</v>
      </c>
      <c r="Q610" s="1"/>
      <c r="R610" s="1" t="s">
        <v>16225</v>
      </c>
      <c r="S610" s="1"/>
      <c r="T610" s="1" t="b">
        <v>0</v>
      </c>
      <c r="U610" s="1" t="s">
        <v>3478</v>
      </c>
      <c r="V610" s="1" t="s">
        <v>2999</v>
      </c>
      <c r="W610" s="1" t="s">
        <v>2999</v>
      </c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</row>
    <row r="611" spans="1:53" x14ac:dyDescent="0.2">
      <c r="A611" s="1" t="s">
        <v>727</v>
      </c>
      <c r="B611" s="1">
        <v>5</v>
      </c>
      <c r="C611" s="1" t="s">
        <v>2</v>
      </c>
      <c r="D611" s="1" t="s">
        <v>820</v>
      </c>
      <c r="E611" s="1" t="s">
        <v>149</v>
      </c>
      <c r="F611" s="1">
        <v>3306</v>
      </c>
      <c r="G611" s="1" t="s">
        <v>16226</v>
      </c>
      <c r="H611" s="1" t="s">
        <v>16227</v>
      </c>
      <c r="I611" s="1" t="s">
        <v>16228</v>
      </c>
      <c r="J611" s="1" t="s">
        <v>6782</v>
      </c>
      <c r="K611" s="1" t="s">
        <v>731</v>
      </c>
      <c r="L611" s="1" t="s">
        <v>451</v>
      </c>
      <c r="M611" s="1">
        <v>42.763412000000002</v>
      </c>
      <c r="N611" s="1">
        <v>20.389900000000001</v>
      </c>
      <c r="O611" s="1" t="s">
        <v>16229</v>
      </c>
      <c r="P611" s="1" t="s">
        <v>16229</v>
      </c>
      <c r="Q611" s="1"/>
      <c r="R611" s="1" t="s">
        <v>16230</v>
      </c>
      <c r="S611" s="1"/>
      <c r="T611" s="1" t="b">
        <v>0</v>
      </c>
      <c r="U611" s="1" t="s">
        <v>3077</v>
      </c>
      <c r="V611" s="1" t="s">
        <v>2999</v>
      </c>
      <c r="W611" s="1" t="s">
        <v>2999</v>
      </c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</row>
    <row r="612" spans="1:53" x14ac:dyDescent="0.2">
      <c r="A612" s="1" t="s">
        <v>727</v>
      </c>
      <c r="B612" s="1">
        <v>5</v>
      </c>
      <c r="C612" s="1" t="s">
        <v>2</v>
      </c>
      <c r="D612" s="1" t="s">
        <v>820</v>
      </c>
      <c r="E612" s="1"/>
      <c r="F612" s="1">
        <v>3305</v>
      </c>
      <c r="G612" s="1" t="s">
        <v>16231</v>
      </c>
      <c r="H612" s="1" t="s">
        <v>16232</v>
      </c>
      <c r="I612" s="1" t="s">
        <v>16233</v>
      </c>
      <c r="J612" s="1" t="s">
        <v>16234</v>
      </c>
      <c r="K612" s="1" t="s">
        <v>752</v>
      </c>
      <c r="L612" s="1" t="s">
        <v>451</v>
      </c>
      <c r="M612" s="1">
        <v>42.714464</v>
      </c>
      <c r="N612" s="1">
        <v>20.380186999999999</v>
      </c>
      <c r="O612" s="1" t="s">
        <v>16235</v>
      </c>
      <c r="P612" s="1" t="s">
        <v>16235</v>
      </c>
      <c r="Q612" s="1"/>
      <c r="R612" s="1" t="s">
        <v>16236</v>
      </c>
      <c r="S612" s="1"/>
      <c r="T612" s="1" t="b">
        <v>0</v>
      </c>
      <c r="U612" s="1" t="s">
        <v>3077</v>
      </c>
      <c r="V612" s="1" t="s">
        <v>2999</v>
      </c>
      <c r="W612" s="1" t="s">
        <v>2999</v>
      </c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</row>
    <row r="613" spans="1:53" x14ac:dyDescent="0.2">
      <c r="A613" s="1" t="s">
        <v>727</v>
      </c>
      <c r="B613" s="1">
        <v>1</v>
      </c>
      <c r="C613" s="1" t="s">
        <v>5</v>
      </c>
      <c r="D613" s="1" t="s">
        <v>736</v>
      </c>
      <c r="E613" s="1"/>
      <c r="F613" s="1">
        <v>3304</v>
      </c>
      <c r="G613" s="1" t="s">
        <v>16237</v>
      </c>
      <c r="H613" s="1" t="s">
        <v>899</v>
      </c>
      <c r="I613" s="1" t="s">
        <v>16238</v>
      </c>
      <c r="J613" s="1" t="s">
        <v>738</v>
      </c>
      <c r="K613" s="1" t="s">
        <v>731</v>
      </c>
      <c r="L613" s="1" t="s">
        <v>2998</v>
      </c>
      <c r="M613" s="1">
        <v>42.365347</v>
      </c>
      <c r="N613" s="1">
        <v>21.157862000000002</v>
      </c>
      <c r="O613" s="1" t="s">
        <v>16239</v>
      </c>
      <c r="P613" s="1" t="s">
        <v>16239</v>
      </c>
      <c r="Q613" s="1"/>
      <c r="R613" s="1" t="s">
        <v>16240</v>
      </c>
      <c r="S613" s="1"/>
      <c r="T613" s="1" t="b">
        <v>0</v>
      </c>
      <c r="U613" s="1" t="s">
        <v>2997</v>
      </c>
      <c r="V613" s="1" t="s">
        <v>2999</v>
      </c>
      <c r="W613" s="1" t="s">
        <v>2999</v>
      </c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</row>
    <row r="614" spans="1:53" x14ac:dyDescent="0.2">
      <c r="A614" s="1" t="s">
        <v>727</v>
      </c>
      <c r="B614" s="1">
        <v>5</v>
      </c>
      <c r="C614" s="1" t="s">
        <v>2</v>
      </c>
      <c r="D614" s="1" t="s">
        <v>820</v>
      </c>
      <c r="E614" s="1"/>
      <c r="F614" s="1">
        <v>3303</v>
      </c>
      <c r="G614" s="1" t="s">
        <v>16241</v>
      </c>
      <c r="H614" s="1" t="s">
        <v>16242</v>
      </c>
      <c r="I614" s="1" t="s">
        <v>16243</v>
      </c>
      <c r="J614" s="1" t="s">
        <v>1666</v>
      </c>
      <c r="K614" s="1" t="s">
        <v>731</v>
      </c>
      <c r="L614" s="1" t="s">
        <v>3479</v>
      </c>
      <c r="M614" s="1">
        <v>42.756183999999998</v>
      </c>
      <c r="N614" s="1">
        <v>20.356292</v>
      </c>
      <c r="O614" s="1" t="s">
        <v>16244</v>
      </c>
      <c r="P614" s="1" t="s">
        <v>16244</v>
      </c>
      <c r="Q614" s="1"/>
      <c r="R614" s="1" t="s">
        <v>16245</v>
      </c>
      <c r="S614" s="1"/>
      <c r="T614" s="1" t="b">
        <v>0</v>
      </c>
      <c r="U614" s="1" t="s">
        <v>3478</v>
      </c>
      <c r="V614" s="1" t="s">
        <v>2999</v>
      </c>
      <c r="W614" s="1" t="s">
        <v>2999</v>
      </c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</row>
    <row r="615" spans="1:53" x14ac:dyDescent="0.2">
      <c r="A615" s="1" t="s">
        <v>727</v>
      </c>
      <c r="B615" s="1">
        <v>3</v>
      </c>
      <c r="C615" s="1" t="s">
        <v>45</v>
      </c>
      <c r="D615" s="1" t="s">
        <v>740</v>
      </c>
      <c r="E615" s="1"/>
      <c r="F615" s="1">
        <v>3302</v>
      </c>
      <c r="G615" s="1" t="s">
        <v>16246</v>
      </c>
      <c r="H615" s="1" t="s">
        <v>16247</v>
      </c>
      <c r="I615" s="1" t="s">
        <v>16248</v>
      </c>
      <c r="J615" s="1" t="s">
        <v>738</v>
      </c>
      <c r="K615" s="1" t="s">
        <v>731</v>
      </c>
      <c r="L615" s="1" t="s">
        <v>2998</v>
      </c>
      <c r="M615" s="1">
        <v>42.518445</v>
      </c>
      <c r="N615" s="1">
        <v>21.529073</v>
      </c>
      <c r="O615" s="1" t="s">
        <v>16249</v>
      </c>
      <c r="P615" s="1" t="s">
        <v>16249</v>
      </c>
      <c r="Q615" s="1"/>
      <c r="R615" s="1" t="s">
        <v>16250</v>
      </c>
      <c r="S615" s="1" t="s">
        <v>16251</v>
      </c>
      <c r="T615" s="1" t="b">
        <v>0</v>
      </c>
      <c r="U615" s="1" t="s">
        <v>2997</v>
      </c>
      <c r="V615" s="1" t="s">
        <v>2999</v>
      </c>
      <c r="W615" s="1" t="s">
        <v>2999</v>
      </c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</row>
    <row r="616" spans="1:53" x14ac:dyDescent="0.2">
      <c r="A616" s="1" t="s">
        <v>727</v>
      </c>
      <c r="B616" s="1">
        <v>3</v>
      </c>
      <c r="C616" s="1" t="s">
        <v>45</v>
      </c>
      <c r="D616" s="1" t="s">
        <v>740</v>
      </c>
      <c r="E616" s="1"/>
      <c r="F616" s="1">
        <v>3301</v>
      </c>
      <c r="G616" s="1" t="s">
        <v>16252</v>
      </c>
      <c r="H616" s="1" t="s">
        <v>16253</v>
      </c>
      <c r="I616" s="1" t="s">
        <v>16254</v>
      </c>
      <c r="J616" s="1" t="s">
        <v>738</v>
      </c>
      <c r="K616" s="1" t="s">
        <v>731</v>
      </c>
      <c r="L616" s="1" t="s">
        <v>2998</v>
      </c>
      <c r="M616" s="1">
        <v>42.440573999999998</v>
      </c>
      <c r="N616" s="1">
        <v>21.487351</v>
      </c>
      <c r="O616" s="1" t="s">
        <v>16255</v>
      </c>
      <c r="P616" s="1" t="s">
        <v>16255</v>
      </c>
      <c r="Q616" s="1"/>
      <c r="R616" s="1" t="s">
        <v>16256</v>
      </c>
      <c r="S616" s="1"/>
      <c r="T616" s="1" t="b">
        <v>0</v>
      </c>
      <c r="U616" s="1" t="s">
        <v>2997</v>
      </c>
      <c r="V616" s="1" t="s">
        <v>2999</v>
      </c>
      <c r="W616" s="1" t="s">
        <v>2999</v>
      </c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</row>
    <row r="617" spans="1:53" x14ac:dyDescent="0.2">
      <c r="A617" s="1" t="s">
        <v>727</v>
      </c>
      <c r="B617" s="1">
        <v>1</v>
      </c>
      <c r="C617" s="1" t="s">
        <v>5</v>
      </c>
      <c r="D617" s="1" t="s">
        <v>756</v>
      </c>
      <c r="E617" s="1"/>
      <c r="F617" s="1">
        <v>3300</v>
      </c>
      <c r="G617" s="1" t="s">
        <v>16257</v>
      </c>
      <c r="H617" s="1" t="s">
        <v>1158</v>
      </c>
      <c r="I617" s="1" t="s">
        <v>16258</v>
      </c>
      <c r="J617" s="1" t="s">
        <v>738</v>
      </c>
      <c r="K617" s="1" t="s">
        <v>731</v>
      </c>
      <c r="L617" s="1" t="s">
        <v>2998</v>
      </c>
      <c r="M617" s="1">
        <v>42.558459999999997</v>
      </c>
      <c r="N617" s="1">
        <v>20.948150999999999</v>
      </c>
      <c r="O617" s="1" t="s">
        <v>16259</v>
      </c>
      <c r="P617" s="1" t="s">
        <v>16259</v>
      </c>
      <c r="Q617" s="1"/>
      <c r="R617" s="1" t="s">
        <v>16260</v>
      </c>
      <c r="S617" s="1"/>
      <c r="T617" s="1" t="b">
        <v>0</v>
      </c>
      <c r="U617" s="1" t="s">
        <v>2997</v>
      </c>
      <c r="V617" s="1" t="s">
        <v>2999</v>
      </c>
      <c r="W617" s="1" t="s">
        <v>2999</v>
      </c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</row>
    <row r="618" spans="1:53" x14ac:dyDescent="0.2">
      <c r="A618" s="1" t="s">
        <v>727</v>
      </c>
      <c r="B618" s="1">
        <v>5</v>
      </c>
      <c r="C618" s="1" t="s">
        <v>2</v>
      </c>
      <c r="D618" s="1" t="s">
        <v>1007</v>
      </c>
      <c r="E618" s="1"/>
      <c r="F618" s="1">
        <v>3299</v>
      </c>
      <c r="G618" s="1" t="s">
        <v>16261</v>
      </c>
      <c r="H618" s="1" t="s">
        <v>16262</v>
      </c>
      <c r="I618" s="1" t="s">
        <v>16263</v>
      </c>
      <c r="J618" s="1" t="s">
        <v>994</v>
      </c>
      <c r="K618" s="1" t="s">
        <v>731</v>
      </c>
      <c r="L618" s="1" t="s">
        <v>451</v>
      </c>
      <c r="M618" s="1">
        <v>42.546520000000001</v>
      </c>
      <c r="N618" s="1">
        <v>20.309585999999999</v>
      </c>
      <c r="O618" s="1" t="s">
        <v>16264</v>
      </c>
      <c r="P618" s="1" t="s">
        <v>16264</v>
      </c>
      <c r="Q618" s="1"/>
      <c r="R618" s="1" t="s">
        <v>16265</v>
      </c>
      <c r="S618" s="1"/>
      <c r="T618" s="1" t="b">
        <v>0</v>
      </c>
      <c r="U618" s="1" t="s">
        <v>3077</v>
      </c>
      <c r="V618" s="1" t="s">
        <v>2999</v>
      </c>
      <c r="W618" s="1" t="s">
        <v>2999</v>
      </c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</row>
    <row r="619" spans="1:53" x14ac:dyDescent="0.2">
      <c r="A619" s="1" t="s">
        <v>727</v>
      </c>
      <c r="B619" s="1">
        <v>6</v>
      </c>
      <c r="C619" s="1" t="s">
        <v>11</v>
      </c>
      <c r="D619" s="1" t="s">
        <v>853</v>
      </c>
      <c r="E619" s="1"/>
      <c r="F619" s="1">
        <v>3298</v>
      </c>
      <c r="G619" s="1" t="s">
        <v>16266</v>
      </c>
      <c r="H619" s="1" t="s">
        <v>16267</v>
      </c>
      <c r="I619" s="1" t="s">
        <v>16268</v>
      </c>
      <c r="J619" s="1" t="s">
        <v>738</v>
      </c>
      <c r="K619" s="1" t="s">
        <v>731</v>
      </c>
      <c r="L619" s="1" t="s">
        <v>3479</v>
      </c>
      <c r="M619" s="1">
        <v>42.631380999999998</v>
      </c>
      <c r="N619" s="1">
        <v>21.078983000000001</v>
      </c>
      <c r="O619" s="1" t="s">
        <v>16269</v>
      </c>
      <c r="P619" s="1" t="s">
        <v>16269</v>
      </c>
      <c r="Q619" s="1"/>
      <c r="R619" s="1" t="s">
        <v>16270</v>
      </c>
      <c r="S619" s="1" t="s">
        <v>16271</v>
      </c>
      <c r="T619" s="1" t="b">
        <v>0</v>
      </c>
      <c r="U619" s="1" t="s">
        <v>3478</v>
      </c>
      <c r="V619" s="1" t="s">
        <v>2999</v>
      </c>
      <c r="W619" s="1" t="s">
        <v>2999</v>
      </c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</row>
    <row r="620" spans="1:53" x14ac:dyDescent="0.2">
      <c r="A620" s="1" t="s">
        <v>727</v>
      </c>
      <c r="B620" s="1">
        <v>1</v>
      </c>
      <c r="C620" s="1" t="s">
        <v>5</v>
      </c>
      <c r="D620" s="1" t="s">
        <v>736</v>
      </c>
      <c r="E620" s="1"/>
      <c r="F620" s="1">
        <v>3297</v>
      </c>
      <c r="G620" s="1" t="s">
        <v>16272</v>
      </c>
      <c r="H620" s="1" t="s">
        <v>382</v>
      </c>
      <c r="I620" s="1" t="s">
        <v>16273</v>
      </c>
      <c r="J620" s="1" t="s">
        <v>738</v>
      </c>
      <c r="K620" s="1" t="s">
        <v>752</v>
      </c>
      <c r="L620" s="1" t="s">
        <v>451</v>
      </c>
      <c r="M620" s="1">
        <v>42.372629000000003</v>
      </c>
      <c r="N620" s="1">
        <v>21.221905</v>
      </c>
      <c r="O620" s="1" t="s">
        <v>16274</v>
      </c>
      <c r="P620" s="1" t="s">
        <v>16274</v>
      </c>
      <c r="Q620" s="1"/>
      <c r="R620" s="1" t="s">
        <v>16275</v>
      </c>
      <c r="S620" s="1"/>
      <c r="T620" s="1" t="b">
        <v>0</v>
      </c>
      <c r="U620" s="1" t="s">
        <v>3077</v>
      </c>
      <c r="V620" s="1" t="s">
        <v>2999</v>
      </c>
      <c r="W620" s="1" t="s">
        <v>2999</v>
      </c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</row>
    <row r="621" spans="1:53" x14ac:dyDescent="0.2">
      <c r="A621" s="1" t="s">
        <v>727</v>
      </c>
      <c r="B621" s="1">
        <v>1</v>
      </c>
      <c r="C621" s="1" t="s">
        <v>5</v>
      </c>
      <c r="D621" s="1" t="s">
        <v>983</v>
      </c>
      <c r="E621" s="1"/>
      <c r="F621" s="1">
        <v>3296</v>
      </c>
      <c r="G621" s="1" t="s">
        <v>16276</v>
      </c>
      <c r="H621" s="1" t="s">
        <v>16277</v>
      </c>
      <c r="I621" s="1" t="s">
        <v>15614</v>
      </c>
      <c r="J621" s="1" t="s">
        <v>738</v>
      </c>
      <c r="K621" s="1" t="s">
        <v>731</v>
      </c>
      <c r="L621" s="1" t="s">
        <v>3375</v>
      </c>
      <c r="M621" s="1">
        <v>42.197355000000002</v>
      </c>
      <c r="N621" s="1">
        <v>21.013611999999998</v>
      </c>
      <c r="O621" s="1" t="s">
        <v>16278</v>
      </c>
      <c r="P621" s="1" t="s">
        <v>16278</v>
      </c>
      <c r="Q621" s="1"/>
      <c r="R621" s="1" t="s">
        <v>16279</v>
      </c>
      <c r="S621" s="1" t="s">
        <v>16280</v>
      </c>
      <c r="T621" s="1" t="b">
        <v>0</v>
      </c>
      <c r="U621" s="1" t="s">
        <v>3374</v>
      </c>
      <c r="V621" s="1" t="s">
        <v>2999</v>
      </c>
      <c r="W621" s="1" t="s">
        <v>2999</v>
      </c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</row>
    <row r="622" spans="1:53" x14ac:dyDescent="0.2">
      <c r="A622" s="1" t="s">
        <v>727</v>
      </c>
      <c r="B622" s="1">
        <v>5</v>
      </c>
      <c r="C622" s="1" t="s">
        <v>2</v>
      </c>
      <c r="D622" s="1" t="s">
        <v>820</v>
      </c>
      <c r="E622" s="1"/>
      <c r="F622" s="1">
        <v>3295</v>
      </c>
      <c r="G622" s="1" t="s">
        <v>16281</v>
      </c>
      <c r="H622" s="1" t="s">
        <v>16282</v>
      </c>
      <c r="I622" s="1" t="s">
        <v>16283</v>
      </c>
      <c r="J622" s="1" t="s">
        <v>1582</v>
      </c>
      <c r="K622" s="1" t="s">
        <v>731</v>
      </c>
      <c r="L622" s="1" t="s">
        <v>451</v>
      </c>
      <c r="M622" s="1">
        <v>42.687429000000002</v>
      </c>
      <c r="N622" s="1">
        <v>20.456631000000002</v>
      </c>
      <c r="O622" s="1" t="s">
        <v>16284</v>
      </c>
      <c r="P622" s="1" t="s">
        <v>16284</v>
      </c>
      <c r="Q622" s="1"/>
      <c r="R622" s="1" t="s">
        <v>16285</v>
      </c>
      <c r="S622" s="1"/>
      <c r="T622" s="1" t="b">
        <v>0</v>
      </c>
      <c r="U622" s="1" t="s">
        <v>3077</v>
      </c>
      <c r="V622" s="1" t="s">
        <v>2999</v>
      </c>
      <c r="W622" s="1" t="s">
        <v>2999</v>
      </c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</row>
    <row r="623" spans="1:53" x14ac:dyDescent="0.2">
      <c r="A623" s="1" t="s">
        <v>727</v>
      </c>
      <c r="B623" s="1">
        <v>6</v>
      </c>
      <c r="C623" s="1" t="s">
        <v>11</v>
      </c>
      <c r="D623" s="1" t="s">
        <v>728</v>
      </c>
      <c r="E623" s="1"/>
      <c r="F623" s="1">
        <v>3294</v>
      </c>
      <c r="G623" s="1" t="s">
        <v>16286</v>
      </c>
      <c r="H623" s="1" t="s">
        <v>16287</v>
      </c>
      <c r="I623" s="1" t="s">
        <v>16288</v>
      </c>
      <c r="J623" s="1" t="s">
        <v>0</v>
      </c>
      <c r="K623" s="1" t="s">
        <v>731</v>
      </c>
      <c r="L623" s="1" t="s">
        <v>2998</v>
      </c>
      <c r="M623" s="1">
        <v>42.891109999999998</v>
      </c>
      <c r="N623" s="1">
        <v>21.204287999999998</v>
      </c>
      <c r="O623" s="1" t="s">
        <v>16289</v>
      </c>
      <c r="P623" s="1" t="s">
        <v>16289</v>
      </c>
      <c r="Q623" s="1"/>
      <c r="R623" s="1" t="s">
        <v>16290</v>
      </c>
      <c r="S623" s="1"/>
      <c r="T623" s="1" t="b">
        <v>0</v>
      </c>
      <c r="U623" s="1" t="s">
        <v>2997</v>
      </c>
      <c r="V623" s="1" t="s">
        <v>2999</v>
      </c>
      <c r="W623" s="1" t="s">
        <v>2999</v>
      </c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</row>
    <row r="624" spans="1:53" x14ac:dyDescent="0.2">
      <c r="A624" s="1" t="s">
        <v>727</v>
      </c>
      <c r="B624" s="1">
        <v>3</v>
      </c>
      <c r="C624" s="1" t="s">
        <v>45</v>
      </c>
      <c r="D624" s="1" t="s">
        <v>1235</v>
      </c>
      <c r="E624" s="1" t="s">
        <v>18477</v>
      </c>
      <c r="F624" s="1">
        <v>3293</v>
      </c>
      <c r="G624" s="1" t="s">
        <v>16291</v>
      </c>
      <c r="H624" s="1" t="s">
        <v>16292</v>
      </c>
      <c r="I624" s="1" t="s">
        <v>4404</v>
      </c>
      <c r="J624" s="1" t="s">
        <v>738</v>
      </c>
      <c r="K624" s="1" t="s">
        <v>731</v>
      </c>
      <c r="L624" s="1" t="s">
        <v>3351</v>
      </c>
      <c r="M624" s="1">
        <v>42.350625000000001</v>
      </c>
      <c r="N624" s="1">
        <v>21.418887999999999</v>
      </c>
      <c r="O624" s="1" t="s">
        <v>16293</v>
      </c>
      <c r="P624" s="1" t="s">
        <v>16293</v>
      </c>
      <c r="Q624" s="1"/>
      <c r="R624" s="1" t="s">
        <v>276</v>
      </c>
      <c r="S624" s="1"/>
      <c r="T624" s="1" t="b">
        <v>0</v>
      </c>
      <c r="U624" s="1" t="s">
        <v>3350</v>
      </c>
      <c r="V624" s="1" t="s">
        <v>2999</v>
      </c>
      <c r="W624" s="1" t="s">
        <v>2999</v>
      </c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</row>
    <row r="625" spans="1:53" x14ac:dyDescent="0.2">
      <c r="A625" s="1" t="s">
        <v>727</v>
      </c>
      <c r="B625" s="1">
        <v>3</v>
      </c>
      <c r="C625" s="1" t="s">
        <v>45</v>
      </c>
      <c r="D625" s="1" t="s">
        <v>740</v>
      </c>
      <c r="E625" s="1" t="s">
        <v>2984</v>
      </c>
      <c r="F625" s="1">
        <v>3292</v>
      </c>
      <c r="G625" s="1" t="s">
        <v>16294</v>
      </c>
      <c r="H625" s="1" t="s">
        <v>16295</v>
      </c>
      <c r="I625" s="1" t="s">
        <v>16296</v>
      </c>
      <c r="J625" s="1" t="s">
        <v>16297</v>
      </c>
      <c r="K625" s="1" t="s">
        <v>731</v>
      </c>
      <c r="L625" s="1" t="s">
        <v>3375</v>
      </c>
      <c r="M625" s="1">
        <v>42.427875</v>
      </c>
      <c r="N625" s="1">
        <v>21.415140999999998</v>
      </c>
      <c r="O625" s="1" t="s">
        <v>16298</v>
      </c>
      <c r="P625" s="1" t="s">
        <v>16298</v>
      </c>
      <c r="Q625" s="1"/>
      <c r="R625" s="1" t="s">
        <v>16299</v>
      </c>
      <c r="S625" s="1"/>
      <c r="T625" s="1" t="b">
        <v>0</v>
      </c>
      <c r="U625" s="1" t="s">
        <v>3374</v>
      </c>
      <c r="V625" s="1" t="s">
        <v>2999</v>
      </c>
      <c r="W625" s="1" t="s">
        <v>2999</v>
      </c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</row>
    <row r="626" spans="1:53" x14ac:dyDescent="0.2">
      <c r="A626" s="1" t="s">
        <v>727</v>
      </c>
      <c r="B626" s="1">
        <v>5</v>
      </c>
      <c r="C626" s="1" t="s">
        <v>2</v>
      </c>
      <c r="D626" s="1" t="s">
        <v>820</v>
      </c>
      <c r="E626" s="1" t="s">
        <v>149</v>
      </c>
      <c r="F626" s="1">
        <v>3291</v>
      </c>
      <c r="G626" s="1" t="s">
        <v>16300</v>
      </c>
      <c r="H626" s="1" t="s">
        <v>16301</v>
      </c>
      <c r="I626" s="1" t="s">
        <v>16302</v>
      </c>
      <c r="J626" s="1" t="s">
        <v>738</v>
      </c>
      <c r="K626" s="1" t="s">
        <v>731</v>
      </c>
      <c r="L626" s="1" t="s">
        <v>451</v>
      </c>
      <c r="M626" s="1">
        <v>42.717982999999997</v>
      </c>
      <c r="N626" s="1">
        <v>20.429497000000001</v>
      </c>
      <c r="O626" s="1" t="s">
        <v>16303</v>
      </c>
      <c r="P626" s="1" t="s">
        <v>16303</v>
      </c>
      <c r="Q626" s="1"/>
      <c r="R626" s="1" t="s">
        <v>16304</v>
      </c>
      <c r="S626" s="1"/>
      <c r="T626" s="1" t="b">
        <v>0</v>
      </c>
      <c r="U626" s="1" t="s">
        <v>3077</v>
      </c>
      <c r="V626" s="1" t="s">
        <v>2999</v>
      </c>
      <c r="W626" s="1" t="s">
        <v>2999</v>
      </c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</row>
    <row r="627" spans="1:53" x14ac:dyDescent="0.2">
      <c r="A627" s="1" t="s">
        <v>727</v>
      </c>
      <c r="B627" s="1">
        <v>6</v>
      </c>
      <c r="C627" s="1" t="s">
        <v>11</v>
      </c>
      <c r="D627" s="1" t="s">
        <v>728</v>
      </c>
      <c r="E627" s="1"/>
      <c r="F627" s="1">
        <v>3290</v>
      </c>
      <c r="G627" s="1" t="s">
        <v>16305</v>
      </c>
      <c r="H627" s="1" t="s">
        <v>16306</v>
      </c>
      <c r="I627" s="1" t="s">
        <v>16307</v>
      </c>
      <c r="J627" s="1" t="s">
        <v>0</v>
      </c>
      <c r="K627" s="1" t="s">
        <v>731</v>
      </c>
      <c r="L627" s="1" t="s">
        <v>2998</v>
      </c>
      <c r="M627" s="1">
        <v>42.968169000000003</v>
      </c>
      <c r="N627" s="1">
        <v>21.152424</v>
      </c>
      <c r="O627" s="1" t="s">
        <v>16308</v>
      </c>
      <c r="P627" s="1" t="s">
        <v>16308</v>
      </c>
      <c r="Q627" s="1"/>
      <c r="R627" s="1" t="s">
        <v>16309</v>
      </c>
      <c r="S627" s="1"/>
      <c r="T627" s="1" t="b">
        <v>0</v>
      </c>
      <c r="U627" s="1" t="s">
        <v>2997</v>
      </c>
      <c r="V627" s="1" t="s">
        <v>2999</v>
      </c>
      <c r="W627" s="1" t="s">
        <v>2999</v>
      </c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</row>
    <row r="628" spans="1:53" x14ac:dyDescent="0.2">
      <c r="A628" s="1" t="s">
        <v>727</v>
      </c>
      <c r="B628" s="1">
        <v>5</v>
      </c>
      <c r="C628" s="1" t="s">
        <v>2</v>
      </c>
      <c r="D628" s="1" t="s">
        <v>1007</v>
      </c>
      <c r="E628" s="1"/>
      <c r="F628" s="1">
        <v>3289</v>
      </c>
      <c r="G628" s="1" t="s">
        <v>16310</v>
      </c>
      <c r="H628" s="1" t="s">
        <v>16311</v>
      </c>
      <c r="I628" s="1" t="s">
        <v>16312</v>
      </c>
      <c r="J628" s="1" t="s">
        <v>10905</v>
      </c>
      <c r="K628" s="1" t="s">
        <v>731</v>
      </c>
      <c r="L628" s="1" t="s">
        <v>3479</v>
      </c>
      <c r="M628" s="1">
        <v>42.545591999999999</v>
      </c>
      <c r="N628" s="1">
        <v>20.432172000000001</v>
      </c>
      <c r="O628" s="1" t="s">
        <v>16313</v>
      </c>
      <c r="P628" s="1" t="s">
        <v>16313</v>
      </c>
      <c r="Q628" s="1"/>
      <c r="R628" s="1" t="s">
        <v>16314</v>
      </c>
      <c r="S628" s="1"/>
      <c r="T628" s="1" t="b">
        <v>0</v>
      </c>
      <c r="U628" s="1" t="s">
        <v>3478</v>
      </c>
      <c r="V628" s="1" t="s">
        <v>2999</v>
      </c>
      <c r="W628" s="1" t="s">
        <v>2999</v>
      </c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</row>
    <row r="629" spans="1:53" x14ac:dyDescent="0.2">
      <c r="A629" s="1" t="s">
        <v>727</v>
      </c>
      <c r="B629" s="1">
        <v>3</v>
      </c>
      <c r="C629" s="1" t="s">
        <v>45</v>
      </c>
      <c r="D629" s="1" t="s">
        <v>1235</v>
      </c>
      <c r="E629" s="1"/>
      <c r="F629" s="1">
        <v>3288</v>
      </c>
      <c r="G629" s="1" t="s">
        <v>16315</v>
      </c>
      <c r="H629" s="1" t="s">
        <v>16316</v>
      </c>
      <c r="I629" s="1" t="s">
        <v>16317</v>
      </c>
      <c r="J629" s="1" t="s">
        <v>738</v>
      </c>
      <c r="K629" s="1" t="s">
        <v>731</v>
      </c>
      <c r="L629" s="1" t="s">
        <v>3375</v>
      </c>
      <c r="M629" s="1">
        <v>42.314245</v>
      </c>
      <c r="N629" s="1">
        <v>21.353770000000001</v>
      </c>
      <c r="O629" s="1" t="s">
        <v>16318</v>
      </c>
      <c r="P629" s="1" t="s">
        <v>16318</v>
      </c>
      <c r="Q629" s="1"/>
      <c r="R629" s="1" t="s">
        <v>16319</v>
      </c>
      <c r="S629" s="1"/>
      <c r="T629" s="1" t="b">
        <v>0</v>
      </c>
      <c r="U629" s="1" t="s">
        <v>3374</v>
      </c>
      <c r="V629" s="1" t="s">
        <v>2999</v>
      </c>
      <c r="W629" s="1" t="s">
        <v>2999</v>
      </c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</row>
    <row r="630" spans="1:53" x14ac:dyDescent="0.2">
      <c r="A630" s="1" t="s">
        <v>727</v>
      </c>
      <c r="B630" s="1">
        <v>7</v>
      </c>
      <c r="C630" s="1" t="s">
        <v>8</v>
      </c>
      <c r="D630" s="1" t="s">
        <v>1266</v>
      </c>
      <c r="E630" s="1"/>
      <c r="F630" s="1">
        <v>3287</v>
      </c>
      <c r="G630" s="1" t="s">
        <v>16320</v>
      </c>
      <c r="H630" s="1" t="s">
        <v>16321</v>
      </c>
      <c r="I630" s="1" t="s">
        <v>16322</v>
      </c>
      <c r="J630" s="1" t="s">
        <v>738</v>
      </c>
      <c r="K630" s="1" t="s">
        <v>731</v>
      </c>
      <c r="L630" s="1" t="s">
        <v>3375</v>
      </c>
      <c r="M630" s="1">
        <v>42.081377000000003</v>
      </c>
      <c r="N630" s="1">
        <v>20.678588999999999</v>
      </c>
      <c r="O630" s="1" t="s">
        <v>16323</v>
      </c>
      <c r="P630" s="1" t="s">
        <v>16323</v>
      </c>
      <c r="Q630" s="1"/>
      <c r="R630" s="1" t="s">
        <v>16324</v>
      </c>
      <c r="S630" s="1"/>
      <c r="T630" s="1" t="b">
        <v>0</v>
      </c>
      <c r="U630" s="1" t="s">
        <v>3374</v>
      </c>
      <c r="V630" s="1" t="s">
        <v>2999</v>
      </c>
      <c r="W630" s="1" t="s">
        <v>2999</v>
      </c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</row>
    <row r="631" spans="1:53" x14ac:dyDescent="0.2">
      <c r="A631" s="1" t="s">
        <v>727</v>
      </c>
      <c r="B631" s="1">
        <v>4</v>
      </c>
      <c r="C631" s="1" t="s">
        <v>454</v>
      </c>
      <c r="D631" s="1" t="s">
        <v>768</v>
      </c>
      <c r="E631" s="1"/>
      <c r="F631" s="1">
        <v>3286</v>
      </c>
      <c r="G631" s="1" t="s">
        <v>15417</v>
      </c>
      <c r="H631" s="1" t="s">
        <v>15418</v>
      </c>
      <c r="I631" s="1" t="s">
        <v>15419</v>
      </c>
      <c r="J631" s="1" t="s">
        <v>738</v>
      </c>
      <c r="K631" s="1" t="s">
        <v>731</v>
      </c>
      <c r="L631" s="1" t="s">
        <v>2998</v>
      </c>
      <c r="M631" s="1">
        <v>42.829031999999998</v>
      </c>
      <c r="N631" s="1">
        <v>20.931245000000001</v>
      </c>
      <c r="O631" s="1" t="s">
        <v>15420</v>
      </c>
      <c r="P631" s="1" t="s">
        <v>15420</v>
      </c>
      <c r="Q631" s="1"/>
      <c r="R631" s="1" t="s">
        <v>15421</v>
      </c>
      <c r="S631" s="1"/>
      <c r="T631" s="1" t="b">
        <v>0</v>
      </c>
      <c r="U631" s="1" t="s">
        <v>2997</v>
      </c>
      <c r="V631" s="1" t="s">
        <v>2999</v>
      </c>
      <c r="W631" s="1" t="s">
        <v>2999</v>
      </c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</row>
    <row r="632" spans="1:53" x14ac:dyDescent="0.2">
      <c r="A632" s="1" t="s">
        <v>727</v>
      </c>
      <c r="B632" s="1">
        <v>1</v>
      </c>
      <c r="C632" s="1" t="s">
        <v>5</v>
      </c>
      <c r="D632" s="1" t="s">
        <v>810</v>
      </c>
      <c r="E632" s="1"/>
      <c r="F632" s="1">
        <v>3285</v>
      </c>
      <c r="G632" s="1" t="s">
        <v>15422</v>
      </c>
      <c r="H632" s="1" t="s">
        <v>13</v>
      </c>
      <c r="I632" s="1" t="s">
        <v>15423</v>
      </c>
      <c r="J632" s="1" t="s">
        <v>738</v>
      </c>
      <c r="K632" s="1" t="s">
        <v>731</v>
      </c>
      <c r="L632" s="1" t="s">
        <v>2998</v>
      </c>
      <c r="M632" s="1">
        <v>42.481979000000003</v>
      </c>
      <c r="N632" s="1">
        <v>21.098307999999999</v>
      </c>
      <c r="O632" s="1" t="s">
        <v>15424</v>
      </c>
      <c r="P632" s="1" t="s">
        <v>15424</v>
      </c>
      <c r="Q632" s="1"/>
      <c r="R632" s="1" t="s">
        <v>15425</v>
      </c>
      <c r="S632" s="1" t="s">
        <v>15426</v>
      </c>
      <c r="T632" s="1" t="b">
        <v>0</v>
      </c>
      <c r="U632" s="1" t="s">
        <v>2997</v>
      </c>
      <c r="V632" s="1" t="s">
        <v>2999</v>
      </c>
      <c r="W632" s="1" t="s">
        <v>2999</v>
      </c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</row>
    <row r="633" spans="1:53" x14ac:dyDescent="0.2">
      <c r="A633" s="1" t="s">
        <v>727</v>
      </c>
      <c r="B633" s="1">
        <v>5</v>
      </c>
      <c r="C633" s="1" t="s">
        <v>2</v>
      </c>
      <c r="D633" s="1" t="s">
        <v>820</v>
      </c>
      <c r="E633" s="1" t="s">
        <v>149</v>
      </c>
      <c r="F633" s="1">
        <v>3284</v>
      </c>
      <c r="G633" s="1" t="s">
        <v>15427</v>
      </c>
      <c r="H633" s="1" t="s">
        <v>15428</v>
      </c>
      <c r="I633" s="1" t="s">
        <v>15429</v>
      </c>
      <c r="J633" s="1" t="s">
        <v>738</v>
      </c>
      <c r="K633" s="1" t="s">
        <v>731</v>
      </c>
      <c r="L633" s="1" t="s">
        <v>3351</v>
      </c>
      <c r="M633" s="1">
        <v>42.721325999999998</v>
      </c>
      <c r="N633" s="1">
        <v>20.470510000000001</v>
      </c>
      <c r="O633" s="1" t="s">
        <v>15430</v>
      </c>
      <c r="P633" s="1" t="s">
        <v>15430</v>
      </c>
      <c r="Q633" s="1"/>
      <c r="R633" s="1" t="s">
        <v>15431</v>
      </c>
      <c r="S633" s="1"/>
      <c r="T633" s="1" t="b">
        <v>0</v>
      </c>
      <c r="U633" s="1" t="s">
        <v>3350</v>
      </c>
      <c r="V633" s="1" t="s">
        <v>2999</v>
      </c>
      <c r="W633" s="1" t="s">
        <v>2999</v>
      </c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</row>
    <row r="634" spans="1:53" x14ac:dyDescent="0.2">
      <c r="A634" s="1" t="s">
        <v>727</v>
      </c>
      <c r="B634" s="1">
        <v>3</v>
      </c>
      <c r="C634" s="1" t="s">
        <v>45</v>
      </c>
      <c r="D634" s="1" t="s">
        <v>740</v>
      </c>
      <c r="E634" s="1"/>
      <c r="F634" s="1">
        <v>3283</v>
      </c>
      <c r="G634" s="1" t="s">
        <v>15432</v>
      </c>
      <c r="H634" s="1" t="s">
        <v>15433</v>
      </c>
      <c r="I634" s="1" t="s">
        <v>15434</v>
      </c>
      <c r="J634" s="1" t="s">
        <v>738</v>
      </c>
      <c r="K634" s="1" t="s">
        <v>731</v>
      </c>
      <c r="L634" s="1" t="s">
        <v>2998</v>
      </c>
      <c r="M634" s="1">
        <v>42.298445999999998</v>
      </c>
      <c r="N634" s="1">
        <v>21.543569999999999</v>
      </c>
      <c r="O634" s="1" t="s">
        <v>15435</v>
      </c>
      <c r="P634" s="1" t="s">
        <v>15435</v>
      </c>
      <c r="Q634" s="1"/>
      <c r="R634" s="1" t="s">
        <v>15436</v>
      </c>
      <c r="S634" s="1"/>
      <c r="T634" s="1" t="b">
        <v>0</v>
      </c>
      <c r="U634" s="1" t="s">
        <v>2997</v>
      </c>
      <c r="V634" s="1" t="s">
        <v>2999</v>
      </c>
      <c r="W634" s="1" t="s">
        <v>2999</v>
      </c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</row>
    <row r="635" spans="1:53" x14ac:dyDescent="0.2">
      <c r="A635" s="1" t="s">
        <v>727</v>
      </c>
      <c r="B635" s="1">
        <v>1</v>
      </c>
      <c r="C635" s="1" t="s">
        <v>5</v>
      </c>
      <c r="D635" s="1" t="s">
        <v>736</v>
      </c>
      <c r="E635" s="1"/>
      <c r="F635" s="1">
        <v>3282</v>
      </c>
      <c r="G635" s="1" t="s">
        <v>15437</v>
      </c>
      <c r="H635" s="1" t="s">
        <v>2022</v>
      </c>
      <c r="I635" s="1" t="s">
        <v>15438</v>
      </c>
      <c r="J635" s="1" t="s">
        <v>738</v>
      </c>
      <c r="K635" s="1" t="s">
        <v>731</v>
      </c>
      <c r="L635" s="1" t="s">
        <v>2998</v>
      </c>
      <c r="M635" s="1">
        <v>42.346266</v>
      </c>
      <c r="N635" s="1">
        <v>21.214175000000001</v>
      </c>
      <c r="O635" s="1" t="s">
        <v>15439</v>
      </c>
      <c r="P635" s="1" t="s">
        <v>15439</v>
      </c>
      <c r="Q635" s="1"/>
      <c r="R635" s="1" t="s">
        <v>15440</v>
      </c>
      <c r="S635" s="1"/>
      <c r="T635" s="1" t="b">
        <v>0</v>
      </c>
      <c r="U635" s="1" t="s">
        <v>2997</v>
      </c>
      <c r="V635" s="1" t="s">
        <v>2999</v>
      </c>
      <c r="W635" s="1" t="s">
        <v>2999</v>
      </c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</row>
    <row r="636" spans="1:53" x14ac:dyDescent="0.2">
      <c r="A636" s="1" t="s">
        <v>727</v>
      </c>
      <c r="B636" s="1">
        <v>3</v>
      </c>
      <c r="C636" s="1" t="s">
        <v>45</v>
      </c>
      <c r="D636" s="1" t="s">
        <v>1235</v>
      </c>
      <c r="E636" s="1"/>
      <c r="F636" s="1">
        <v>3281</v>
      </c>
      <c r="G636" s="1" t="s">
        <v>15441</v>
      </c>
      <c r="H636" s="1" t="s">
        <v>409</v>
      </c>
      <c r="I636" s="1" t="s">
        <v>15442</v>
      </c>
      <c r="J636" s="1" t="s">
        <v>738</v>
      </c>
      <c r="K636" s="1" t="s">
        <v>731</v>
      </c>
      <c r="L636" s="1" t="s">
        <v>3375</v>
      </c>
      <c r="M636" s="1">
        <v>42.380195999999998</v>
      </c>
      <c r="N636" s="1">
        <v>21.390642</v>
      </c>
      <c r="O636" s="1" t="s">
        <v>15443</v>
      </c>
      <c r="P636" s="1" t="s">
        <v>15443</v>
      </c>
      <c r="Q636" s="1"/>
      <c r="R636" s="1" t="s">
        <v>15444</v>
      </c>
      <c r="S636" s="1"/>
      <c r="T636" s="1" t="b">
        <v>0</v>
      </c>
      <c r="U636" s="1" t="s">
        <v>3374</v>
      </c>
      <c r="V636" s="1" t="s">
        <v>2999</v>
      </c>
      <c r="W636" s="1" t="s">
        <v>2999</v>
      </c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</row>
    <row r="637" spans="1:53" x14ac:dyDescent="0.2">
      <c r="A637" s="1" t="s">
        <v>727</v>
      </c>
      <c r="B637" s="1">
        <v>2</v>
      </c>
      <c r="C637" s="1" t="s">
        <v>450</v>
      </c>
      <c r="D637" s="1" t="s">
        <v>1019</v>
      </c>
      <c r="E637" s="1"/>
      <c r="F637" s="1">
        <v>3280</v>
      </c>
      <c r="G637" s="1" t="s">
        <v>15445</v>
      </c>
      <c r="H637" s="1" t="s">
        <v>15446</v>
      </c>
      <c r="I637" s="1" t="s">
        <v>15447</v>
      </c>
      <c r="J637" s="1" t="s">
        <v>738</v>
      </c>
      <c r="K637" s="1" t="s">
        <v>731</v>
      </c>
      <c r="L637" s="1" t="s">
        <v>451</v>
      </c>
      <c r="M637" s="1">
        <v>42.423794000000001</v>
      </c>
      <c r="N637" s="1">
        <v>20.424761</v>
      </c>
      <c r="O637" s="1" t="s">
        <v>15448</v>
      </c>
      <c r="P637" s="1" t="s">
        <v>15448</v>
      </c>
      <c r="Q637" s="1"/>
      <c r="R637" s="1" t="s">
        <v>15449</v>
      </c>
      <c r="S637" s="1" t="s">
        <v>15450</v>
      </c>
      <c r="T637" s="1" t="b">
        <v>0</v>
      </c>
      <c r="U637" s="1" t="s">
        <v>3077</v>
      </c>
      <c r="V637" s="1" t="s">
        <v>2999</v>
      </c>
      <c r="W637" s="1" t="s">
        <v>2999</v>
      </c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</row>
    <row r="638" spans="1:53" x14ac:dyDescent="0.2">
      <c r="A638" s="1" t="s">
        <v>727</v>
      </c>
      <c r="B638" s="1">
        <v>7</v>
      </c>
      <c r="C638" s="1" t="s">
        <v>8</v>
      </c>
      <c r="D638" s="1" t="s">
        <v>1079</v>
      </c>
      <c r="E638" s="1"/>
      <c r="F638" s="1">
        <v>3279</v>
      </c>
      <c r="G638" s="1" t="s">
        <v>15451</v>
      </c>
      <c r="H638" s="1" t="s">
        <v>8700</v>
      </c>
      <c r="I638" s="1" t="s">
        <v>15452</v>
      </c>
      <c r="J638" s="1" t="s">
        <v>738</v>
      </c>
      <c r="K638" s="1" t="s">
        <v>731</v>
      </c>
      <c r="L638" s="1" t="s">
        <v>2998</v>
      </c>
      <c r="M638" s="1">
        <v>42.214758000000003</v>
      </c>
      <c r="N638" s="1">
        <v>20.733519999999999</v>
      </c>
      <c r="O638" s="1" t="s">
        <v>15453</v>
      </c>
      <c r="P638" s="1" t="s">
        <v>15453</v>
      </c>
      <c r="Q638" s="1"/>
      <c r="R638" s="1" t="s">
        <v>15454</v>
      </c>
      <c r="S638" s="1"/>
      <c r="T638" s="1" t="b">
        <v>0</v>
      </c>
      <c r="U638" s="1" t="s">
        <v>2997</v>
      </c>
      <c r="V638" s="1" t="s">
        <v>2999</v>
      </c>
      <c r="W638" s="1" t="s">
        <v>2999</v>
      </c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</row>
    <row r="639" spans="1:53" x14ac:dyDescent="0.2">
      <c r="A639" s="1" t="s">
        <v>727</v>
      </c>
      <c r="B639" s="1">
        <v>6</v>
      </c>
      <c r="C639" s="1" t="s">
        <v>11</v>
      </c>
      <c r="D639" s="1" t="s">
        <v>787</v>
      </c>
      <c r="E639" s="1"/>
      <c r="F639" s="1">
        <v>3278</v>
      </c>
      <c r="G639" s="1" t="s">
        <v>6057</v>
      </c>
      <c r="H639" s="1" t="s">
        <v>15455</v>
      </c>
      <c r="I639" s="1" t="s">
        <v>4448</v>
      </c>
      <c r="J639" s="1" t="s">
        <v>738</v>
      </c>
      <c r="K639" s="1" t="s">
        <v>752</v>
      </c>
      <c r="L639" s="1" t="s">
        <v>2998</v>
      </c>
      <c r="M639" s="1">
        <v>42.600751000000002</v>
      </c>
      <c r="N639" s="1">
        <v>21.192412999999998</v>
      </c>
      <c r="O639" s="1" t="s">
        <v>15456</v>
      </c>
      <c r="P639" s="1" t="s">
        <v>15456</v>
      </c>
      <c r="Q639" s="1"/>
      <c r="R639" s="1" t="s">
        <v>305</v>
      </c>
      <c r="S639" s="1"/>
      <c r="T639" s="1" t="b">
        <v>1</v>
      </c>
      <c r="U639" s="1" t="s">
        <v>2997</v>
      </c>
      <c r="V639" s="1" t="s">
        <v>2999</v>
      </c>
      <c r="W639" s="1" t="s">
        <v>2999</v>
      </c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</row>
    <row r="640" spans="1:53" x14ac:dyDescent="0.2">
      <c r="A640" s="1" t="s">
        <v>727</v>
      </c>
      <c r="B640" s="1">
        <v>1</v>
      </c>
      <c r="C640" s="1" t="s">
        <v>5</v>
      </c>
      <c r="D640" s="1" t="s">
        <v>745</v>
      </c>
      <c r="E640" s="1"/>
      <c r="F640" s="1">
        <v>3277</v>
      </c>
      <c r="G640" s="1" t="s">
        <v>15457</v>
      </c>
      <c r="H640" s="1" t="s">
        <v>15458</v>
      </c>
      <c r="I640" s="1" t="s">
        <v>15459</v>
      </c>
      <c r="J640" s="1" t="s">
        <v>2755</v>
      </c>
      <c r="K640" s="1" t="s">
        <v>731</v>
      </c>
      <c r="L640" s="1" t="s">
        <v>3351</v>
      </c>
      <c r="M640" s="1">
        <v>42.302010000000003</v>
      </c>
      <c r="N640" s="1">
        <v>21.23338</v>
      </c>
      <c r="O640" s="1" t="s">
        <v>15460</v>
      </c>
      <c r="P640" s="1" t="s">
        <v>15460</v>
      </c>
      <c r="Q640" s="1"/>
      <c r="R640" s="1" t="s">
        <v>15461</v>
      </c>
      <c r="S640" s="1"/>
      <c r="T640" s="1" t="b">
        <v>1</v>
      </c>
      <c r="U640" s="1" t="s">
        <v>3350</v>
      </c>
      <c r="V640" s="1" t="s">
        <v>2999</v>
      </c>
      <c r="W640" s="1" t="s">
        <v>2999</v>
      </c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</row>
    <row r="641" spans="1:53" x14ac:dyDescent="0.2">
      <c r="A641" s="1" t="s">
        <v>727</v>
      </c>
      <c r="B641" s="1">
        <v>7</v>
      </c>
      <c r="C641" s="1" t="s">
        <v>8</v>
      </c>
      <c r="D641" s="1" t="s">
        <v>1266</v>
      </c>
      <c r="E641" s="1"/>
      <c r="F641" s="1">
        <v>3276</v>
      </c>
      <c r="G641" s="1" t="s">
        <v>15462</v>
      </c>
      <c r="H641" s="1" t="s">
        <v>15463</v>
      </c>
      <c r="I641" s="1" t="s">
        <v>15464</v>
      </c>
      <c r="J641" s="1" t="s">
        <v>738</v>
      </c>
      <c r="K641" s="1" t="s">
        <v>731</v>
      </c>
      <c r="L641" s="1" t="s">
        <v>3375</v>
      </c>
      <c r="M641" s="1">
        <v>42.086472999999998</v>
      </c>
      <c r="N641" s="1">
        <v>20.605803999999999</v>
      </c>
      <c r="O641" s="1" t="s">
        <v>15465</v>
      </c>
      <c r="P641" s="1" t="s">
        <v>15465</v>
      </c>
      <c r="Q641" s="1"/>
      <c r="R641" s="1" t="s">
        <v>15466</v>
      </c>
      <c r="S641" s="1"/>
      <c r="T641" s="1" t="b">
        <v>0</v>
      </c>
      <c r="U641" s="1" t="s">
        <v>3374</v>
      </c>
      <c r="V641" s="1" t="s">
        <v>2999</v>
      </c>
      <c r="W641" s="1" t="s">
        <v>2999</v>
      </c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</row>
    <row r="642" spans="1:53" x14ac:dyDescent="0.2">
      <c r="A642" s="1" t="s">
        <v>727</v>
      </c>
      <c r="B642" s="1">
        <v>4</v>
      </c>
      <c r="C642" s="1" t="s">
        <v>454</v>
      </c>
      <c r="D642" s="1" t="s">
        <v>828</v>
      </c>
      <c r="E642" s="1"/>
      <c r="F642" s="1">
        <v>3275</v>
      </c>
      <c r="G642" s="1" t="s">
        <v>15467</v>
      </c>
      <c r="H642" s="1" t="s">
        <v>15468</v>
      </c>
      <c r="I642" s="1" t="s">
        <v>15469</v>
      </c>
      <c r="J642" s="1" t="s">
        <v>738</v>
      </c>
      <c r="K642" s="1" t="s">
        <v>731</v>
      </c>
      <c r="L642" s="1" t="s">
        <v>451</v>
      </c>
      <c r="M642" s="1">
        <v>42.923555</v>
      </c>
      <c r="N642" s="1">
        <v>20.945855999999999</v>
      </c>
      <c r="O642" s="1" t="s">
        <v>15470</v>
      </c>
      <c r="P642" s="1" t="s">
        <v>15470</v>
      </c>
      <c r="Q642" s="1"/>
      <c r="R642" s="1" t="s">
        <v>15471</v>
      </c>
      <c r="S642" s="1"/>
      <c r="T642" s="1" t="b">
        <v>0</v>
      </c>
      <c r="U642" s="1" t="s">
        <v>3077</v>
      </c>
      <c r="V642" s="1" t="s">
        <v>2999</v>
      </c>
      <c r="W642" s="1" t="s">
        <v>2999</v>
      </c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</row>
    <row r="643" spans="1:53" x14ac:dyDescent="0.2">
      <c r="A643" s="1" t="s">
        <v>727</v>
      </c>
      <c r="B643" s="1">
        <v>1</v>
      </c>
      <c r="C643" s="1" t="s">
        <v>5</v>
      </c>
      <c r="D643" s="1" t="s">
        <v>810</v>
      </c>
      <c r="E643" s="1"/>
      <c r="F643" s="1">
        <v>3274</v>
      </c>
      <c r="G643" s="1" t="s">
        <v>15472</v>
      </c>
      <c r="H643" s="1" t="s">
        <v>1901</v>
      </c>
      <c r="I643" s="1" t="s">
        <v>3067</v>
      </c>
      <c r="J643" s="1" t="s">
        <v>738</v>
      </c>
      <c r="K643" s="1" t="s">
        <v>731</v>
      </c>
      <c r="L643" s="1" t="s">
        <v>2998</v>
      </c>
      <c r="M643" s="1">
        <v>42.518967000000004</v>
      </c>
      <c r="N643" s="1">
        <v>21.097536000000002</v>
      </c>
      <c r="O643" s="1" t="s">
        <v>15473</v>
      </c>
      <c r="P643" s="1" t="s">
        <v>15473</v>
      </c>
      <c r="Q643" s="1"/>
      <c r="R643" s="1" t="s">
        <v>3068</v>
      </c>
      <c r="S643" s="1"/>
      <c r="T643" s="1" t="b">
        <v>0</v>
      </c>
      <c r="U643" s="1" t="s">
        <v>2997</v>
      </c>
      <c r="V643" s="1" t="s">
        <v>2999</v>
      </c>
      <c r="W643" s="1" t="s">
        <v>2999</v>
      </c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</row>
    <row r="644" spans="1:53" x14ac:dyDescent="0.2">
      <c r="A644" s="1" t="s">
        <v>727</v>
      </c>
      <c r="B644" s="1">
        <v>4</v>
      </c>
      <c r="C644" s="1" t="s">
        <v>454</v>
      </c>
      <c r="D644" s="1" t="s">
        <v>828</v>
      </c>
      <c r="E644" s="1" t="s">
        <v>18478</v>
      </c>
      <c r="F644" s="1">
        <v>3273</v>
      </c>
      <c r="G644" s="1" t="s">
        <v>15474</v>
      </c>
      <c r="H644" s="1" t="s">
        <v>15475</v>
      </c>
      <c r="I644" s="1" t="s">
        <v>15476</v>
      </c>
      <c r="J644" s="1" t="s">
        <v>738</v>
      </c>
      <c r="K644" s="1" t="s">
        <v>731</v>
      </c>
      <c r="L644" s="1" t="s">
        <v>3351</v>
      </c>
      <c r="M644" s="1">
        <v>42.871882999999997</v>
      </c>
      <c r="N644" s="1">
        <v>20.803364999999999</v>
      </c>
      <c r="O644" s="1" t="s">
        <v>15477</v>
      </c>
      <c r="P644" s="1" t="s">
        <v>15477</v>
      </c>
      <c r="Q644" s="1"/>
      <c r="R644" s="1" t="s">
        <v>15478</v>
      </c>
      <c r="S644" s="1"/>
      <c r="T644" s="1" t="b">
        <v>0</v>
      </c>
      <c r="U644" s="1" t="s">
        <v>3350</v>
      </c>
      <c r="V644" s="1" t="s">
        <v>2999</v>
      </c>
      <c r="W644" s="1" t="s">
        <v>2999</v>
      </c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</row>
    <row r="645" spans="1:53" x14ac:dyDescent="0.2">
      <c r="A645" s="1" t="s">
        <v>727</v>
      </c>
      <c r="B645" s="1">
        <v>4</v>
      </c>
      <c r="C645" s="1" t="s">
        <v>454</v>
      </c>
      <c r="D645" s="1" t="s">
        <v>828</v>
      </c>
      <c r="E645" s="1" t="s">
        <v>18479</v>
      </c>
      <c r="F645" s="1">
        <v>3272</v>
      </c>
      <c r="G645" s="1" t="s">
        <v>15474</v>
      </c>
      <c r="H645" s="1" t="s">
        <v>15475</v>
      </c>
      <c r="I645" s="1" t="s">
        <v>15476</v>
      </c>
      <c r="J645" s="1" t="s">
        <v>738</v>
      </c>
      <c r="K645" s="1" t="s">
        <v>731</v>
      </c>
      <c r="L645" s="1" t="s">
        <v>3351</v>
      </c>
      <c r="M645" s="1">
        <v>42.871882999999997</v>
      </c>
      <c r="N645" s="1">
        <v>20.803364999999999</v>
      </c>
      <c r="O645" s="1" t="s">
        <v>15479</v>
      </c>
      <c r="P645" s="1" t="s">
        <v>15479</v>
      </c>
      <c r="Q645" s="1"/>
      <c r="R645" s="1" t="s">
        <v>15478</v>
      </c>
      <c r="S645" s="1"/>
      <c r="T645" s="1" t="b">
        <v>0</v>
      </c>
      <c r="U645" s="1" t="s">
        <v>3350</v>
      </c>
      <c r="V645" s="1" t="s">
        <v>2999</v>
      </c>
      <c r="W645" s="1" t="s">
        <v>2999</v>
      </c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</row>
    <row r="646" spans="1:53" x14ac:dyDescent="0.2">
      <c r="A646" s="1" t="s">
        <v>727</v>
      </c>
      <c r="B646" s="1">
        <v>7</v>
      </c>
      <c r="C646" s="1" t="s">
        <v>8</v>
      </c>
      <c r="D646" s="1" t="s">
        <v>1266</v>
      </c>
      <c r="E646" s="1"/>
      <c r="F646" s="1">
        <v>3271</v>
      </c>
      <c r="G646" s="1" t="s">
        <v>15480</v>
      </c>
      <c r="H646" s="1" t="s">
        <v>15481</v>
      </c>
      <c r="I646" s="1" t="s">
        <v>15482</v>
      </c>
      <c r="J646" s="1" t="s">
        <v>8506</v>
      </c>
      <c r="K646" s="1" t="s">
        <v>731</v>
      </c>
      <c r="L646" s="1" t="s">
        <v>3375</v>
      </c>
      <c r="M646" s="1">
        <v>42.091298000000002</v>
      </c>
      <c r="N646" s="1">
        <v>20.7681</v>
      </c>
      <c r="O646" s="1" t="s">
        <v>15483</v>
      </c>
      <c r="P646" s="1" t="s">
        <v>15483</v>
      </c>
      <c r="Q646" s="1"/>
      <c r="R646" s="1" t="s">
        <v>15484</v>
      </c>
      <c r="S646" s="1"/>
      <c r="T646" s="1" t="b">
        <v>0</v>
      </c>
      <c r="U646" s="1" t="s">
        <v>3374</v>
      </c>
      <c r="V646" s="1" t="s">
        <v>2999</v>
      </c>
      <c r="W646" s="1" t="s">
        <v>2999</v>
      </c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</row>
    <row r="647" spans="1:53" x14ac:dyDescent="0.2">
      <c r="A647" s="1" t="s">
        <v>727</v>
      </c>
      <c r="B647" s="1">
        <v>3</v>
      </c>
      <c r="C647" s="1" t="s">
        <v>45</v>
      </c>
      <c r="D647" s="1" t="s">
        <v>740</v>
      </c>
      <c r="E647" s="1" t="s">
        <v>2984</v>
      </c>
      <c r="F647" s="1">
        <v>3270</v>
      </c>
      <c r="G647" s="1" t="s">
        <v>15485</v>
      </c>
      <c r="H647" s="1" t="s">
        <v>15486</v>
      </c>
      <c r="I647" s="1" t="s">
        <v>15487</v>
      </c>
      <c r="J647" s="1" t="s">
        <v>15488</v>
      </c>
      <c r="K647" s="1" t="s">
        <v>731</v>
      </c>
      <c r="L647" s="1" t="s">
        <v>3375</v>
      </c>
      <c r="M647" s="1">
        <v>42.467650999999996</v>
      </c>
      <c r="N647" s="1">
        <v>21.454999000000001</v>
      </c>
      <c r="O647" s="1" t="s">
        <v>15489</v>
      </c>
      <c r="P647" s="1" t="s">
        <v>15489</v>
      </c>
      <c r="Q647" s="1"/>
      <c r="R647" s="1" t="s">
        <v>15490</v>
      </c>
      <c r="S647" s="1"/>
      <c r="T647" s="1" t="b">
        <v>0</v>
      </c>
      <c r="U647" s="1" t="s">
        <v>3374</v>
      </c>
      <c r="V647" s="1" t="s">
        <v>2999</v>
      </c>
      <c r="W647" s="1" t="s">
        <v>2999</v>
      </c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</row>
    <row r="648" spans="1:53" x14ac:dyDescent="0.2">
      <c r="A648" s="1" t="s">
        <v>727</v>
      </c>
      <c r="B648" s="1">
        <v>6</v>
      </c>
      <c r="C648" s="1" t="s">
        <v>11</v>
      </c>
      <c r="D648" s="1" t="s">
        <v>787</v>
      </c>
      <c r="E648" s="1"/>
      <c r="F648" s="1">
        <v>3269</v>
      </c>
      <c r="G648" s="1" t="s">
        <v>15491</v>
      </c>
      <c r="H648" s="1" t="s">
        <v>15492</v>
      </c>
      <c r="I648" s="1" t="s">
        <v>15493</v>
      </c>
      <c r="J648" s="1" t="s">
        <v>738</v>
      </c>
      <c r="K648" s="1" t="s">
        <v>731</v>
      </c>
      <c r="L648" s="1" t="s">
        <v>451</v>
      </c>
      <c r="M648" s="1">
        <v>42.656635000000001</v>
      </c>
      <c r="N648" s="1">
        <v>21.149706999999999</v>
      </c>
      <c r="O648" s="1" t="s">
        <v>15494</v>
      </c>
      <c r="P648" s="1" t="s">
        <v>15494</v>
      </c>
      <c r="Q648" s="1"/>
      <c r="R648" s="1" t="s">
        <v>15495</v>
      </c>
      <c r="S648" s="1" t="s">
        <v>15496</v>
      </c>
      <c r="T648" s="1" t="b">
        <v>0</v>
      </c>
      <c r="U648" s="1" t="s">
        <v>3077</v>
      </c>
      <c r="V648" s="1" t="s">
        <v>2999</v>
      </c>
      <c r="W648" s="1" t="s">
        <v>2999</v>
      </c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</row>
    <row r="649" spans="1:53" x14ac:dyDescent="0.2">
      <c r="A649" s="1" t="s">
        <v>727</v>
      </c>
      <c r="B649" s="1">
        <v>7</v>
      </c>
      <c r="C649" s="1" t="s">
        <v>8</v>
      </c>
      <c r="D649" s="1" t="s">
        <v>1079</v>
      </c>
      <c r="E649" s="1"/>
      <c r="F649" s="1">
        <v>3268</v>
      </c>
      <c r="G649" s="1" t="s">
        <v>15497</v>
      </c>
      <c r="H649" s="1" t="s">
        <v>15498</v>
      </c>
      <c r="I649" s="1" t="s">
        <v>15499</v>
      </c>
      <c r="J649" s="1" t="s">
        <v>738</v>
      </c>
      <c r="K649" s="1" t="s">
        <v>731</v>
      </c>
      <c r="L649" s="1" t="s">
        <v>2998</v>
      </c>
      <c r="M649" s="1">
        <v>42.223911000000001</v>
      </c>
      <c r="N649" s="1">
        <v>20.759613000000002</v>
      </c>
      <c r="O649" s="1" t="s">
        <v>15500</v>
      </c>
      <c r="P649" s="1" t="s">
        <v>15500</v>
      </c>
      <c r="Q649" s="1"/>
      <c r="R649" s="1" t="s">
        <v>15501</v>
      </c>
      <c r="S649" s="1"/>
      <c r="T649" s="1" t="b">
        <v>0</v>
      </c>
      <c r="U649" s="1" t="s">
        <v>2997</v>
      </c>
      <c r="V649" s="1" t="s">
        <v>2999</v>
      </c>
      <c r="W649" s="1" t="s">
        <v>2999</v>
      </c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</row>
    <row r="650" spans="1:53" x14ac:dyDescent="0.2">
      <c r="A650" s="1" t="s">
        <v>727</v>
      </c>
      <c r="B650" s="1">
        <v>2</v>
      </c>
      <c r="C650" s="1" t="s">
        <v>450</v>
      </c>
      <c r="D650" s="1" t="s">
        <v>1019</v>
      </c>
      <c r="E650" s="1"/>
      <c r="F650" s="1">
        <v>3267</v>
      </c>
      <c r="G650" s="1" t="s">
        <v>15502</v>
      </c>
      <c r="H650" s="1" t="s">
        <v>12736</v>
      </c>
      <c r="I650" s="1" t="s">
        <v>15503</v>
      </c>
      <c r="J650" s="1" t="s">
        <v>738</v>
      </c>
      <c r="K650" s="1" t="s">
        <v>731</v>
      </c>
      <c r="L650" s="1" t="s">
        <v>451</v>
      </c>
      <c r="M650" s="1">
        <v>42.392865999999998</v>
      </c>
      <c r="N650" s="1">
        <v>20.428540000000002</v>
      </c>
      <c r="O650" s="1" t="s">
        <v>15504</v>
      </c>
      <c r="P650" s="1" t="s">
        <v>15504</v>
      </c>
      <c r="Q650" s="1"/>
      <c r="R650" s="1" t="s">
        <v>15505</v>
      </c>
      <c r="S650" s="1" t="s">
        <v>12739</v>
      </c>
      <c r="T650" s="1" t="b">
        <v>0</v>
      </c>
      <c r="U650" s="1" t="s">
        <v>3077</v>
      </c>
      <c r="V650" s="1" t="s">
        <v>2999</v>
      </c>
      <c r="W650" s="1" t="s">
        <v>2999</v>
      </c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</row>
    <row r="651" spans="1:53" x14ac:dyDescent="0.2">
      <c r="A651" s="1" t="s">
        <v>727</v>
      </c>
      <c r="B651" s="1">
        <v>4</v>
      </c>
      <c r="C651" s="1" t="s">
        <v>454</v>
      </c>
      <c r="D651" s="1" t="s">
        <v>828</v>
      </c>
      <c r="E651" s="1" t="s">
        <v>585</v>
      </c>
      <c r="F651" s="1">
        <v>3266</v>
      </c>
      <c r="G651" s="1" t="s">
        <v>15506</v>
      </c>
      <c r="H651" s="1" t="s">
        <v>15507</v>
      </c>
      <c r="I651" s="1" t="s">
        <v>15508</v>
      </c>
      <c r="J651" s="1" t="s">
        <v>738</v>
      </c>
      <c r="K651" s="1" t="s">
        <v>731</v>
      </c>
      <c r="L651" s="1" t="s">
        <v>3351</v>
      </c>
      <c r="M651" s="1">
        <v>42.861370000000001</v>
      </c>
      <c r="N651" s="1">
        <v>20.846558000000002</v>
      </c>
      <c r="O651" s="1" t="s">
        <v>15509</v>
      </c>
      <c r="P651" s="1" t="s">
        <v>15509</v>
      </c>
      <c r="Q651" s="1"/>
      <c r="R651" s="1" t="s">
        <v>15510</v>
      </c>
      <c r="S651" s="1"/>
      <c r="T651" s="1" t="b">
        <v>0</v>
      </c>
      <c r="U651" s="1" t="s">
        <v>3350</v>
      </c>
      <c r="V651" s="1" t="s">
        <v>2999</v>
      </c>
      <c r="W651" s="1" t="s">
        <v>2999</v>
      </c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</row>
    <row r="652" spans="1:53" x14ac:dyDescent="0.2">
      <c r="A652" s="1" t="s">
        <v>727</v>
      </c>
      <c r="B652" s="1">
        <v>5</v>
      </c>
      <c r="C652" s="1" t="s">
        <v>2</v>
      </c>
      <c r="D652" s="1" t="s">
        <v>794</v>
      </c>
      <c r="E652" s="1"/>
      <c r="F652" s="1">
        <v>3265</v>
      </c>
      <c r="G652" s="1" t="s">
        <v>15511</v>
      </c>
      <c r="H652" s="1" t="s">
        <v>15512</v>
      </c>
      <c r="I652" s="1" t="s">
        <v>15513</v>
      </c>
      <c r="J652" s="1" t="s">
        <v>738</v>
      </c>
      <c r="K652" s="1" t="s">
        <v>731</v>
      </c>
      <c r="L652" s="1" t="s">
        <v>3479</v>
      </c>
      <c r="M652" s="1">
        <v>42.657705999999997</v>
      </c>
      <c r="N652" s="1">
        <v>20.305406000000001</v>
      </c>
      <c r="O652" s="1" t="s">
        <v>15514</v>
      </c>
      <c r="P652" s="1" t="s">
        <v>15514</v>
      </c>
      <c r="Q652" s="1"/>
      <c r="R652" s="1" t="s">
        <v>15515</v>
      </c>
      <c r="S652" s="1"/>
      <c r="T652" s="1" t="b">
        <v>0</v>
      </c>
      <c r="U652" s="1" t="s">
        <v>3478</v>
      </c>
      <c r="V652" s="1" t="s">
        <v>2999</v>
      </c>
      <c r="W652" s="1" t="s">
        <v>2999</v>
      </c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</row>
    <row r="653" spans="1:53" x14ac:dyDescent="0.2">
      <c r="A653" s="1" t="s">
        <v>727</v>
      </c>
      <c r="B653" s="1">
        <v>4</v>
      </c>
      <c r="C653" s="1" t="s">
        <v>454</v>
      </c>
      <c r="D653" s="1" t="s">
        <v>828</v>
      </c>
      <c r="E653" s="1" t="s">
        <v>585</v>
      </c>
      <c r="F653" s="1">
        <v>3264</v>
      </c>
      <c r="G653" s="1" t="s">
        <v>15516</v>
      </c>
      <c r="H653" s="1" t="s">
        <v>15517</v>
      </c>
      <c r="I653" s="1" t="s">
        <v>15518</v>
      </c>
      <c r="J653" s="1" t="s">
        <v>738</v>
      </c>
      <c r="K653" s="1" t="s">
        <v>731</v>
      </c>
      <c r="L653" s="1" t="s">
        <v>3351</v>
      </c>
      <c r="M653" s="1">
        <v>42.874369000000002</v>
      </c>
      <c r="N653" s="1">
        <v>20.79486</v>
      </c>
      <c r="O653" s="1" t="s">
        <v>15519</v>
      </c>
      <c r="P653" s="1" t="s">
        <v>15519</v>
      </c>
      <c r="Q653" s="1"/>
      <c r="R653" s="1" t="s">
        <v>15520</v>
      </c>
      <c r="S653" s="1"/>
      <c r="T653" s="1" t="b">
        <v>0</v>
      </c>
      <c r="U653" s="1" t="s">
        <v>3350</v>
      </c>
      <c r="V653" s="1" t="s">
        <v>2999</v>
      </c>
      <c r="W653" s="1" t="s">
        <v>2999</v>
      </c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</row>
    <row r="654" spans="1:53" x14ac:dyDescent="0.2">
      <c r="A654" s="1" t="s">
        <v>727</v>
      </c>
      <c r="B654" s="1">
        <v>4</v>
      </c>
      <c r="C654" s="1" t="s">
        <v>454</v>
      </c>
      <c r="D654" s="1" t="s">
        <v>768</v>
      </c>
      <c r="E654" s="1"/>
      <c r="F654" s="1">
        <v>3263</v>
      </c>
      <c r="G654" s="1" t="s">
        <v>15521</v>
      </c>
      <c r="H654" s="1" t="s">
        <v>15522</v>
      </c>
      <c r="I654" s="1" t="s">
        <v>15523</v>
      </c>
      <c r="J654" s="1" t="s">
        <v>738</v>
      </c>
      <c r="K654" s="1" t="s">
        <v>731</v>
      </c>
      <c r="L654" s="1" t="s">
        <v>3375</v>
      </c>
      <c r="M654" s="1">
        <v>42.806117</v>
      </c>
      <c r="N654" s="1">
        <v>20.942653</v>
      </c>
      <c r="O654" s="1" t="s">
        <v>15524</v>
      </c>
      <c r="P654" s="1" t="s">
        <v>15524</v>
      </c>
      <c r="Q654" s="1"/>
      <c r="R654" s="1" t="s">
        <v>15525</v>
      </c>
      <c r="S654" s="1"/>
      <c r="T654" s="1" t="b">
        <v>0</v>
      </c>
      <c r="U654" s="1" t="s">
        <v>3374</v>
      </c>
      <c r="V654" s="1" t="s">
        <v>2999</v>
      </c>
      <c r="W654" s="1" t="s">
        <v>2999</v>
      </c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</row>
    <row r="655" spans="1:53" x14ac:dyDescent="0.2">
      <c r="A655" s="1" t="s">
        <v>727</v>
      </c>
      <c r="B655" s="1">
        <v>1</v>
      </c>
      <c r="C655" s="1" t="s">
        <v>5</v>
      </c>
      <c r="D655" s="1" t="s">
        <v>745</v>
      </c>
      <c r="E655" s="1"/>
      <c r="F655" s="1">
        <v>3262</v>
      </c>
      <c r="G655" s="1" t="s">
        <v>15526</v>
      </c>
      <c r="H655" s="1" t="s">
        <v>15527</v>
      </c>
      <c r="I655" s="1" t="s">
        <v>15528</v>
      </c>
      <c r="J655" s="1" t="s">
        <v>738</v>
      </c>
      <c r="K655" s="1" t="s">
        <v>752</v>
      </c>
      <c r="L655" s="1" t="s">
        <v>3607</v>
      </c>
      <c r="M655" s="1">
        <v>42.257399999999997</v>
      </c>
      <c r="N655" s="1">
        <v>21.232828000000001</v>
      </c>
      <c r="O655" s="1" t="s">
        <v>15529</v>
      </c>
      <c r="P655" s="1" t="s">
        <v>15529</v>
      </c>
      <c r="Q655" s="1"/>
      <c r="R655" s="1" t="s">
        <v>15530</v>
      </c>
      <c r="S655" s="1"/>
      <c r="T655" s="1" t="b">
        <v>0</v>
      </c>
      <c r="U655" s="1" t="s">
        <v>3606</v>
      </c>
      <c r="V655" s="1" t="s">
        <v>2999</v>
      </c>
      <c r="W655" s="1" t="s">
        <v>2999</v>
      </c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</row>
    <row r="656" spans="1:53" x14ac:dyDescent="0.2">
      <c r="A656" s="1" t="s">
        <v>727</v>
      </c>
      <c r="B656" s="1">
        <v>4</v>
      </c>
      <c r="C656" s="1" t="s">
        <v>454</v>
      </c>
      <c r="D656" s="1" t="s">
        <v>768</v>
      </c>
      <c r="E656" s="1"/>
      <c r="F656" s="1">
        <v>3261</v>
      </c>
      <c r="G656" s="1" t="s">
        <v>15531</v>
      </c>
      <c r="H656" s="1" t="s">
        <v>774</v>
      </c>
      <c r="I656" s="1" t="s">
        <v>3036</v>
      </c>
      <c r="J656" s="1" t="s">
        <v>738</v>
      </c>
      <c r="K656" s="1" t="s">
        <v>752</v>
      </c>
      <c r="L656" s="1" t="s">
        <v>2998</v>
      </c>
      <c r="M656" s="1">
        <v>42.818849</v>
      </c>
      <c r="N656" s="1">
        <v>20.974681</v>
      </c>
      <c r="O656" s="1" t="s">
        <v>15532</v>
      </c>
      <c r="P656" s="1" t="s">
        <v>15532</v>
      </c>
      <c r="Q656" s="1"/>
      <c r="R656" s="1" t="s">
        <v>15533</v>
      </c>
      <c r="S656" s="1"/>
      <c r="T656" s="1" t="b">
        <v>1</v>
      </c>
      <c r="U656" s="1" t="s">
        <v>2997</v>
      </c>
      <c r="V656" s="1" t="s">
        <v>2999</v>
      </c>
      <c r="W656" s="1" t="s">
        <v>2999</v>
      </c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</row>
    <row r="657" spans="1:53" x14ac:dyDescent="0.2">
      <c r="A657" s="1" t="s">
        <v>727</v>
      </c>
      <c r="B657" s="1">
        <v>6</v>
      </c>
      <c r="C657" s="1" t="s">
        <v>11</v>
      </c>
      <c r="D657" s="1" t="s">
        <v>728</v>
      </c>
      <c r="E657" s="1"/>
      <c r="F657" s="1">
        <v>3260</v>
      </c>
      <c r="G657" s="1" t="s">
        <v>15534</v>
      </c>
      <c r="H657" s="1" t="s">
        <v>15535</v>
      </c>
      <c r="I657" s="1" t="s">
        <v>15536</v>
      </c>
      <c r="J657" s="1" t="s">
        <v>780</v>
      </c>
      <c r="K657" s="1" t="s">
        <v>731</v>
      </c>
      <c r="L657" s="1" t="s">
        <v>2998</v>
      </c>
      <c r="M657" s="1">
        <v>42.685189000000001</v>
      </c>
      <c r="N657" s="1">
        <v>21.127047999999998</v>
      </c>
      <c r="O657" s="1" t="s">
        <v>15537</v>
      </c>
      <c r="P657" s="1" t="s">
        <v>15537</v>
      </c>
      <c r="Q657" s="1"/>
      <c r="R657" s="1" t="s">
        <v>15538</v>
      </c>
      <c r="S657" s="1"/>
      <c r="T657" s="1" t="b">
        <v>0</v>
      </c>
      <c r="U657" s="1" t="s">
        <v>2997</v>
      </c>
      <c r="V657" s="1" t="s">
        <v>2999</v>
      </c>
      <c r="W657" s="1" t="s">
        <v>2999</v>
      </c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</row>
    <row r="658" spans="1:53" x14ac:dyDescent="0.2">
      <c r="A658" s="1" t="s">
        <v>727</v>
      </c>
      <c r="B658" s="1">
        <v>4</v>
      </c>
      <c r="C658" s="1" t="s">
        <v>454</v>
      </c>
      <c r="D658" s="1" t="s">
        <v>828</v>
      </c>
      <c r="E658" s="1"/>
      <c r="F658" s="1">
        <v>3259</v>
      </c>
      <c r="G658" s="1" t="s">
        <v>15539</v>
      </c>
      <c r="H658" s="1" t="s">
        <v>15540</v>
      </c>
      <c r="I658" s="1" t="s">
        <v>15541</v>
      </c>
      <c r="J658" s="1" t="s">
        <v>738</v>
      </c>
      <c r="K658" s="1" t="s">
        <v>731</v>
      </c>
      <c r="L658" s="1" t="s">
        <v>3375</v>
      </c>
      <c r="M658" s="1">
        <v>42.948923999999998</v>
      </c>
      <c r="N658" s="1">
        <v>20.853653999999999</v>
      </c>
      <c r="O658" s="1" t="s">
        <v>15542</v>
      </c>
      <c r="P658" s="1" t="s">
        <v>15542</v>
      </c>
      <c r="Q658" s="1"/>
      <c r="R658" s="1" t="s">
        <v>15543</v>
      </c>
      <c r="S658" s="1"/>
      <c r="T658" s="1" t="b">
        <v>0</v>
      </c>
      <c r="U658" s="1" t="s">
        <v>3374</v>
      </c>
      <c r="V658" s="1" t="s">
        <v>2999</v>
      </c>
      <c r="W658" s="1" t="s">
        <v>2999</v>
      </c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</row>
    <row r="659" spans="1:53" x14ac:dyDescent="0.2">
      <c r="A659" s="1" t="s">
        <v>727</v>
      </c>
      <c r="B659" s="1">
        <v>3</v>
      </c>
      <c r="C659" s="1" t="s">
        <v>45</v>
      </c>
      <c r="D659" s="1" t="s">
        <v>740</v>
      </c>
      <c r="E659" s="1"/>
      <c r="F659" s="1">
        <v>3258</v>
      </c>
      <c r="G659" s="1" t="s">
        <v>15544</v>
      </c>
      <c r="H659" s="1" t="s">
        <v>15545</v>
      </c>
      <c r="I659" s="1" t="s">
        <v>15546</v>
      </c>
      <c r="J659" s="1" t="s">
        <v>15547</v>
      </c>
      <c r="K659" s="1" t="s">
        <v>731</v>
      </c>
      <c r="L659" s="1" t="s">
        <v>2998</v>
      </c>
      <c r="M659" s="1">
        <v>42.436816</v>
      </c>
      <c r="N659" s="1">
        <v>21.480931999999999</v>
      </c>
      <c r="O659" s="1" t="s">
        <v>15548</v>
      </c>
      <c r="P659" s="1" t="s">
        <v>15548</v>
      </c>
      <c r="Q659" s="1"/>
      <c r="R659" s="1" t="s">
        <v>15549</v>
      </c>
      <c r="S659" s="1"/>
      <c r="T659" s="1" t="b">
        <v>0</v>
      </c>
      <c r="U659" s="1" t="s">
        <v>2997</v>
      </c>
      <c r="V659" s="1" t="s">
        <v>2999</v>
      </c>
      <c r="W659" s="1" t="s">
        <v>2999</v>
      </c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</row>
    <row r="660" spans="1:53" x14ac:dyDescent="0.2">
      <c r="A660" s="1" t="s">
        <v>727</v>
      </c>
      <c r="B660" s="1">
        <v>7</v>
      </c>
      <c r="C660" s="1" t="s">
        <v>8</v>
      </c>
      <c r="D660" s="1" t="s">
        <v>1266</v>
      </c>
      <c r="E660" s="1"/>
      <c r="F660" s="1">
        <v>3257</v>
      </c>
      <c r="G660" s="1" t="s">
        <v>15550</v>
      </c>
      <c r="H660" s="1" t="s">
        <v>15551</v>
      </c>
      <c r="I660" s="1" t="s">
        <v>15552</v>
      </c>
      <c r="J660" s="1" t="s">
        <v>1196</v>
      </c>
      <c r="K660" s="1" t="s">
        <v>731</v>
      </c>
      <c r="L660" s="1" t="s">
        <v>3375</v>
      </c>
      <c r="M660" s="1">
        <v>42.129219999999997</v>
      </c>
      <c r="N660" s="1">
        <v>20.759861000000001</v>
      </c>
      <c r="O660" s="1" t="s">
        <v>15553</v>
      </c>
      <c r="P660" s="1" t="s">
        <v>15553</v>
      </c>
      <c r="Q660" s="1"/>
      <c r="R660" s="1" t="s">
        <v>15554</v>
      </c>
      <c r="S660" s="1"/>
      <c r="T660" s="1" t="b">
        <v>0</v>
      </c>
      <c r="U660" s="1" t="s">
        <v>3374</v>
      </c>
      <c r="V660" s="1" t="s">
        <v>2999</v>
      </c>
      <c r="W660" s="1" t="s">
        <v>2999</v>
      </c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</row>
    <row r="661" spans="1:53" x14ac:dyDescent="0.2">
      <c r="A661" s="1" t="s">
        <v>727</v>
      </c>
      <c r="B661" s="1">
        <v>1</v>
      </c>
      <c r="C661" s="1" t="s">
        <v>5</v>
      </c>
      <c r="D661" s="1" t="s">
        <v>983</v>
      </c>
      <c r="E661" s="1"/>
      <c r="F661" s="1">
        <v>3256</v>
      </c>
      <c r="G661" s="1" t="s">
        <v>6739</v>
      </c>
      <c r="H661" s="1" t="s">
        <v>6740</v>
      </c>
      <c r="I661" s="1" t="s">
        <v>6741</v>
      </c>
      <c r="J661" s="1" t="s">
        <v>0</v>
      </c>
      <c r="K661" s="1" t="s">
        <v>731</v>
      </c>
      <c r="L661" s="1" t="s">
        <v>3375</v>
      </c>
      <c r="M661" s="1">
        <v>42.242358000000003</v>
      </c>
      <c r="N661" s="1">
        <v>21.026983000000001</v>
      </c>
      <c r="O661" s="1" t="s">
        <v>15555</v>
      </c>
      <c r="P661" s="1" t="s">
        <v>15555</v>
      </c>
      <c r="Q661" s="1"/>
      <c r="R661" s="1" t="s">
        <v>6743</v>
      </c>
      <c r="S661" s="1"/>
      <c r="T661" s="1" t="b">
        <v>0</v>
      </c>
      <c r="U661" s="1" t="s">
        <v>3374</v>
      </c>
      <c r="V661" s="1" t="s">
        <v>2999</v>
      </c>
      <c r="W661" s="1" t="s">
        <v>2999</v>
      </c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</row>
    <row r="662" spans="1:53" x14ac:dyDescent="0.2">
      <c r="A662" s="1" t="s">
        <v>727</v>
      </c>
      <c r="B662" s="1">
        <v>1</v>
      </c>
      <c r="C662" s="1" t="s">
        <v>5</v>
      </c>
      <c r="D662" s="1" t="s">
        <v>810</v>
      </c>
      <c r="E662" s="1"/>
      <c r="F662" s="1">
        <v>3255</v>
      </c>
      <c r="G662" s="1" t="s">
        <v>15556</v>
      </c>
      <c r="H662" s="1" t="s">
        <v>8971</v>
      </c>
      <c r="I662" s="1" t="s">
        <v>15557</v>
      </c>
      <c r="J662" s="1" t="s">
        <v>738</v>
      </c>
      <c r="K662" s="1" t="s">
        <v>752</v>
      </c>
      <c r="L662" s="1" t="s">
        <v>2998</v>
      </c>
      <c r="M662" s="1">
        <v>42.530938999999996</v>
      </c>
      <c r="N662" s="1">
        <v>21.085236999999999</v>
      </c>
      <c r="O662" s="1" t="s">
        <v>15558</v>
      </c>
      <c r="P662" s="1" t="s">
        <v>15558</v>
      </c>
      <c r="Q662" s="1"/>
      <c r="R662" s="1" t="s">
        <v>15559</v>
      </c>
      <c r="S662" s="1" t="s">
        <v>15560</v>
      </c>
      <c r="T662" s="1" t="b">
        <v>0</v>
      </c>
      <c r="U662" s="1" t="s">
        <v>2997</v>
      </c>
      <c r="V662" s="1" t="s">
        <v>2999</v>
      </c>
      <c r="W662" s="1" t="s">
        <v>2999</v>
      </c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</row>
    <row r="663" spans="1:53" x14ac:dyDescent="0.2">
      <c r="A663" s="1" t="s">
        <v>727</v>
      </c>
      <c r="B663" s="1">
        <v>7</v>
      </c>
      <c r="C663" s="1" t="s">
        <v>8</v>
      </c>
      <c r="D663" s="1" t="s">
        <v>1079</v>
      </c>
      <c r="E663" s="1"/>
      <c r="F663" s="1">
        <v>3254</v>
      </c>
      <c r="G663" s="1" t="s">
        <v>15561</v>
      </c>
      <c r="H663" s="1" t="s">
        <v>15562</v>
      </c>
      <c r="I663" s="1" t="s">
        <v>15563</v>
      </c>
      <c r="J663" s="1" t="s">
        <v>15564</v>
      </c>
      <c r="K663" s="1" t="s">
        <v>731</v>
      </c>
      <c r="L663" s="1" t="s">
        <v>3375</v>
      </c>
      <c r="M663" s="1">
        <v>42.221606999999999</v>
      </c>
      <c r="N663" s="1">
        <v>20.747501</v>
      </c>
      <c r="O663" s="1" t="s">
        <v>15565</v>
      </c>
      <c r="P663" s="1" t="s">
        <v>15565</v>
      </c>
      <c r="Q663" s="1"/>
      <c r="R663" s="1" t="s">
        <v>15566</v>
      </c>
      <c r="S663" s="1"/>
      <c r="T663" s="1" t="b">
        <v>0</v>
      </c>
      <c r="U663" s="1" t="s">
        <v>3374</v>
      </c>
      <c r="V663" s="1" t="s">
        <v>2999</v>
      </c>
      <c r="W663" s="1" t="s">
        <v>2999</v>
      </c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</row>
    <row r="664" spans="1:53" x14ac:dyDescent="0.2">
      <c r="A664" s="1" t="s">
        <v>727</v>
      </c>
      <c r="B664" s="1">
        <v>2</v>
      </c>
      <c r="C664" s="1" t="s">
        <v>450</v>
      </c>
      <c r="D664" s="1" t="s">
        <v>1019</v>
      </c>
      <c r="E664" s="1"/>
      <c r="F664" s="1">
        <v>3253</v>
      </c>
      <c r="G664" s="1" t="s">
        <v>15567</v>
      </c>
      <c r="H664" s="1" t="s">
        <v>15568</v>
      </c>
      <c r="I664" s="1" t="s">
        <v>15569</v>
      </c>
      <c r="J664" s="1" t="s">
        <v>738</v>
      </c>
      <c r="K664" s="1" t="s">
        <v>731</v>
      </c>
      <c r="L664" s="1" t="s">
        <v>451</v>
      </c>
      <c r="M664" s="1">
        <v>42.441727999999998</v>
      </c>
      <c r="N664" s="1">
        <v>20.312494000000001</v>
      </c>
      <c r="O664" s="1" t="s">
        <v>15570</v>
      </c>
      <c r="P664" s="1" t="s">
        <v>15570</v>
      </c>
      <c r="Q664" s="1"/>
      <c r="R664" s="1" t="s">
        <v>15571</v>
      </c>
      <c r="S664" s="1"/>
      <c r="T664" s="1" t="b">
        <v>0</v>
      </c>
      <c r="U664" s="1" t="s">
        <v>3077</v>
      </c>
      <c r="V664" s="1" t="s">
        <v>2999</v>
      </c>
      <c r="W664" s="1" t="s">
        <v>2999</v>
      </c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</row>
    <row r="665" spans="1:53" x14ac:dyDescent="0.2">
      <c r="A665" s="1" t="s">
        <v>727</v>
      </c>
      <c r="B665" s="1">
        <v>2</v>
      </c>
      <c r="C665" s="1" t="s">
        <v>450</v>
      </c>
      <c r="D665" s="1" t="s">
        <v>1019</v>
      </c>
      <c r="E665" s="1"/>
      <c r="F665" s="1">
        <v>3252</v>
      </c>
      <c r="G665" s="1" t="s">
        <v>15567</v>
      </c>
      <c r="H665" s="1" t="s">
        <v>15568</v>
      </c>
      <c r="I665" s="1" t="s">
        <v>15569</v>
      </c>
      <c r="J665" s="1" t="s">
        <v>738</v>
      </c>
      <c r="K665" s="1" t="s">
        <v>731</v>
      </c>
      <c r="L665" s="1" t="s">
        <v>451</v>
      </c>
      <c r="M665" s="1">
        <v>42.441727999999998</v>
      </c>
      <c r="N665" s="1">
        <v>20.312494000000001</v>
      </c>
      <c r="O665" s="1" t="s">
        <v>15572</v>
      </c>
      <c r="P665" s="1" t="s">
        <v>15572</v>
      </c>
      <c r="Q665" s="1"/>
      <c r="R665" s="1" t="s">
        <v>15571</v>
      </c>
      <c r="S665" s="1"/>
      <c r="T665" s="1" t="b">
        <v>0</v>
      </c>
      <c r="U665" s="1" t="s">
        <v>3077</v>
      </c>
      <c r="V665" s="1" t="s">
        <v>2999</v>
      </c>
      <c r="W665" s="1" t="s">
        <v>2999</v>
      </c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</row>
    <row r="666" spans="1:53" x14ac:dyDescent="0.2">
      <c r="A666" s="1" t="s">
        <v>727</v>
      </c>
      <c r="B666" s="1">
        <v>4</v>
      </c>
      <c r="C666" s="1" t="s">
        <v>454</v>
      </c>
      <c r="D666" s="1" t="s">
        <v>828</v>
      </c>
      <c r="E666" s="1" t="s">
        <v>585</v>
      </c>
      <c r="F666" s="1">
        <v>3251</v>
      </c>
      <c r="G666" s="1" t="s">
        <v>15573</v>
      </c>
      <c r="H666" s="1" t="s">
        <v>15574</v>
      </c>
      <c r="I666" s="1" t="s">
        <v>15575</v>
      </c>
      <c r="J666" s="1" t="s">
        <v>10546</v>
      </c>
      <c r="K666" s="1" t="s">
        <v>731</v>
      </c>
      <c r="L666" s="1" t="s">
        <v>3351</v>
      </c>
      <c r="M666" s="1">
        <v>42.875891000000003</v>
      </c>
      <c r="N666" s="1">
        <v>20.860658000000001</v>
      </c>
      <c r="O666" s="1" t="s">
        <v>15576</v>
      </c>
      <c r="P666" s="1" t="s">
        <v>15576</v>
      </c>
      <c r="Q666" s="1"/>
      <c r="R666" s="1" t="s">
        <v>15577</v>
      </c>
      <c r="S666" s="1"/>
      <c r="T666" s="1" t="b">
        <v>0</v>
      </c>
      <c r="U666" s="1" t="s">
        <v>3350</v>
      </c>
      <c r="V666" s="1" t="s">
        <v>2999</v>
      </c>
      <c r="W666" s="1" t="s">
        <v>2999</v>
      </c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</row>
    <row r="667" spans="1:53" x14ac:dyDescent="0.2">
      <c r="A667" s="1" t="s">
        <v>727</v>
      </c>
      <c r="B667" s="1">
        <v>4</v>
      </c>
      <c r="C667" s="1" t="s">
        <v>454</v>
      </c>
      <c r="D667" s="1" t="s">
        <v>1701</v>
      </c>
      <c r="E667" s="1"/>
      <c r="F667" s="1">
        <v>3250</v>
      </c>
      <c r="G667" s="1" t="s">
        <v>15578</v>
      </c>
      <c r="H667" s="1" t="s">
        <v>15579</v>
      </c>
      <c r="I667" s="1" t="s">
        <v>15580</v>
      </c>
      <c r="J667" s="1" t="s">
        <v>1164</v>
      </c>
      <c r="K667" s="1" t="s">
        <v>731</v>
      </c>
      <c r="L667" s="1" t="s">
        <v>451</v>
      </c>
      <c r="M667" s="1">
        <v>42.711768999999997</v>
      </c>
      <c r="N667" s="1">
        <v>20.675355</v>
      </c>
      <c r="O667" s="1" t="s">
        <v>15581</v>
      </c>
      <c r="P667" s="1" t="s">
        <v>15581</v>
      </c>
      <c r="Q667" s="1"/>
      <c r="R667" s="1" t="s">
        <v>15582</v>
      </c>
      <c r="S667" s="1"/>
      <c r="T667" s="1" t="b">
        <v>0</v>
      </c>
      <c r="U667" s="1" t="s">
        <v>3077</v>
      </c>
      <c r="V667" s="1" t="s">
        <v>2999</v>
      </c>
      <c r="W667" s="1" t="s">
        <v>2999</v>
      </c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</row>
    <row r="668" spans="1:53" x14ac:dyDescent="0.2">
      <c r="A668" s="1" t="s">
        <v>727</v>
      </c>
      <c r="B668" s="1">
        <v>4</v>
      </c>
      <c r="C668" s="1" t="s">
        <v>454</v>
      </c>
      <c r="D668" s="1" t="s">
        <v>828</v>
      </c>
      <c r="E668" s="1" t="s">
        <v>585</v>
      </c>
      <c r="F668" s="1">
        <v>3249</v>
      </c>
      <c r="G668" s="1" t="s">
        <v>15583</v>
      </c>
      <c r="H668" s="1" t="s">
        <v>15584</v>
      </c>
      <c r="I668" s="1" t="s">
        <v>15585</v>
      </c>
      <c r="J668" s="1" t="s">
        <v>10546</v>
      </c>
      <c r="K668" s="1" t="s">
        <v>731</v>
      </c>
      <c r="L668" s="1" t="s">
        <v>3351</v>
      </c>
      <c r="M668" s="1">
        <v>42.866284999999998</v>
      </c>
      <c r="N668" s="1">
        <v>20.865327000000001</v>
      </c>
      <c r="O668" s="1" t="s">
        <v>15586</v>
      </c>
      <c r="P668" s="1" t="s">
        <v>15586</v>
      </c>
      <c r="Q668" s="1"/>
      <c r="R668" s="1" t="s">
        <v>15587</v>
      </c>
      <c r="S668" s="1"/>
      <c r="T668" s="1" t="b">
        <v>0</v>
      </c>
      <c r="U668" s="1" t="s">
        <v>3350</v>
      </c>
      <c r="V668" s="1" t="s">
        <v>2999</v>
      </c>
      <c r="W668" s="1" t="s">
        <v>2999</v>
      </c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</row>
    <row r="669" spans="1:53" x14ac:dyDescent="0.2">
      <c r="A669" s="1" t="s">
        <v>727</v>
      </c>
      <c r="B669" s="1">
        <v>1</v>
      </c>
      <c r="C669" s="1" t="s">
        <v>5</v>
      </c>
      <c r="D669" s="1" t="s">
        <v>736</v>
      </c>
      <c r="E669" s="1"/>
      <c r="F669" s="1">
        <v>3248</v>
      </c>
      <c r="G669" s="1" t="s">
        <v>15588</v>
      </c>
      <c r="H669" s="1" t="s">
        <v>15589</v>
      </c>
      <c r="I669" s="1" t="s">
        <v>15590</v>
      </c>
      <c r="J669" s="1" t="s">
        <v>738</v>
      </c>
      <c r="K669" s="1" t="s">
        <v>731</v>
      </c>
      <c r="L669" s="1" t="s">
        <v>3479</v>
      </c>
      <c r="M669" s="1">
        <v>42.360636999999997</v>
      </c>
      <c r="N669" s="1">
        <v>21.164974999999998</v>
      </c>
      <c r="O669" s="1" t="s">
        <v>15591</v>
      </c>
      <c r="P669" s="1" t="s">
        <v>15591</v>
      </c>
      <c r="Q669" s="1"/>
      <c r="R669" s="1" t="s">
        <v>15592</v>
      </c>
      <c r="S669" s="1"/>
      <c r="T669" s="1" t="b">
        <v>0</v>
      </c>
      <c r="U669" s="1" t="s">
        <v>3478</v>
      </c>
      <c r="V669" s="1" t="s">
        <v>2999</v>
      </c>
      <c r="W669" s="1" t="s">
        <v>2999</v>
      </c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</row>
    <row r="670" spans="1:53" x14ac:dyDescent="0.2">
      <c r="A670" s="1" t="s">
        <v>727</v>
      </c>
      <c r="B670" s="1">
        <v>1</v>
      </c>
      <c r="C670" s="1" t="s">
        <v>5</v>
      </c>
      <c r="D670" s="1" t="s">
        <v>810</v>
      </c>
      <c r="E670" s="1"/>
      <c r="F670" s="1">
        <v>3247</v>
      </c>
      <c r="G670" s="1" t="s">
        <v>15593</v>
      </c>
      <c r="H670" s="1" t="s">
        <v>15594</v>
      </c>
      <c r="I670" s="1" t="s">
        <v>15595</v>
      </c>
      <c r="J670" s="1" t="s">
        <v>738</v>
      </c>
      <c r="K670" s="1" t="s">
        <v>752</v>
      </c>
      <c r="L670" s="1" t="s">
        <v>2998</v>
      </c>
      <c r="M670" s="1">
        <v>42.529794000000003</v>
      </c>
      <c r="N670" s="1">
        <v>21.182390000000002</v>
      </c>
      <c r="O670" s="1" t="s">
        <v>15596</v>
      </c>
      <c r="P670" s="1" t="s">
        <v>15596</v>
      </c>
      <c r="Q670" s="1"/>
      <c r="R670" s="1" t="s">
        <v>15597</v>
      </c>
      <c r="S670" s="1"/>
      <c r="T670" s="1" t="b">
        <v>0</v>
      </c>
      <c r="U670" s="1" t="s">
        <v>2997</v>
      </c>
      <c r="V670" s="1" t="s">
        <v>2999</v>
      </c>
      <c r="W670" s="1" t="s">
        <v>2999</v>
      </c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</row>
    <row r="671" spans="1:53" x14ac:dyDescent="0.2">
      <c r="A671" s="1" t="s">
        <v>727</v>
      </c>
      <c r="B671" s="1">
        <v>4</v>
      </c>
      <c r="C671" s="1" t="s">
        <v>454</v>
      </c>
      <c r="D671" s="1" t="s">
        <v>828</v>
      </c>
      <c r="E671" s="1" t="s">
        <v>18480</v>
      </c>
      <c r="F671" s="1">
        <v>3246</v>
      </c>
      <c r="G671" s="1" t="s">
        <v>15598</v>
      </c>
      <c r="H671" s="1" t="s">
        <v>15599</v>
      </c>
      <c r="I671" s="1" t="s">
        <v>15600</v>
      </c>
      <c r="J671" s="1" t="s">
        <v>8307</v>
      </c>
      <c r="K671" s="1" t="s">
        <v>731</v>
      </c>
      <c r="L671" s="1" t="s">
        <v>3351</v>
      </c>
      <c r="M671" s="1">
        <v>42.861306999999996</v>
      </c>
      <c r="N671" s="1">
        <v>20.846643</v>
      </c>
      <c r="O671" s="1" t="s">
        <v>15601</v>
      </c>
      <c r="P671" s="1" t="s">
        <v>15601</v>
      </c>
      <c r="Q671" s="1"/>
      <c r="R671" s="1" t="s">
        <v>15602</v>
      </c>
      <c r="S671" s="1"/>
      <c r="T671" s="1" t="b">
        <v>0</v>
      </c>
      <c r="U671" s="1" t="s">
        <v>3350</v>
      </c>
      <c r="V671" s="1" t="s">
        <v>2999</v>
      </c>
      <c r="W671" s="1" t="s">
        <v>2999</v>
      </c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</row>
    <row r="672" spans="1:53" x14ac:dyDescent="0.2">
      <c r="A672" s="1" t="s">
        <v>727</v>
      </c>
      <c r="B672" s="1">
        <v>3</v>
      </c>
      <c r="C672" s="1" t="s">
        <v>45</v>
      </c>
      <c r="D672" s="1" t="s">
        <v>1235</v>
      </c>
      <c r="E672" s="1"/>
      <c r="F672" s="1">
        <v>3245</v>
      </c>
      <c r="G672" s="1" t="s">
        <v>15603</v>
      </c>
      <c r="H672" s="1" t="s">
        <v>325</v>
      </c>
      <c r="I672" s="1" t="s">
        <v>15604</v>
      </c>
      <c r="J672" s="1" t="s">
        <v>738</v>
      </c>
      <c r="K672" s="1" t="s">
        <v>731</v>
      </c>
      <c r="L672" s="1" t="s">
        <v>451</v>
      </c>
      <c r="M672" s="1">
        <v>42.294780000000003</v>
      </c>
      <c r="N672" s="1">
        <v>21.410647999999998</v>
      </c>
      <c r="O672" s="1" t="s">
        <v>15605</v>
      </c>
      <c r="P672" s="1" t="s">
        <v>15605</v>
      </c>
      <c r="Q672" s="1"/>
      <c r="R672" s="1" t="s">
        <v>15606</v>
      </c>
      <c r="S672" s="1"/>
      <c r="T672" s="1" t="b">
        <v>0</v>
      </c>
      <c r="U672" s="1" t="s">
        <v>3077</v>
      </c>
      <c r="V672" s="1" t="s">
        <v>2999</v>
      </c>
      <c r="W672" s="1" t="s">
        <v>2999</v>
      </c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</row>
    <row r="673" spans="1:53" x14ac:dyDescent="0.2">
      <c r="A673" s="1" t="s">
        <v>727</v>
      </c>
      <c r="B673" s="1">
        <v>7</v>
      </c>
      <c r="C673" s="1" t="s">
        <v>8</v>
      </c>
      <c r="D673" s="1" t="s">
        <v>1079</v>
      </c>
      <c r="E673" s="1"/>
      <c r="F673" s="1">
        <v>3244</v>
      </c>
      <c r="G673" s="1" t="s">
        <v>15607</v>
      </c>
      <c r="H673" s="1" t="s">
        <v>15608</v>
      </c>
      <c r="I673" s="1" t="s">
        <v>15609</v>
      </c>
      <c r="J673" s="1" t="s">
        <v>1196</v>
      </c>
      <c r="K673" s="1" t="s">
        <v>731</v>
      </c>
      <c r="L673" s="1" t="s">
        <v>3375</v>
      </c>
      <c r="M673" s="1">
        <v>42.226804999999999</v>
      </c>
      <c r="N673" s="1">
        <v>20.744754</v>
      </c>
      <c r="O673" s="1" t="s">
        <v>15610</v>
      </c>
      <c r="P673" s="1" t="s">
        <v>15610</v>
      </c>
      <c r="Q673" s="1"/>
      <c r="R673" s="1" t="s">
        <v>15611</v>
      </c>
      <c r="S673" s="1"/>
      <c r="T673" s="1" t="b">
        <v>0</v>
      </c>
      <c r="U673" s="1" t="s">
        <v>3374</v>
      </c>
      <c r="V673" s="1" t="s">
        <v>2999</v>
      </c>
      <c r="W673" s="1" t="s">
        <v>2999</v>
      </c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</row>
    <row r="674" spans="1:53" x14ac:dyDescent="0.2">
      <c r="A674" s="1" t="s">
        <v>727</v>
      </c>
      <c r="B674" s="1">
        <v>1</v>
      </c>
      <c r="C674" s="1" t="s">
        <v>5</v>
      </c>
      <c r="D674" s="1" t="s">
        <v>983</v>
      </c>
      <c r="E674" s="1"/>
      <c r="F674" s="1">
        <v>3243</v>
      </c>
      <c r="G674" s="1" t="s">
        <v>15612</v>
      </c>
      <c r="H674" s="1" t="s">
        <v>15613</v>
      </c>
      <c r="I674" s="1" t="s">
        <v>15614</v>
      </c>
      <c r="J674" s="1" t="s">
        <v>738</v>
      </c>
      <c r="K674" s="1" t="s">
        <v>731</v>
      </c>
      <c r="L674" s="1" t="s">
        <v>3351</v>
      </c>
      <c r="M674" s="1">
        <v>42.213417</v>
      </c>
      <c r="N674" s="1">
        <v>21.008600000000001</v>
      </c>
      <c r="O674" s="1" t="s">
        <v>15615</v>
      </c>
      <c r="P674" s="1" t="s">
        <v>15615</v>
      </c>
      <c r="Q674" s="1"/>
      <c r="R674" s="1" t="s">
        <v>15616</v>
      </c>
      <c r="S674" s="1"/>
      <c r="T674" s="1" t="b">
        <v>1</v>
      </c>
      <c r="U674" s="1" t="s">
        <v>3350</v>
      </c>
      <c r="V674" s="1" t="s">
        <v>2999</v>
      </c>
      <c r="W674" s="1" t="s">
        <v>2999</v>
      </c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</row>
    <row r="675" spans="1:53" x14ac:dyDescent="0.2">
      <c r="A675" s="1" t="s">
        <v>727</v>
      </c>
      <c r="B675" s="1">
        <v>4</v>
      </c>
      <c r="C675" s="1" t="s">
        <v>454</v>
      </c>
      <c r="D675" s="1" t="s">
        <v>828</v>
      </c>
      <c r="E675" s="1"/>
      <c r="F675" s="1">
        <v>3242</v>
      </c>
      <c r="G675" s="1" t="s">
        <v>15617</v>
      </c>
      <c r="H675" s="1" t="s">
        <v>15618</v>
      </c>
      <c r="I675" s="1" t="s">
        <v>15619</v>
      </c>
      <c r="J675" s="1" t="s">
        <v>738</v>
      </c>
      <c r="K675" s="1" t="s">
        <v>731</v>
      </c>
      <c r="L675" s="1" t="s">
        <v>451</v>
      </c>
      <c r="M675" s="1">
        <v>42.861306999999996</v>
      </c>
      <c r="N675" s="1">
        <v>20.846643</v>
      </c>
      <c r="O675" s="1" t="s">
        <v>15620</v>
      </c>
      <c r="P675" s="1" t="s">
        <v>15620</v>
      </c>
      <c r="Q675" s="1"/>
      <c r="R675" s="1" t="s">
        <v>15621</v>
      </c>
      <c r="S675" s="1"/>
      <c r="T675" s="1" t="b">
        <v>0</v>
      </c>
      <c r="U675" s="1" t="s">
        <v>3077</v>
      </c>
      <c r="V675" s="1" t="s">
        <v>2999</v>
      </c>
      <c r="W675" s="1" t="s">
        <v>2999</v>
      </c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</row>
    <row r="676" spans="1:53" x14ac:dyDescent="0.2">
      <c r="A676" s="1" t="s">
        <v>727</v>
      </c>
      <c r="B676" s="1">
        <v>6</v>
      </c>
      <c r="C676" s="1" t="s">
        <v>11</v>
      </c>
      <c r="D676" s="1" t="s">
        <v>728</v>
      </c>
      <c r="E676" s="1"/>
      <c r="F676" s="1">
        <v>3241</v>
      </c>
      <c r="G676" s="1" t="s">
        <v>15622</v>
      </c>
      <c r="H676" s="1" t="s">
        <v>15623</v>
      </c>
      <c r="I676" s="1" t="s">
        <v>15624</v>
      </c>
      <c r="J676" s="1" t="s">
        <v>772</v>
      </c>
      <c r="K676" s="1" t="s">
        <v>731</v>
      </c>
      <c r="L676" s="1" t="s">
        <v>2998</v>
      </c>
      <c r="M676" s="1">
        <v>42.657693000000002</v>
      </c>
      <c r="N676" s="1">
        <v>21.162067</v>
      </c>
      <c r="O676" s="1" t="s">
        <v>15625</v>
      </c>
      <c r="P676" s="1" t="s">
        <v>15625</v>
      </c>
      <c r="Q676" s="1"/>
      <c r="R676" s="1" t="s">
        <v>15626</v>
      </c>
      <c r="S676" s="1"/>
      <c r="T676" s="1" t="b">
        <v>0</v>
      </c>
      <c r="U676" s="1" t="s">
        <v>2997</v>
      </c>
      <c r="V676" s="1" t="s">
        <v>2999</v>
      </c>
      <c r="W676" s="1" t="s">
        <v>2999</v>
      </c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</row>
    <row r="677" spans="1:53" x14ac:dyDescent="0.2">
      <c r="A677" s="1" t="s">
        <v>727</v>
      </c>
      <c r="B677" s="1">
        <v>6</v>
      </c>
      <c r="C677" s="1" t="s">
        <v>11</v>
      </c>
      <c r="D677" s="1" t="s">
        <v>911</v>
      </c>
      <c r="E677" s="1"/>
      <c r="F677" s="1">
        <v>3240</v>
      </c>
      <c r="G677" s="1" t="s">
        <v>15627</v>
      </c>
      <c r="H677" s="1" t="s">
        <v>1452</v>
      </c>
      <c r="I677" s="1" t="s">
        <v>15628</v>
      </c>
      <c r="J677" s="1" t="s">
        <v>772</v>
      </c>
      <c r="K677" s="1" t="s">
        <v>731</v>
      </c>
      <c r="L677" s="1" t="s">
        <v>2998</v>
      </c>
      <c r="M677" s="1">
        <v>42.673850000000002</v>
      </c>
      <c r="N677" s="1">
        <v>21.166187000000001</v>
      </c>
      <c r="O677" s="1" t="s">
        <v>15629</v>
      </c>
      <c r="P677" s="1" t="s">
        <v>15629</v>
      </c>
      <c r="Q677" s="1"/>
      <c r="R677" s="1" t="s">
        <v>15630</v>
      </c>
      <c r="S677" s="1"/>
      <c r="T677" s="1" t="b">
        <v>0</v>
      </c>
      <c r="U677" s="1" t="s">
        <v>2997</v>
      </c>
      <c r="V677" s="1" t="s">
        <v>2999</v>
      </c>
      <c r="W677" s="1" t="s">
        <v>2999</v>
      </c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</row>
    <row r="678" spans="1:53" x14ac:dyDescent="0.2">
      <c r="A678" s="1" t="s">
        <v>727</v>
      </c>
      <c r="B678" s="1">
        <v>4</v>
      </c>
      <c r="C678" s="1" t="s">
        <v>454</v>
      </c>
      <c r="D678" s="1" t="s">
        <v>828</v>
      </c>
      <c r="E678" s="1"/>
      <c r="F678" s="1">
        <v>3239</v>
      </c>
      <c r="G678" s="1" t="s">
        <v>15631</v>
      </c>
      <c r="H678" s="1" t="s">
        <v>15632</v>
      </c>
      <c r="I678" s="1" t="s">
        <v>15633</v>
      </c>
      <c r="J678" s="1" t="s">
        <v>738</v>
      </c>
      <c r="K678" s="1" t="s">
        <v>731</v>
      </c>
      <c r="L678" s="1" t="s">
        <v>451</v>
      </c>
      <c r="M678" s="1">
        <v>42.936357999999998</v>
      </c>
      <c r="N678" s="1">
        <v>20.895882</v>
      </c>
      <c r="O678" s="1" t="s">
        <v>15634</v>
      </c>
      <c r="P678" s="1" t="s">
        <v>15634</v>
      </c>
      <c r="Q678" s="1"/>
      <c r="R678" s="1" t="s">
        <v>15635</v>
      </c>
      <c r="S678" s="1"/>
      <c r="T678" s="1" t="b">
        <v>0</v>
      </c>
      <c r="U678" s="1" t="s">
        <v>3077</v>
      </c>
      <c r="V678" s="1" t="s">
        <v>2999</v>
      </c>
      <c r="W678" s="1" t="s">
        <v>2999</v>
      </c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</row>
    <row r="679" spans="1:53" x14ac:dyDescent="0.2">
      <c r="A679" s="1" t="s">
        <v>727</v>
      </c>
      <c r="B679" s="1">
        <v>7</v>
      </c>
      <c r="C679" s="1" t="s">
        <v>8</v>
      </c>
      <c r="D679" s="1" t="s">
        <v>1079</v>
      </c>
      <c r="E679" s="1"/>
      <c r="F679" s="1">
        <v>3238</v>
      </c>
      <c r="G679" s="1" t="s">
        <v>15636</v>
      </c>
      <c r="H679" s="1" t="s">
        <v>1363</v>
      </c>
      <c r="I679" s="1" t="s">
        <v>15637</v>
      </c>
      <c r="J679" s="1" t="s">
        <v>738</v>
      </c>
      <c r="K679" s="1" t="s">
        <v>731</v>
      </c>
      <c r="L679" s="1" t="s">
        <v>2998</v>
      </c>
      <c r="M679" s="1">
        <v>42.195430000000002</v>
      </c>
      <c r="N679" s="1">
        <v>20.737639999999999</v>
      </c>
      <c r="O679" s="1" t="s">
        <v>15638</v>
      </c>
      <c r="P679" s="1" t="s">
        <v>15638</v>
      </c>
      <c r="Q679" s="1"/>
      <c r="R679" s="1" t="s">
        <v>15639</v>
      </c>
      <c r="S679" s="1"/>
      <c r="T679" s="1" t="b">
        <v>0</v>
      </c>
      <c r="U679" s="1" t="s">
        <v>2997</v>
      </c>
      <c r="V679" s="1" t="s">
        <v>2999</v>
      </c>
      <c r="W679" s="1" t="s">
        <v>2999</v>
      </c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</row>
    <row r="680" spans="1:53" x14ac:dyDescent="0.2">
      <c r="A680" s="1" t="s">
        <v>727</v>
      </c>
      <c r="B680" s="1">
        <v>4</v>
      </c>
      <c r="C680" s="1" t="s">
        <v>454</v>
      </c>
      <c r="D680" s="1" t="s">
        <v>768</v>
      </c>
      <c r="E680" s="1"/>
      <c r="F680" s="1">
        <v>3237</v>
      </c>
      <c r="G680" s="1" t="s">
        <v>15640</v>
      </c>
      <c r="H680" s="1" t="s">
        <v>15641</v>
      </c>
      <c r="I680" s="1" t="s">
        <v>15642</v>
      </c>
      <c r="J680" s="1" t="s">
        <v>738</v>
      </c>
      <c r="K680" s="1" t="s">
        <v>731</v>
      </c>
      <c r="L680" s="1" t="s">
        <v>3375</v>
      </c>
      <c r="M680" s="1">
        <v>42.826765999999999</v>
      </c>
      <c r="N680" s="1">
        <v>20.96077</v>
      </c>
      <c r="O680" s="1" t="s">
        <v>15643</v>
      </c>
      <c r="P680" s="1" t="s">
        <v>15643</v>
      </c>
      <c r="Q680" s="1"/>
      <c r="R680" s="1" t="s">
        <v>15644</v>
      </c>
      <c r="S680" s="1"/>
      <c r="T680" s="1" t="b">
        <v>0</v>
      </c>
      <c r="U680" s="1" t="s">
        <v>3374</v>
      </c>
      <c r="V680" s="1" t="s">
        <v>2999</v>
      </c>
      <c r="W680" s="1" t="s">
        <v>2999</v>
      </c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</row>
    <row r="681" spans="1:53" x14ac:dyDescent="0.2">
      <c r="A681" s="1" t="s">
        <v>727</v>
      </c>
      <c r="B681" s="1">
        <v>7</v>
      </c>
      <c r="C681" s="1" t="s">
        <v>8</v>
      </c>
      <c r="D681" s="1" t="s">
        <v>908</v>
      </c>
      <c r="E681" s="1"/>
      <c r="F681" s="1">
        <v>3236</v>
      </c>
      <c r="G681" s="1" t="s">
        <v>15645</v>
      </c>
      <c r="H681" s="1" t="s">
        <v>15646</v>
      </c>
      <c r="I681" s="1" t="s">
        <v>15647</v>
      </c>
      <c r="J681" s="1" t="s">
        <v>738</v>
      </c>
      <c r="K681" s="1" t="s">
        <v>731</v>
      </c>
      <c r="L681" s="1" t="s">
        <v>3375</v>
      </c>
      <c r="M681" s="1">
        <v>42.362355000000001</v>
      </c>
      <c r="N681" s="1">
        <v>20.900224000000001</v>
      </c>
      <c r="O681" s="1" t="s">
        <v>15648</v>
      </c>
      <c r="P681" s="1" t="s">
        <v>15648</v>
      </c>
      <c r="Q681" s="1"/>
      <c r="R681" s="1" t="s">
        <v>15649</v>
      </c>
      <c r="S681" s="1"/>
      <c r="T681" s="1" t="b">
        <v>0</v>
      </c>
      <c r="U681" s="1" t="s">
        <v>3374</v>
      </c>
      <c r="V681" s="1" t="s">
        <v>2999</v>
      </c>
      <c r="W681" s="1" t="s">
        <v>2999</v>
      </c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</row>
    <row r="682" spans="1:53" x14ac:dyDescent="0.2">
      <c r="A682" s="1" t="s">
        <v>727</v>
      </c>
      <c r="B682" s="1">
        <v>2</v>
      </c>
      <c r="C682" s="1" t="s">
        <v>450</v>
      </c>
      <c r="D682" s="1" t="s">
        <v>1019</v>
      </c>
      <c r="E682" s="1"/>
      <c r="F682" s="1">
        <v>3235</v>
      </c>
      <c r="G682" s="1" t="s">
        <v>15650</v>
      </c>
      <c r="H682" s="1" t="s">
        <v>15651</v>
      </c>
      <c r="I682" s="1" t="s">
        <v>15652</v>
      </c>
      <c r="J682" s="1" t="s">
        <v>738</v>
      </c>
      <c r="K682" s="1" t="s">
        <v>731</v>
      </c>
      <c r="L682" s="1" t="s">
        <v>451</v>
      </c>
      <c r="M682" s="1">
        <v>42.443911</v>
      </c>
      <c r="N682" s="1">
        <v>20.406659000000001</v>
      </c>
      <c r="O682" s="1" t="s">
        <v>15653</v>
      </c>
      <c r="P682" s="1" t="s">
        <v>15653</v>
      </c>
      <c r="Q682" s="1"/>
      <c r="R682" s="1" t="s">
        <v>15654</v>
      </c>
      <c r="S682" s="1"/>
      <c r="T682" s="1" t="b">
        <v>0</v>
      </c>
      <c r="U682" s="1" t="s">
        <v>3077</v>
      </c>
      <c r="V682" s="1" t="s">
        <v>2999</v>
      </c>
      <c r="W682" s="1" t="s">
        <v>2999</v>
      </c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</row>
    <row r="683" spans="1:53" x14ac:dyDescent="0.2">
      <c r="A683" s="1" t="s">
        <v>727</v>
      </c>
      <c r="B683" s="1">
        <v>7</v>
      </c>
      <c r="C683" s="1" t="s">
        <v>8</v>
      </c>
      <c r="D683" s="1" t="s">
        <v>1266</v>
      </c>
      <c r="E683" s="1"/>
      <c r="F683" s="1">
        <v>3234</v>
      </c>
      <c r="G683" s="1" t="s">
        <v>15655</v>
      </c>
      <c r="H683" s="1" t="s">
        <v>15128</v>
      </c>
      <c r="I683" s="1" t="s">
        <v>15656</v>
      </c>
      <c r="J683" s="1" t="s">
        <v>738</v>
      </c>
      <c r="K683" s="1" t="s">
        <v>731</v>
      </c>
      <c r="L683" s="1" t="s">
        <v>3375</v>
      </c>
      <c r="M683" s="1">
        <v>42.047733000000001</v>
      </c>
      <c r="N683" s="1">
        <v>20.656616</v>
      </c>
      <c r="O683" s="1" t="s">
        <v>15657</v>
      </c>
      <c r="P683" s="1" t="s">
        <v>15657</v>
      </c>
      <c r="Q683" s="1"/>
      <c r="R683" s="1" t="s">
        <v>15658</v>
      </c>
      <c r="S683" s="1"/>
      <c r="T683" s="1" t="b">
        <v>0</v>
      </c>
      <c r="U683" s="1" t="s">
        <v>3374</v>
      </c>
      <c r="V683" s="1" t="s">
        <v>2999</v>
      </c>
      <c r="W683" s="1" t="s">
        <v>2999</v>
      </c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</row>
    <row r="684" spans="1:53" x14ac:dyDescent="0.2">
      <c r="A684" s="1" t="s">
        <v>727</v>
      </c>
      <c r="B684" s="1">
        <v>7</v>
      </c>
      <c r="C684" s="1" t="s">
        <v>8</v>
      </c>
      <c r="D684" s="1" t="s">
        <v>1266</v>
      </c>
      <c r="E684" s="1"/>
      <c r="F684" s="1">
        <v>3233</v>
      </c>
      <c r="G684" s="1" t="s">
        <v>15659</v>
      </c>
      <c r="H684" s="1" t="s">
        <v>15128</v>
      </c>
      <c r="I684" s="1" t="s">
        <v>15660</v>
      </c>
      <c r="J684" s="1" t="s">
        <v>738</v>
      </c>
      <c r="K684" s="1" t="s">
        <v>731</v>
      </c>
      <c r="L684" s="1" t="s">
        <v>3375</v>
      </c>
      <c r="M684" s="1">
        <v>42.073222999999999</v>
      </c>
      <c r="N684" s="1">
        <v>20.656616</v>
      </c>
      <c r="O684" s="1" t="s">
        <v>15661</v>
      </c>
      <c r="P684" s="1" t="s">
        <v>15661</v>
      </c>
      <c r="Q684" s="1"/>
      <c r="R684" s="1" t="s">
        <v>15662</v>
      </c>
      <c r="S684" s="1"/>
      <c r="T684" s="1" t="b">
        <v>0</v>
      </c>
      <c r="U684" s="1" t="s">
        <v>3374</v>
      </c>
      <c r="V684" s="1" t="s">
        <v>2999</v>
      </c>
      <c r="W684" s="1" t="s">
        <v>2999</v>
      </c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</row>
    <row r="685" spans="1:53" x14ac:dyDescent="0.2">
      <c r="A685" s="1" t="s">
        <v>727</v>
      </c>
      <c r="B685" s="1">
        <v>7</v>
      </c>
      <c r="C685" s="1" t="s">
        <v>8</v>
      </c>
      <c r="D685" s="1" t="s">
        <v>1079</v>
      </c>
      <c r="E685" s="1"/>
      <c r="F685" s="1">
        <v>3232</v>
      </c>
      <c r="G685" s="1" t="s">
        <v>15663</v>
      </c>
      <c r="H685" s="1" t="s">
        <v>15664</v>
      </c>
      <c r="I685" s="1" t="s">
        <v>15665</v>
      </c>
      <c r="J685" s="1" t="s">
        <v>13319</v>
      </c>
      <c r="K685" s="1" t="s">
        <v>731</v>
      </c>
      <c r="L685" s="1" t="s">
        <v>2998</v>
      </c>
      <c r="M685" s="1">
        <v>42.226692</v>
      </c>
      <c r="N685" s="1">
        <v>20.735140999999999</v>
      </c>
      <c r="O685" s="1" t="s">
        <v>15666</v>
      </c>
      <c r="P685" s="1" t="s">
        <v>15666</v>
      </c>
      <c r="Q685" s="1"/>
      <c r="R685" s="1" t="s">
        <v>15667</v>
      </c>
      <c r="S685" s="1"/>
      <c r="T685" s="1" t="b">
        <v>0</v>
      </c>
      <c r="U685" s="1" t="s">
        <v>2997</v>
      </c>
      <c r="V685" s="1" t="s">
        <v>2999</v>
      </c>
      <c r="W685" s="1" t="s">
        <v>2999</v>
      </c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</row>
    <row r="686" spans="1:53" x14ac:dyDescent="0.2">
      <c r="A686" s="1" t="s">
        <v>727</v>
      </c>
      <c r="B686" s="1">
        <v>7</v>
      </c>
      <c r="C686" s="1" t="s">
        <v>8</v>
      </c>
      <c r="D686" s="1" t="s">
        <v>1079</v>
      </c>
      <c r="E686" s="1"/>
      <c r="F686" s="1">
        <v>3231</v>
      </c>
      <c r="G686" s="1" t="s">
        <v>5473</v>
      </c>
      <c r="H686" s="1" t="s">
        <v>15668</v>
      </c>
      <c r="I686" s="1" t="s">
        <v>3487</v>
      </c>
      <c r="J686" s="1" t="s">
        <v>738</v>
      </c>
      <c r="K686" s="1" t="s">
        <v>731</v>
      </c>
      <c r="L686" s="1" t="s">
        <v>2998</v>
      </c>
      <c r="M686" s="1">
        <v>42.223911000000001</v>
      </c>
      <c r="N686" s="1">
        <v>20.732147000000001</v>
      </c>
      <c r="O686" s="1" t="s">
        <v>15669</v>
      </c>
      <c r="P686" s="1" t="s">
        <v>15669</v>
      </c>
      <c r="Q686" s="1"/>
      <c r="R686" s="1" t="s">
        <v>3488</v>
      </c>
      <c r="S686" s="1"/>
      <c r="T686" s="1" t="b">
        <v>0</v>
      </c>
      <c r="U686" s="1" t="s">
        <v>2997</v>
      </c>
      <c r="V686" s="1" t="s">
        <v>2999</v>
      </c>
      <c r="W686" s="1" t="s">
        <v>2999</v>
      </c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</row>
    <row r="687" spans="1:53" x14ac:dyDescent="0.2">
      <c r="A687" s="1" t="s">
        <v>727</v>
      </c>
      <c r="B687" s="1">
        <v>3</v>
      </c>
      <c r="C687" s="1" t="s">
        <v>45</v>
      </c>
      <c r="D687" s="1" t="s">
        <v>740</v>
      </c>
      <c r="E687" s="1"/>
      <c r="F687" s="1">
        <v>3230</v>
      </c>
      <c r="G687" s="1" t="s">
        <v>15670</v>
      </c>
      <c r="H687" s="1" t="s">
        <v>15671</v>
      </c>
      <c r="I687" s="1" t="s">
        <v>15672</v>
      </c>
      <c r="J687" s="1" t="s">
        <v>738</v>
      </c>
      <c r="K687" s="1" t="s">
        <v>752</v>
      </c>
      <c r="L687" s="1" t="s">
        <v>2998</v>
      </c>
      <c r="M687" s="1">
        <v>42.430816</v>
      </c>
      <c r="N687" s="1">
        <v>21.578237999999999</v>
      </c>
      <c r="O687" s="1" t="s">
        <v>15673</v>
      </c>
      <c r="P687" s="1" t="s">
        <v>15673</v>
      </c>
      <c r="Q687" s="1"/>
      <c r="R687" s="1" t="s">
        <v>15674</v>
      </c>
      <c r="S687" s="1"/>
      <c r="T687" s="1" t="b">
        <v>0</v>
      </c>
      <c r="U687" s="1" t="s">
        <v>2997</v>
      </c>
      <c r="V687" s="1" t="s">
        <v>2999</v>
      </c>
      <c r="W687" s="1" t="s">
        <v>2999</v>
      </c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</row>
    <row r="688" spans="1:53" x14ac:dyDescent="0.2">
      <c r="A688" s="1" t="s">
        <v>727</v>
      </c>
      <c r="B688" s="1">
        <v>6</v>
      </c>
      <c r="C688" s="1" t="s">
        <v>11</v>
      </c>
      <c r="D688" s="1" t="s">
        <v>853</v>
      </c>
      <c r="E688" s="1"/>
      <c r="F688" s="1">
        <v>3229</v>
      </c>
      <c r="G688" s="1" t="s">
        <v>15675</v>
      </c>
      <c r="H688" s="1" t="s">
        <v>15676</v>
      </c>
      <c r="I688" s="1" t="s">
        <v>15677</v>
      </c>
      <c r="J688" s="1" t="s">
        <v>0</v>
      </c>
      <c r="K688" s="1" t="s">
        <v>731</v>
      </c>
      <c r="L688" s="1" t="s">
        <v>451</v>
      </c>
      <c r="M688" s="1">
        <v>42.636358000000001</v>
      </c>
      <c r="N688" s="1">
        <v>21.089106000000001</v>
      </c>
      <c r="O688" s="1" t="s">
        <v>15678</v>
      </c>
      <c r="P688" s="1" t="s">
        <v>15678</v>
      </c>
      <c r="Q688" s="1"/>
      <c r="R688" s="1" t="s">
        <v>15679</v>
      </c>
      <c r="S688" s="1"/>
      <c r="T688" s="1" t="b">
        <v>0</v>
      </c>
      <c r="U688" s="1" t="s">
        <v>3077</v>
      </c>
      <c r="V688" s="1" t="s">
        <v>2999</v>
      </c>
      <c r="W688" s="1" t="s">
        <v>2999</v>
      </c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</row>
    <row r="689" spans="1:53" x14ac:dyDescent="0.2">
      <c r="A689" s="1" t="s">
        <v>727</v>
      </c>
      <c r="B689" s="1">
        <v>2</v>
      </c>
      <c r="C689" s="1" t="s">
        <v>450</v>
      </c>
      <c r="D689" s="1" t="s">
        <v>831</v>
      </c>
      <c r="E689" s="1"/>
      <c r="F689" s="1">
        <v>3228</v>
      </c>
      <c r="G689" s="1" t="s">
        <v>15680</v>
      </c>
      <c r="H689" s="1" t="s">
        <v>15681</v>
      </c>
      <c r="I689" s="1" t="s">
        <v>15682</v>
      </c>
      <c r="J689" s="1" t="s">
        <v>738</v>
      </c>
      <c r="K689" s="1" t="s">
        <v>731</v>
      </c>
      <c r="L689" s="1" t="s">
        <v>451</v>
      </c>
      <c r="M689" s="1">
        <v>42.385421999999998</v>
      </c>
      <c r="N689" s="1">
        <v>20.658566</v>
      </c>
      <c r="O689" s="1" t="s">
        <v>15683</v>
      </c>
      <c r="P689" s="1" t="s">
        <v>15683</v>
      </c>
      <c r="Q689" s="1"/>
      <c r="R689" s="1" t="s">
        <v>15684</v>
      </c>
      <c r="S689" s="1"/>
      <c r="T689" s="1" t="b">
        <v>0</v>
      </c>
      <c r="U689" s="1" t="s">
        <v>3077</v>
      </c>
      <c r="V689" s="1" t="s">
        <v>2999</v>
      </c>
      <c r="W689" s="1" t="s">
        <v>2999</v>
      </c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</row>
    <row r="690" spans="1:53" x14ac:dyDescent="0.2">
      <c r="A690" s="1" t="s">
        <v>727</v>
      </c>
      <c r="B690" s="1">
        <v>3</v>
      </c>
      <c r="C690" s="1" t="s">
        <v>45</v>
      </c>
      <c r="D690" s="1" t="s">
        <v>740</v>
      </c>
      <c r="E690" s="1"/>
      <c r="F690" s="1">
        <v>3227</v>
      </c>
      <c r="G690" s="1" t="s">
        <v>15685</v>
      </c>
      <c r="H690" s="1" t="s">
        <v>15686</v>
      </c>
      <c r="I690" s="1" t="s">
        <v>15687</v>
      </c>
      <c r="J690" s="1" t="s">
        <v>738</v>
      </c>
      <c r="K690" s="1" t="s">
        <v>731</v>
      </c>
      <c r="L690" s="1" t="s">
        <v>2998</v>
      </c>
      <c r="M690" s="1">
        <v>42.460994999999997</v>
      </c>
      <c r="N690" s="1">
        <v>21.442416999999999</v>
      </c>
      <c r="O690" s="1" t="s">
        <v>15688</v>
      </c>
      <c r="P690" s="1" t="s">
        <v>15688</v>
      </c>
      <c r="Q690" s="1"/>
      <c r="R690" s="1" t="s">
        <v>15689</v>
      </c>
      <c r="S690" s="1"/>
      <c r="T690" s="1" t="b">
        <v>0</v>
      </c>
      <c r="U690" s="1" t="s">
        <v>2997</v>
      </c>
      <c r="V690" s="1" t="s">
        <v>2999</v>
      </c>
      <c r="W690" s="1" t="s">
        <v>2999</v>
      </c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</row>
    <row r="691" spans="1:53" x14ac:dyDescent="0.2">
      <c r="A691" s="1" t="s">
        <v>727</v>
      </c>
      <c r="B691" s="1">
        <v>1</v>
      </c>
      <c r="C691" s="1" t="s">
        <v>5</v>
      </c>
      <c r="D691" s="1" t="s">
        <v>745</v>
      </c>
      <c r="E691" s="1" t="s">
        <v>8818</v>
      </c>
      <c r="F691" s="1">
        <v>3226</v>
      </c>
      <c r="G691" s="1" t="s">
        <v>15690</v>
      </c>
      <c r="H691" s="1" t="s">
        <v>15691</v>
      </c>
      <c r="I691" s="1" t="s">
        <v>15692</v>
      </c>
      <c r="J691" s="1" t="s">
        <v>738</v>
      </c>
      <c r="K691" s="1" t="s">
        <v>731</v>
      </c>
      <c r="L691" s="1" t="s">
        <v>3437</v>
      </c>
      <c r="M691" s="1">
        <v>42.229762000000001</v>
      </c>
      <c r="N691" s="1">
        <v>21.254535000000001</v>
      </c>
      <c r="O691" s="1" t="s">
        <v>15693</v>
      </c>
      <c r="P691" s="1" t="s">
        <v>15693</v>
      </c>
      <c r="Q691" s="1"/>
      <c r="R691" s="1" t="s">
        <v>15694</v>
      </c>
      <c r="S691" s="1"/>
      <c r="T691" s="1" t="b">
        <v>0</v>
      </c>
      <c r="U691" s="1" t="s">
        <v>3436</v>
      </c>
      <c r="V691" s="1" t="s">
        <v>2999</v>
      </c>
      <c r="W691" s="1" t="s">
        <v>2999</v>
      </c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</row>
    <row r="692" spans="1:53" x14ac:dyDescent="0.2">
      <c r="A692" s="1" t="s">
        <v>727</v>
      </c>
      <c r="B692" s="1">
        <v>6</v>
      </c>
      <c r="C692" s="1" t="s">
        <v>11</v>
      </c>
      <c r="D692" s="1" t="s">
        <v>787</v>
      </c>
      <c r="E692" s="1"/>
      <c r="F692" s="1">
        <v>3225</v>
      </c>
      <c r="G692" s="1" t="s">
        <v>15695</v>
      </c>
      <c r="H692" s="1" t="s">
        <v>15696</v>
      </c>
      <c r="I692" s="1" t="s">
        <v>15697</v>
      </c>
      <c r="J692" s="1" t="s">
        <v>15698</v>
      </c>
      <c r="K692" s="1" t="s">
        <v>731</v>
      </c>
      <c r="L692" s="1" t="s">
        <v>3375</v>
      </c>
      <c r="M692" s="1">
        <v>42.655625000000001</v>
      </c>
      <c r="N692" s="1">
        <v>21.153827</v>
      </c>
      <c r="O692" s="1" t="s">
        <v>15699</v>
      </c>
      <c r="P692" s="1" t="s">
        <v>15699</v>
      </c>
      <c r="Q692" s="1"/>
      <c r="R692" s="1" t="s">
        <v>15700</v>
      </c>
      <c r="S692" s="1" t="s">
        <v>15701</v>
      </c>
      <c r="T692" s="1" t="b">
        <v>0</v>
      </c>
      <c r="U692" s="1" t="s">
        <v>3374</v>
      </c>
      <c r="V692" s="1" t="s">
        <v>2999</v>
      </c>
      <c r="W692" s="1" t="s">
        <v>2999</v>
      </c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</row>
    <row r="693" spans="1:53" x14ac:dyDescent="0.2">
      <c r="A693" s="1" t="s">
        <v>727</v>
      </c>
      <c r="B693" s="1">
        <v>4</v>
      </c>
      <c r="C693" s="1" t="s">
        <v>454</v>
      </c>
      <c r="D693" s="1" t="s">
        <v>828</v>
      </c>
      <c r="E693" s="1" t="s">
        <v>585</v>
      </c>
      <c r="F693" s="1">
        <v>3224</v>
      </c>
      <c r="G693" s="1" t="s">
        <v>15702</v>
      </c>
      <c r="H693" s="1" t="s">
        <v>15703</v>
      </c>
      <c r="I693" s="1" t="s">
        <v>15704</v>
      </c>
      <c r="J693" s="1" t="s">
        <v>738</v>
      </c>
      <c r="K693" s="1" t="s">
        <v>731</v>
      </c>
      <c r="L693" s="1" t="s">
        <v>3351</v>
      </c>
      <c r="M693" s="1">
        <v>42.952692999999996</v>
      </c>
      <c r="N693" s="1">
        <v>20.998536000000001</v>
      </c>
      <c r="O693" s="1" t="s">
        <v>15705</v>
      </c>
      <c r="P693" s="1" t="s">
        <v>15705</v>
      </c>
      <c r="Q693" s="1"/>
      <c r="R693" s="1" t="s">
        <v>15706</v>
      </c>
      <c r="S693" s="1"/>
      <c r="T693" s="1" t="b">
        <v>0</v>
      </c>
      <c r="U693" s="1" t="s">
        <v>3350</v>
      </c>
      <c r="V693" s="1" t="s">
        <v>2999</v>
      </c>
      <c r="W693" s="1" t="s">
        <v>2999</v>
      </c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</row>
    <row r="694" spans="1:53" x14ac:dyDescent="0.2">
      <c r="A694" s="1" t="s">
        <v>727</v>
      </c>
      <c r="B694" s="1">
        <v>4</v>
      </c>
      <c r="C694" s="1" t="s">
        <v>454</v>
      </c>
      <c r="D694" s="1" t="s">
        <v>768</v>
      </c>
      <c r="E694" s="1"/>
      <c r="F694" s="1">
        <v>3223</v>
      </c>
      <c r="G694" s="1" t="s">
        <v>15707</v>
      </c>
      <c r="H694" s="1" t="s">
        <v>15708</v>
      </c>
      <c r="I694" s="1" t="s">
        <v>15709</v>
      </c>
      <c r="J694" s="1" t="s">
        <v>738</v>
      </c>
      <c r="K694" s="1" t="s">
        <v>731</v>
      </c>
      <c r="L694" s="1" t="s">
        <v>3375</v>
      </c>
      <c r="M694" s="1">
        <v>42.823743999999998</v>
      </c>
      <c r="N694" s="1">
        <v>20.966263999999999</v>
      </c>
      <c r="O694" s="1" t="s">
        <v>15710</v>
      </c>
      <c r="P694" s="1" t="s">
        <v>15710</v>
      </c>
      <c r="Q694" s="1"/>
      <c r="R694" s="1" t="s">
        <v>15711</v>
      </c>
      <c r="S694" s="1"/>
      <c r="T694" s="1" t="b">
        <v>0</v>
      </c>
      <c r="U694" s="1" t="s">
        <v>3374</v>
      </c>
      <c r="V694" s="1" t="s">
        <v>2999</v>
      </c>
      <c r="W694" s="1" t="s">
        <v>2999</v>
      </c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</row>
    <row r="695" spans="1:53" x14ac:dyDescent="0.2">
      <c r="A695" s="1" t="s">
        <v>727</v>
      </c>
      <c r="B695" s="1">
        <v>1</v>
      </c>
      <c r="C695" s="1" t="s">
        <v>5</v>
      </c>
      <c r="D695" s="1" t="s">
        <v>736</v>
      </c>
      <c r="E695" s="1"/>
      <c r="F695" s="1">
        <v>3222</v>
      </c>
      <c r="G695" s="1" t="s">
        <v>15712</v>
      </c>
      <c r="H695" s="1" t="s">
        <v>15713</v>
      </c>
      <c r="I695" s="1" t="s">
        <v>15714</v>
      </c>
      <c r="J695" s="1" t="s">
        <v>738</v>
      </c>
      <c r="K695" s="1" t="s">
        <v>731</v>
      </c>
      <c r="L695" s="1" t="s">
        <v>2998</v>
      </c>
      <c r="M695" s="1">
        <v>42.199869</v>
      </c>
      <c r="N695" s="1">
        <v>21.282861</v>
      </c>
      <c r="O695" s="1" t="s">
        <v>15715</v>
      </c>
      <c r="P695" s="1" t="s">
        <v>15715</v>
      </c>
      <c r="Q695" s="1"/>
      <c r="R695" s="1" t="s">
        <v>15716</v>
      </c>
      <c r="S695" s="1"/>
      <c r="T695" s="1" t="b">
        <v>0</v>
      </c>
      <c r="U695" s="1" t="s">
        <v>2997</v>
      </c>
      <c r="V695" s="1" t="s">
        <v>2999</v>
      </c>
      <c r="W695" s="1" t="s">
        <v>2999</v>
      </c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</row>
    <row r="696" spans="1:53" x14ac:dyDescent="0.2">
      <c r="A696" s="1" t="s">
        <v>727</v>
      </c>
      <c r="B696" s="1">
        <v>4</v>
      </c>
      <c r="C696" s="1" t="s">
        <v>454</v>
      </c>
      <c r="D696" s="1" t="s">
        <v>828</v>
      </c>
      <c r="E696" s="1" t="s">
        <v>585</v>
      </c>
      <c r="F696" s="1">
        <v>3221</v>
      </c>
      <c r="G696" s="1" t="s">
        <v>15717</v>
      </c>
      <c r="H696" s="1" t="s">
        <v>15718</v>
      </c>
      <c r="I696" s="1" t="s">
        <v>15719</v>
      </c>
      <c r="J696" s="1" t="s">
        <v>738</v>
      </c>
      <c r="K696" s="1" t="s">
        <v>731</v>
      </c>
      <c r="L696" s="1" t="s">
        <v>3351</v>
      </c>
      <c r="M696" s="1">
        <v>42.857252000000003</v>
      </c>
      <c r="N696" s="1">
        <v>20.843955000000001</v>
      </c>
      <c r="O696" s="1" t="s">
        <v>15720</v>
      </c>
      <c r="P696" s="1" t="s">
        <v>15720</v>
      </c>
      <c r="Q696" s="1"/>
      <c r="R696" s="1" t="s">
        <v>15721</v>
      </c>
      <c r="S696" s="1"/>
      <c r="T696" s="1" t="b">
        <v>0</v>
      </c>
      <c r="U696" s="1" t="s">
        <v>3350</v>
      </c>
      <c r="V696" s="1" t="s">
        <v>2999</v>
      </c>
      <c r="W696" s="1" t="s">
        <v>2999</v>
      </c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</row>
    <row r="697" spans="1:53" x14ac:dyDescent="0.2">
      <c r="A697" s="1" t="s">
        <v>727</v>
      </c>
      <c r="B697" s="1">
        <v>4</v>
      </c>
      <c r="C697" s="1" t="s">
        <v>454</v>
      </c>
      <c r="D697" s="1" t="s">
        <v>828</v>
      </c>
      <c r="E697" s="1"/>
      <c r="F697" s="1">
        <v>3220</v>
      </c>
      <c r="G697" s="1" t="s">
        <v>15722</v>
      </c>
      <c r="H697" s="1" t="s">
        <v>15723</v>
      </c>
      <c r="I697" s="1" t="s">
        <v>5027</v>
      </c>
      <c r="J697" s="1" t="s">
        <v>15724</v>
      </c>
      <c r="K697" s="1" t="s">
        <v>731</v>
      </c>
      <c r="L697" s="1" t="s">
        <v>451</v>
      </c>
      <c r="M697" s="1">
        <v>42.903523</v>
      </c>
      <c r="N697" s="1">
        <v>20.952885999999999</v>
      </c>
      <c r="O697" s="1" t="s">
        <v>15725</v>
      </c>
      <c r="P697" s="1" t="s">
        <v>15725</v>
      </c>
      <c r="Q697" s="1"/>
      <c r="R697" s="1" t="s">
        <v>15726</v>
      </c>
      <c r="S697" s="1"/>
      <c r="T697" s="1" t="b">
        <v>0</v>
      </c>
      <c r="U697" s="1" t="s">
        <v>3077</v>
      </c>
      <c r="V697" s="1" t="s">
        <v>2999</v>
      </c>
      <c r="W697" s="1" t="s">
        <v>2999</v>
      </c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</row>
    <row r="698" spans="1:53" x14ac:dyDescent="0.2">
      <c r="A698" s="1" t="s">
        <v>727</v>
      </c>
      <c r="B698" s="1">
        <v>6</v>
      </c>
      <c r="C698" s="1" t="s">
        <v>11</v>
      </c>
      <c r="D698" s="1" t="s">
        <v>778</v>
      </c>
      <c r="E698" s="1"/>
      <c r="F698" s="1">
        <v>3219</v>
      </c>
      <c r="G698" s="1" t="s">
        <v>15727</v>
      </c>
      <c r="H698" s="1" t="s">
        <v>15728</v>
      </c>
      <c r="I698" s="1" t="s">
        <v>15729</v>
      </c>
      <c r="J698" s="1" t="s">
        <v>15730</v>
      </c>
      <c r="K698" s="1" t="s">
        <v>731</v>
      </c>
      <c r="L698" s="1" t="s">
        <v>2998</v>
      </c>
      <c r="M698" s="1">
        <v>42.661732000000001</v>
      </c>
      <c r="N698" s="1">
        <v>21.166187000000001</v>
      </c>
      <c r="O698" s="1" t="s">
        <v>15731</v>
      </c>
      <c r="P698" s="1" t="s">
        <v>15731</v>
      </c>
      <c r="Q698" s="1"/>
      <c r="R698" s="1" t="s">
        <v>15732</v>
      </c>
      <c r="S698" s="1"/>
      <c r="T698" s="1" t="b">
        <v>0</v>
      </c>
      <c r="U698" s="1" t="s">
        <v>2997</v>
      </c>
      <c r="V698" s="1" t="s">
        <v>2999</v>
      </c>
      <c r="W698" s="1" t="s">
        <v>2999</v>
      </c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</row>
    <row r="699" spans="1:53" x14ac:dyDescent="0.2">
      <c r="A699" s="1" t="s">
        <v>727</v>
      </c>
      <c r="B699" s="1">
        <v>5</v>
      </c>
      <c r="C699" s="1" t="s">
        <v>2</v>
      </c>
      <c r="D699" s="1" t="s">
        <v>794</v>
      </c>
      <c r="E699" s="1"/>
      <c r="F699" s="1">
        <v>3218</v>
      </c>
      <c r="G699" s="1" t="s">
        <v>15733</v>
      </c>
      <c r="H699" s="1" t="s">
        <v>15734</v>
      </c>
      <c r="I699" s="1" t="s">
        <v>15735</v>
      </c>
      <c r="J699" s="1" t="s">
        <v>849</v>
      </c>
      <c r="K699" s="1" t="s">
        <v>731</v>
      </c>
      <c r="L699" s="1" t="s">
        <v>2998</v>
      </c>
      <c r="M699" s="1">
        <v>42.684151999999997</v>
      </c>
      <c r="N699" s="1">
        <v>20.344743000000001</v>
      </c>
      <c r="O699" s="1" t="s">
        <v>15736</v>
      </c>
      <c r="P699" s="1" t="s">
        <v>15736</v>
      </c>
      <c r="Q699" s="1"/>
      <c r="R699" s="1" t="s">
        <v>15737</v>
      </c>
      <c r="S699" s="1"/>
      <c r="T699" s="1" t="b">
        <v>0</v>
      </c>
      <c r="U699" s="1" t="s">
        <v>2997</v>
      </c>
      <c r="V699" s="1" t="s">
        <v>2999</v>
      </c>
      <c r="W699" s="1" t="s">
        <v>2999</v>
      </c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</row>
    <row r="700" spans="1:53" x14ac:dyDescent="0.2">
      <c r="A700" s="1" t="s">
        <v>727</v>
      </c>
      <c r="B700" s="1">
        <v>4</v>
      </c>
      <c r="C700" s="1" t="s">
        <v>454</v>
      </c>
      <c r="D700" s="1" t="s">
        <v>768</v>
      </c>
      <c r="E700" s="1"/>
      <c r="F700" s="1">
        <v>3217</v>
      </c>
      <c r="G700" s="1" t="s">
        <v>15738</v>
      </c>
      <c r="H700" s="1" t="s">
        <v>15739</v>
      </c>
      <c r="I700" s="1" t="s">
        <v>15740</v>
      </c>
      <c r="J700" s="1" t="s">
        <v>738</v>
      </c>
      <c r="K700" s="1" t="s">
        <v>731</v>
      </c>
      <c r="L700" s="1" t="s">
        <v>3375</v>
      </c>
      <c r="M700" s="1">
        <v>42.766593999999998</v>
      </c>
      <c r="N700" s="1">
        <v>20.848676999999999</v>
      </c>
      <c r="O700" s="1" t="s">
        <v>15741</v>
      </c>
      <c r="P700" s="1" t="s">
        <v>15741</v>
      </c>
      <c r="Q700" s="1"/>
      <c r="R700" s="1" t="s">
        <v>15742</v>
      </c>
      <c r="S700" s="1"/>
      <c r="T700" s="1" t="b">
        <v>0</v>
      </c>
      <c r="U700" s="1" t="s">
        <v>3374</v>
      </c>
      <c r="V700" s="1" t="s">
        <v>2999</v>
      </c>
      <c r="W700" s="1" t="s">
        <v>2999</v>
      </c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</row>
    <row r="701" spans="1:53" x14ac:dyDescent="0.2">
      <c r="A701" s="1" t="s">
        <v>727</v>
      </c>
      <c r="B701" s="1">
        <v>7</v>
      </c>
      <c r="C701" s="1" t="s">
        <v>8</v>
      </c>
      <c r="D701" s="1" t="s">
        <v>908</v>
      </c>
      <c r="E701" s="1"/>
      <c r="F701" s="1">
        <v>3216</v>
      </c>
      <c r="G701" s="1" t="s">
        <v>15743</v>
      </c>
      <c r="H701" s="1" t="s">
        <v>15744</v>
      </c>
      <c r="I701" s="1" t="s">
        <v>15745</v>
      </c>
      <c r="J701" s="1" t="s">
        <v>738</v>
      </c>
      <c r="K701" s="1" t="s">
        <v>731</v>
      </c>
      <c r="L701" s="1" t="s">
        <v>3479</v>
      </c>
      <c r="M701" s="1">
        <v>42.297978999999998</v>
      </c>
      <c r="N701" s="1">
        <v>20.787648000000001</v>
      </c>
      <c r="O701" s="1" t="s">
        <v>15746</v>
      </c>
      <c r="P701" s="1" t="s">
        <v>15746</v>
      </c>
      <c r="Q701" s="1"/>
      <c r="R701" s="1" t="s">
        <v>15747</v>
      </c>
      <c r="S701" s="1"/>
      <c r="T701" s="1" t="b">
        <v>0</v>
      </c>
      <c r="U701" s="1" t="s">
        <v>3478</v>
      </c>
      <c r="V701" s="1" t="s">
        <v>2999</v>
      </c>
      <c r="W701" s="1" t="s">
        <v>2999</v>
      </c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</row>
    <row r="702" spans="1:53" x14ac:dyDescent="0.2">
      <c r="A702" s="1" t="s">
        <v>727</v>
      </c>
      <c r="B702" s="1">
        <v>4</v>
      </c>
      <c r="C702" s="1" t="s">
        <v>454</v>
      </c>
      <c r="D702" s="1" t="s">
        <v>828</v>
      </c>
      <c r="E702" s="1"/>
      <c r="F702" s="1">
        <v>3215</v>
      </c>
      <c r="G702" s="1" t="s">
        <v>15748</v>
      </c>
      <c r="H702" s="1" t="s">
        <v>15749</v>
      </c>
      <c r="I702" s="1" t="s">
        <v>15750</v>
      </c>
      <c r="J702" s="1" t="s">
        <v>738</v>
      </c>
      <c r="K702" s="1" t="s">
        <v>752</v>
      </c>
      <c r="L702" s="1" t="s">
        <v>451</v>
      </c>
      <c r="M702" s="1">
        <v>42.856126000000003</v>
      </c>
      <c r="N702" s="1">
        <v>20.858395000000002</v>
      </c>
      <c r="O702" s="1" t="s">
        <v>15751</v>
      </c>
      <c r="P702" s="1" t="s">
        <v>15751</v>
      </c>
      <c r="Q702" s="1"/>
      <c r="R702" s="1" t="s">
        <v>15752</v>
      </c>
      <c r="S702" s="1"/>
      <c r="T702" s="1" t="b">
        <v>0</v>
      </c>
      <c r="U702" s="1" t="s">
        <v>3077</v>
      </c>
      <c r="V702" s="1" t="s">
        <v>2999</v>
      </c>
      <c r="W702" s="1" t="s">
        <v>2999</v>
      </c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</row>
    <row r="703" spans="1:53" x14ac:dyDescent="0.2">
      <c r="A703" s="1" t="s">
        <v>727</v>
      </c>
      <c r="B703" s="1">
        <v>6</v>
      </c>
      <c r="C703" s="1" t="s">
        <v>11</v>
      </c>
      <c r="D703" s="1" t="s">
        <v>728</v>
      </c>
      <c r="E703" s="1"/>
      <c r="F703" s="1">
        <v>3214</v>
      </c>
      <c r="G703" s="1" t="s">
        <v>15753</v>
      </c>
      <c r="H703" s="1" t="s">
        <v>15754</v>
      </c>
      <c r="I703" s="1" t="s">
        <v>15755</v>
      </c>
      <c r="J703" s="1" t="s">
        <v>7575</v>
      </c>
      <c r="K703" s="1" t="s">
        <v>731</v>
      </c>
      <c r="L703" s="1" t="s">
        <v>2998</v>
      </c>
      <c r="M703" s="1">
        <v>42.960939000000003</v>
      </c>
      <c r="N703" s="1">
        <v>21.170244</v>
      </c>
      <c r="O703" s="1" t="s">
        <v>15756</v>
      </c>
      <c r="P703" s="1" t="s">
        <v>15756</v>
      </c>
      <c r="Q703" s="1"/>
      <c r="R703" s="1" t="s">
        <v>15757</v>
      </c>
      <c r="S703" s="1"/>
      <c r="T703" s="1" t="b">
        <v>0</v>
      </c>
      <c r="U703" s="1" t="s">
        <v>2997</v>
      </c>
      <c r="V703" s="1" t="s">
        <v>2999</v>
      </c>
      <c r="W703" s="1" t="s">
        <v>2999</v>
      </c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</row>
    <row r="704" spans="1:53" x14ac:dyDescent="0.2">
      <c r="A704" s="1" t="s">
        <v>727</v>
      </c>
      <c r="B704" s="1">
        <v>2</v>
      </c>
      <c r="C704" s="1" t="s">
        <v>450</v>
      </c>
      <c r="D704" s="1" t="s">
        <v>831</v>
      </c>
      <c r="E704" s="1"/>
      <c r="F704" s="1">
        <v>3213</v>
      </c>
      <c r="G704" s="1" t="s">
        <v>15758</v>
      </c>
      <c r="H704" s="1" t="s">
        <v>15759</v>
      </c>
      <c r="I704" s="1" t="s">
        <v>15760</v>
      </c>
      <c r="J704" s="1" t="s">
        <v>8190</v>
      </c>
      <c r="K704" s="1" t="s">
        <v>731</v>
      </c>
      <c r="L704" s="1" t="s">
        <v>451</v>
      </c>
      <c r="M704" s="1">
        <v>42.396917000000002</v>
      </c>
      <c r="N704" s="1">
        <v>20.676418999999999</v>
      </c>
      <c r="O704" s="1" t="s">
        <v>15761</v>
      </c>
      <c r="P704" s="1" t="s">
        <v>15761</v>
      </c>
      <c r="Q704" s="1"/>
      <c r="R704" s="1" t="s">
        <v>15762</v>
      </c>
      <c r="S704" s="1"/>
      <c r="T704" s="1" t="b">
        <v>0</v>
      </c>
      <c r="U704" s="1" t="s">
        <v>3077</v>
      </c>
      <c r="V704" s="1" t="s">
        <v>2999</v>
      </c>
      <c r="W704" s="1" t="s">
        <v>2999</v>
      </c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</row>
    <row r="705" spans="1:53" x14ac:dyDescent="0.2">
      <c r="A705" s="1" t="s">
        <v>727</v>
      </c>
      <c r="B705" s="1">
        <v>7</v>
      </c>
      <c r="C705" s="1" t="s">
        <v>8</v>
      </c>
      <c r="D705" s="1" t="s">
        <v>1266</v>
      </c>
      <c r="E705" s="1"/>
      <c r="F705" s="1">
        <v>3212</v>
      </c>
      <c r="G705" s="1" t="s">
        <v>15763</v>
      </c>
      <c r="H705" s="1" t="s">
        <v>15764</v>
      </c>
      <c r="I705" s="1" t="s">
        <v>15765</v>
      </c>
      <c r="J705" s="1" t="s">
        <v>738</v>
      </c>
      <c r="K705" s="1" t="s">
        <v>731</v>
      </c>
      <c r="L705" s="1" t="s">
        <v>3375</v>
      </c>
      <c r="M705" s="1">
        <v>42.027334000000003</v>
      </c>
      <c r="N705" s="1">
        <v>20.63739</v>
      </c>
      <c r="O705" s="1" t="s">
        <v>15766</v>
      </c>
      <c r="P705" s="1" t="s">
        <v>15766</v>
      </c>
      <c r="Q705" s="1"/>
      <c r="R705" s="1" t="s">
        <v>15767</v>
      </c>
      <c r="S705" s="1"/>
      <c r="T705" s="1" t="b">
        <v>0</v>
      </c>
      <c r="U705" s="1" t="s">
        <v>3374</v>
      </c>
      <c r="V705" s="1" t="s">
        <v>2999</v>
      </c>
      <c r="W705" s="1" t="s">
        <v>2999</v>
      </c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</row>
    <row r="706" spans="1:53" x14ac:dyDescent="0.2">
      <c r="A706" s="1" t="s">
        <v>727</v>
      </c>
      <c r="B706" s="1">
        <v>1</v>
      </c>
      <c r="C706" s="1" t="s">
        <v>5</v>
      </c>
      <c r="D706" s="1" t="s">
        <v>736</v>
      </c>
      <c r="E706" s="1"/>
      <c r="F706" s="1">
        <v>3211</v>
      </c>
      <c r="G706" s="1" t="s">
        <v>15768</v>
      </c>
      <c r="H706" s="1" t="s">
        <v>15769</v>
      </c>
      <c r="I706" s="1" t="s">
        <v>15770</v>
      </c>
      <c r="J706" s="1" t="s">
        <v>738</v>
      </c>
      <c r="K706" s="1" t="s">
        <v>731</v>
      </c>
      <c r="L706" s="1" t="s">
        <v>2998</v>
      </c>
      <c r="M706" s="1">
        <v>42.388606000000003</v>
      </c>
      <c r="N706" s="1">
        <v>21.175212999999999</v>
      </c>
      <c r="O706" s="1" t="s">
        <v>15771</v>
      </c>
      <c r="P706" s="1" t="s">
        <v>15771</v>
      </c>
      <c r="Q706" s="1"/>
      <c r="R706" s="1" t="s">
        <v>15772</v>
      </c>
      <c r="S706" s="1"/>
      <c r="T706" s="1" t="b">
        <v>0</v>
      </c>
      <c r="U706" s="1" t="s">
        <v>2997</v>
      </c>
      <c r="V706" s="1" t="s">
        <v>2999</v>
      </c>
      <c r="W706" s="1" t="s">
        <v>2999</v>
      </c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</row>
    <row r="707" spans="1:53" x14ac:dyDescent="0.2">
      <c r="A707" s="1" t="s">
        <v>727</v>
      </c>
      <c r="B707" s="1">
        <v>3</v>
      </c>
      <c r="C707" s="1" t="s">
        <v>45</v>
      </c>
      <c r="D707" s="1" t="s">
        <v>740</v>
      </c>
      <c r="E707" s="1"/>
      <c r="F707" s="1">
        <v>3210</v>
      </c>
      <c r="G707" s="1" t="s">
        <v>15773</v>
      </c>
      <c r="H707" s="1" t="s">
        <v>15774</v>
      </c>
      <c r="I707" s="1" t="s">
        <v>15775</v>
      </c>
      <c r="J707" s="1" t="s">
        <v>738</v>
      </c>
      <c r="K707" s="1" t="s">
        <v>731</v>
      </c>
      <c r="L707" s="1" t="s">
        <v>2998</v>
      </c>
      <c r="M707" s="1">
        <v>42.508640999999997</v>
      </c>
      <c r="N707" s="1">
        <v>21.536193000000001</v>
      </c>
      <c r="O707" s="1" t="s">
        <v>15776</v>
      </c>
      <c r="P707" s="1" t="s">
        <v>15776</v>
      </c>
      <c r="Q707" s="1"/>
      <c r="R707" s="1" t="s">
        <v>15777</v>
      </c>
      <c r="S707" s="1"/>
      <c r="T707" s="1" t="b">
        <v>0</v>
      </c>
      <c r="U707" s="1" t="s">
        <v>2997</v>
      </c>
      <c r="V707" s="1" t="s">
        <v>2999</v>
      </c>
      <c r="W707" s="1" t="s">
        <v>2999</v>
      </c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</row>
    <row r="708" spans="1:53" x14ac:dyDescent="0.2">
      <c r="A708" s="1" t="s">
        <v>727</v>
      </c>
      <c r="B708" s="1">
        <v>6</v>
      </c>
      <c r="C708" s="1" t="s">
        <v>11</v>
      </c>
      <c r="D708" s="1" t="s">
        <v>728</v>
      </c>
      <c r="E708" s="1"/>
      <c r="F708" s="1">
        <v>3209</v>
      </c>
      <c r="G708" s="1" t="s">
        <v>15778</v>
      </c>
      <c r="H708" s="1" t="s">
        <v>15779</v>
      </c>
      <c r="I708" s="1" t="s">
        <v>15780</v>
      </c>
      <c r="J708" s="1" t="s">
        <v>772</v>
      </c>
      <c r="K708" s="1" t="s">
        <v>731</v>
      </c>
      <c r="L708" s="1" t="s">
        <v>2998</v>
      </c>
      <c r="M708" s="1">
        <v>42.668801000000002</v>
      </c>
      <c r="N708" s="1">
        <v>21.145586999999999</v>
      </c>
      <c r="O708" s="1" t="s">
        <v>15781</v>
      </c>
      <c r="P708" s="1" t="s">
        <v>15781</v>
      </c>
      <c r="Q708" s="1"/>
      <c r="R708" s="1" t="s">
        <v>15782</v>
      </c>
      <c r="S708" s="1"/>
      <c r="T708" s="1" t="b">
        <v>0</v>
      </c>
      <c r="U708" s="1" t="s">
        <v>2997</v>
      </c>
      <c r="V708" s="1" t="s">
        <v>2999</v>
      </c>
      <c r="W708" s="1" t="s">
        <v>2999</v>
      </c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</row>
    <row r="709" spans="1:53" x14ac:dyDescent="0.2">
      <c r="A709" s="1" t="s">
        <v>727</v>
      </c>
      <c r="B709" s="1">
        <v>4</v>
      </c>
      <c r="C709" s="1" t="s">
        <v>454</v>
      </c>
      <c r="D709" s="1" t="s">
        <v>768</v>
      </c>
      <c r="E709" s="1"/>
      <c r="F709" s="1">
        <v>3208</v>
      </c>
      <c r="G709" s="1" t="s">
        <v>15783</v>
      </c>
      <c r="H709" s="1" t="s">
        <v>7944</v>
      </c>
      <c r="I709" s="1" t="s">
        <v>15784</v>
      </c>
      <c r="J709" s="1" t="s">
        <v>738</v>
      </c>
      <c r="K709" s="1" t="s">
        <v>731</v>
      </c>
      <c r="L709" s="1" t="s">
        <v>3375</v>
      </c>
      <c r="M709" s="1">
        <v>42.829787000000003</v>
      </c>
      <c r="N709" s="1">
        <v>20.981369999999998</v>
      </c>
      <c r="O709" s="1" t="s">
        <v>15785</v>
      </c>
      <c r="P709" s="1" t="s">
        <v>15785</v>
      </c>
      <c r="Q709" s="1"/>
      <c r="R709" s="1" t="s">
        <v>15786</v>
      </c>
      <c r="S709" s="1"/>
      <c r="T709" s="1" t="b">
        <v>0</v>
      </c>
      <c r="U709" s="1" t="s">
        <v>3374</v>
      </c>
      <c r="V709" s="1" t="s">
        <v>2999</v>
      </c>
      <c r="W709" s="1" t="s">
        <v>2999</v>
      </c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</row>
    <row r="710" spans="1:53" x14ac:dyDescent="0.2">
      <c r="A710" s="1" t="s">
        <v>727</v>
      </c>
      <c r="B710" s="1">
        <v>7</v>
      </c>
      <c r="C710" s="1" t="s">
        <v>8</v>
      </c>
      <c r="D710" s="1" t="s">
        <v>908</v>
      </c>
      <c r="E710" s="1"/>
      <c r="F710" s="1">
        <v>3207</v>
      </c>
      <c r="G710" s="1" t="s">
        <v>15787</v>
      </c>
      <c r="H710" s="1" t="s">
        <v>15788</v>
      </c>
      <c r="I710" s="1" t="s">
        <v>15789</v>
      </c>
      <c r="J710" s="1" t="s">
        <v>738</v>
      </c>
      <c r="K710" s="1" t="s">
        <v>731</v>
      </c>
      <c r="L710" s="1" t="s">
        <v>451</v>
      </c>
      <c r="M710" s="1">
        <v>42.362310000000001</v>
      </c>
      <c r="N710" s="1">
        <v>20.845887000000001</v>
      </c>
      <c r="O710" s="1" t="s">
        <v>15790</v>
      </c>
      <c r="P710" s="1" t="s">
        <v>15790</v>
      </c>
      <c r="Q710" s="1"/>
      <c r="R710" s="1" t="s">
        <v>15791</v>
      </c>
      <c r="S710" s="1"/>
      <c r="T710" s="1" t="b">
        <v>0</v>
      </c>
      <c r="U710" s="1" t="s">
        <v>3077</v>
      </c>
      <c r="V710" s="1" t="s">
        <v>2999</v>
      </c>
      <c r="W710" s="1" t="s">
        <v>2999</v>
      </c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</row>
    <row r="711" spans="1:53" x14ac:dyDescent="0.2">
      <c r="A711" s="1" t="s">
        <v>727</v>
      </c>
      <c r="B711" s="1">
        <v>7</v>
      </c>
      <c r="C711" s="1" t="s">
        <v>8</v>
      </c>
      <c r="D711" s="1" t="s">
        <v>1079</v>
      </c>
      <c r="E711" s="1"/>
      <c r="F711" s="1">
        <v>3206</v>
      </c>
      <c r="G711" s="1" t="s">
        <v>15792</v>
      </c>
      <c r="H711" s="1" t="s">
        <v>1575</v>
      </c>
      <c r="I711" s="1" t="s">
        <v>15793</v>
      </c>
      <c r="J711" s="1" t="s">
        <v>738</v>
      </c>
      <c r="K711" s="1" t="s">
        <v>731</v>
      </c>
      <c r="L711" s="1" t="s">
        <v>2998</v>
      </c>
      <c r="M711" s="1">
        <v>42.247297000000003</v>
      </c>
      <c r="N711" s="1">
        <v>20.770599000000001</v>
      </c>
      <c r="O711" s="1" t="s">
        <v>15794</v>
      </c>
      <c r="P711" s="1" t="s">
        <v>15794</v>
      </c>
      <c r="Q711" s="1"/>
      <c r="R711" s="1" t="s">
        <v>15795</v>
      </c>
      <c r="S711" s="1"/>
      <c r="T711" s="1" t="b">
        <v>0</v>
      </c>
      <c r="U711" s="1" t="s">
        <v>2997</v>
      </c>
      <c r="V711" s="1" t="s">
        <v>2999</v>
      </c>
      <c r="W711" s="1" t="s">
        <v>2999</v>
      </c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</row>
    <row r="712" spans="1:53" x14ac:dyDescent="0.2">
      <c r="A712" s="1" t="s">
        <v>727</v>
      </c>
      <c r="B712" s="1">
        <v>5</v>
      </c>
      <c r="C712" s="1" t="s">
        <v>2</v>
      </c>
      <c r="D712" s="1" t="s">
        <v>847</v>
      </c>
      <c r="E712" s="1" t="s">
        <v>149</v>
      </c>
      <c r="F712" s="1">
        <v>3205</v>
      </c>
      <c r="G712" s="1" t="s">
        <v>15796</v>
      </c>
      <c r="H712" s="1" t="s">
        <v>15797</v>
      </c>
      <c r="I712" s="1" t="s">
        <v>15798</v>
      </c>
      <c r="J712" s="1" t="s">
        <v>738</v>
      </c>
      <c r="K712" s="1" t="s">
        <v>731</v>
      </c>
      <c r="L712" s="1" t="s">
        <v>451</v>
      </c>
      <c r="M712" s="1">
        <v>42.614674999999998</v>
      </c>
      <c r="N712" s="1">
        <v>20.576692999999999</v>
      </c>
      <c r="O712" s="1" t="s">
        <v>15799</v>
      </c>
      <c r="P712" s="1" t="s">
        <v>15799</v>
      </c>
      <c r="Q712" s="1"/>
      <c r="R712" s="1" t="s">
        <v>15800</v>
      </c>
      <c r="S712" s="1"/>
      <c r="T712" s="1" t="b">
        <v>0</v>
      </c>
      <c r="U712" s="1" t="s">
        <v>3077</v>
      </c>
      <c r="V712" s="1" t="s">
        <v>2999</v>
      </c>
      <c r="W712" s="1" t="s">
        <v>2999</v>
      </c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</row>
    <row r="713" spans="1:53" x14ac:dyDescent="0.2">
      <c r="A713" s="1" t="s">
        <v>727</v>
      </c>
      <c r="B713" s="1">
        <v>7</v>
      </c>
      <c r="C713" s="1" t="s">
        <v>8</v>
      </c>
      <c r="D713" s="1" t="s">
        <v>1079</v>
      </c>
      <c r="E713" s="1"/>
      <c r="F713" s="1">
        <v>3204</v>
      </c>
      <c r="G713" s="1" t="s">
        <v>15801</v>
      </c>
      <c r="H713" s="1" t="s">
        <v>210</v>
      </c>
      <c r="I713" s="1" t="s">
        <v>15802</v>
      </c>
      <c r="J713" s="1" t="s">
        <v>738</v>
      </c>
      <c r="K713" s="1" t="s">
        <v>731</v>
      </c>
      <c r="L713" s="1" t="s">
        <v>3375</v>
      </c>
      <c r="M713" s="1">
        <v>42.230013</v>
      </c>
      <c r="N713" s="1">
        <v>20.75412</v>
      </c>
      <c r="O713" s="1" t="s">
        <v>15803</v>
      </c>
      <c r="P713" s="1" t="s">
        <v>15803</v>
      </c>
      <c r="Q713" s="1"/>
      <c r="R713" s="1" t="s">
        <v>15804</v>
      </c>
      <c r="S713" s="1"/>
      <c r="T713" s="1" t="b">
        <v>0</v>
      </c>
      <c r="U713" s="1" t="s">
        <v>3374</v>
      </c>
      <c r="V713" s="1" t="s">
        <v>2999</v>
      </c>
      <c r="W713" s="1" t="s">
        <v>2999</v>
      </c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</row>
    <row r="714" spans="1:53" x14ac:dyDescent="0.2">
      <c r="A714" s="1" t="s">
        <v>727</v>
      </c>
      <c r="B714" s="1">
        <v>1</v>
      </c>
      <c r="C714" s="1" t="s">
        <v>5</v>
      </c>
      <c r="D714" s="1" t="s">
        <v>736</v>
      </c>
      <c r="E714" s="1"/>
      <c r="F714" s="1">
        <v>3203</v>
      </c>
      <c r="G714" s="1" t="s">
        <v>15805</v>
      </c>
      <c r="H714" s="1" t="s">
        <v>338</v>
      </c>
      <c r="I714" s="1" t="s">
        <v>15806</v>
      </c>
      <c r="J714" s="1" t="s">
        <v>738</v>
      </c>
      <c r="K714" s="1" t="s">
        <v>752</v>
      </c>
      <c r="L714" s="1" t="s">
        <v>2998</v>
      </c>
      <c r="M714" s="1">
        <v>42.395355000000002</v>
      </c>
      <c r="N714" s="1">
        <v>21.153932999999999</v>
      </c>
      <c r="O714" s="1" t="s">
        <v>15807</v>
      </c>
      <c r="P714" s="1" t="s">
        <v>15807</v>
      </c>
      <c r="Q714" s="1"/>
      <c r="R714" s="1" t="s">
        <v>15808</v>
      </c>
      <c r="S714" s="1"/>
      <c r="T714" s="1" t="b">
        <v>0</v>
      </c>
      <c r="U714" s="1" t="s">
        <v>2997</v>
      </c>
      <c r="V714" s="1" t="s">
        <v>2999</v>
      </c>
      <c r="W714" s="1" t="s">
        <v>2999</v>
      </c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</row>
    <row r="715" spans="1:53" x14ac:dyDescent="0.2">
      <c r="A715" s="1" t="s">
        <v>727</v>
      </c>
      <c r="B715" s="1">
        <v>6</v>
      </c>
      <c r="C715" s="1" t="s">
        <v>11</v>
      </c>
      <c r="D715" s="1" t="s">
        <v>728</v>
      </c>
      <c r="E715" s="1"/>
      <c r="F715" s="1">
        <v>3202</v>
      </c>
      <c r="G715" s="1" t="s">
        <v>15809</v>
      </c>
      <c r="H715" s="1" t="s">
        <v>15810</v>
      </c>
      <c r="I715" s="1" t="s">
        <v>15811</v>
      </c>
      <c r="J715" s="1" t="s">
        <v>0</v>
      </c>
      <c r="K715" s="1" t="s">
        <v>731</v>
      </c>
      <c r="L715" s="1" t="s">
        <v>2998</v>
      </c>
      <c r="M715" s="1">
        <v>42.813606999999998</v>
      </c>
      <c r="N715" s="1">
        <v>21.163167999999999</v>
      </c>
      <c r="O715" s="1" t="s">
        <v>15812</v>
      </c>
      <c r="P715" s="1" t="s">
        <v>15812</v>
      </c>
      <c r="Q715" s="1"/>
      <c r="R715" s="1" t="s">
        <v>15813</v>
      </c>
      <c r="S715" s="1"/>
      <c r="T715" s="1" t="b">
        <v>0</v>
      </c>
      <c r="U715" s="1" t="s">
        <v>2997</v>
      </c>
      <c r="V715" s="1" t="s">
        <v>2999</v>
      </c>
      <c r="W715" s="1" t="s">
        <v>2999</v>
      </c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</row>
    <row r="716" spans="1:53" x14ac:dyDescent="0.2">
      <c r="A716" s="1" t="s">
        <v>727</v>
      </c>
      <c r="B716" s="1">
        <v>7</v>
      </c>
      <c r="C716" s="1" t="s">
        <v>8</v>
      </c>
      <c r="D716" s="1" t="s">
        <v>1079</v>
      </c>
      <c r="E716" s="1"/>
      <c r="F716" s="1">
        <v>3201</v>
      </c>
      <c r="G716" s="1" t="s">
        <v>15814</v>
      </c>
      <c r="H716" s="1" t="s">
        <v>15815</v>
      </c>
      <c r="I716" s="1" t="s">
        <v>15816</v>
      </c>
      <c r="J716" s="1" t="s">
        <v>738</v>
      </c>
      <c r="K716" s="1" t="s">
        <v>731</v>
      </c>
      <c r="L716" s="1" t="s">
        <v>3375</v>
      </c>
      <c r="M716" s="1">
        <v>42.077300000000001</v>
      </c>
      <c r="N716" s="1">
        <v>20.662109000000001</v>
      </c>
      <c r="O716" s="1" t="s">
        <v>15817</v>
      </c>
      <c r="P716" s="1" t="s">
        <v>15817</v>
      </c>
      <c r="Q716" s="1"/>
      <c r="R716" s="1" t="s">
        <v>15818</v>
      </c>
      <c r="S716" s="1"/>
      <c r="T716" s="1" t="b">
        <v>0</v>
      </c>
      <c r="U716" s="1" t="s">
        <v>3374</v>
      </c>
      <c r="V716" s="1" t="s">
        <v>2999</v>
      </c>
      <c r="W716" s="1" t="s">
        <v>2999</v>
      </c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</row>
    <row r="717" spans="1:53" x14ac:dyDescent="0.2">
      <c r="A717" s="1" t="s">
        <v>727</v>
      </c>
      <c r="B717" s="1">
        <v>7</v>
      </c>
      <c r="C717" s="1" t="s">
        <v>8</v>
      </c>
      <c r="D717" s="1" t="s">
        <v>1266</v>
      </c>
      <c r="E717" s="1"/>
      <c r="F717" s="1">
        <v>3200</v>
      </c>
      <c r="G717" s="1" t="s">
        <v>15819</v>
      </c>
      <c r="H717" s="1" t="s">
        <v>15820</v>
      </c>
      <c r="I717" s="1" t="s">
        <v>15821</v>
      </c>
      <c r="J717" s="1" t="s">
        <v>738</v>
      </c>
      <c r="K717" s="1" t="s">
        <v>731</v>
      </c>
      <c r="L717" s="1" t="s">
        <v>3375</v>
      </c>
      <c r="M717" s="1">
        <v>42.076281000000002</v>
      </c>
      <c r="N717" s="1">
        <v>20.666229000000001</v>
      </c>
      <c r="O717" s="1" t="s">
        <v>15822</v>
      </c>
      <c r="P717" s="1" t="s">
        <v>15822</v>
      </c>
      <c r="Q717" s="1"/>
      <c r="R717" s="1" t="s">
        <v>15823</v>
      </c>
      <c r="S717" s="1"/>
      <c r="T717" s="1" t="b">
        <v>0</v>
      </c>
      <c r="U717" s="1" t="s">
        <v>3374</v>
      </c>
      <c r="V717" s="1" t="s">
        <v>2999</v>
      </c>
      <c r="W717" s="1" t="s">
        <v>2999</v>
      </c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</row>
    <row r="718" spans="1:53" x14ac:dyDescent="0.2">
      <c r="A718" s="1" t="s">
        <v>727</v>
      </c>
      <c r="B718" s="1">
        <v>6</v>
      </c>
      <c r="C718" s="1" t="s">
        <v>11</v>
      </c>
      <c r="D718" s="1" t="s">
        <v>728</v>
      </c>
      <c r="E718" s="1"/>
      <c r="F718" s="1">
        <v>3199</v>
      </c>
      <c r="G718" s="1" t="s">
        <v>15824</v>
      </c>
      <c r="H718" s="1" t="s">
        <v>15810</v>
      </c>
      <c r="I718" s="1" t="s">
        <v>15825</v>
      </c>
      <c r="J718" s="1" t="s">
        <v>0</v>
      </c>
      <c r="K718" s="1" t="s">
        <v>731</v>
      </c>
      <c r="L718" s="1" t="s">
        <v>2998</v>
      </c>
      <c r="M718" s="1">
        <v>42.815890000000003</v>
      </c>
      <c r="N718" s="1">
        <v>21.166423000000002</v>
      </c>
      <c r="O718" s="1" t="s">
        <v>15826</v>
      </c>
      <c r="P718" s="1" t="s">
        <v>15826</v>
      </c>
      <c r="Q718" s="1"/>
      <c r="R718" s="1" t="s">
        <v>15827</v>
      </c>
      <c r="S718" s="1"/>
      <c r="T718" s="1" t="b">
        <v>0</v>
      </c>
      <c r="U718" s="1" t="s">
        <v>2997</v>
      </c>
      <c r="V718" s="1" t="s">
        <v>2999</v>
      </c>
      <c r="W718" s="1" t="s">
        <v>2999</v>
      </c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</row>
    <row r="719" spans="1:53" x14ac:dyDescent="0.2">
      <c r="A719" s="1" t="s">
        <v>727</v>
      </c>
      <c r="B719" s="1">
        <v>6</v>
      </c>
      <c r="C719" s="1" t="s">
        <v>11</v>
      </c>
      <c r="D719" s="1" t="s">
        <v>911</v>
      </c>
      <c r="E719" s="1"/>
      <c r="F719" s="1">
        <v>3198</v>
      </c>
      <c r="G719" s="1" t="s">
        <v>15828</v>
      </c>
      <c r="H719" s="1" t="s">
        <v>15829</v>
      </c>
      <c r="I719" s="1" t="s">
        <v>15830</v>
      </c>
      <c r="J719" s="1" t="s">
        <v>738</v>
      </c>
      <c r="K719" s="1" t="s">
        <v>731</v>
      </c>
      <c r="L719" s="1" t="s">
        <v>2998</v>
      </c>
      <c r="M719" s="1">
        <v>42.679403000000001</v>
      </c>
      <c r="N719" s="1">
        <v>21.063876</v>
      </c>
      <c r="O719" s="1" t="s">
        <v>15831</v>
      </c>
      <c r="P719" s="1" t="s">
        <v>15831</v>
      </c>
      <c r="Q719" s="1"/>
      <c r="R719" s="1" t="s">
        <v>15832</v>
      </c>
      <c r="S719" s="1"/>
      <c r="T719" s="1" t="b">
        <v>0</v>
      </c>
      <c r="U719" s="1" t="s">
        <v>2997</v>
      </c>
      <c r="V719" s="1" t="s">
        <v>2999</v>
      </c>
      <c r="W719" s="1" t="s">
        <v>2999</v>
      </c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</row>
    <row r="720" spans="1:53" x14ac:dyDescent="0.2">
      <c r="A720" s="1" t="s">
        <v>727</v>
      </c>
      <c r="B720" s="1">
        <v>5</v>
      </c>
      <c r="C720" s="1" t="s">
        <v>2</v>
      </c>
      <c r="D720" s="1" t="s">
        <v>847</v>
      </c>
      <c r="E720" s="1" t="s">
        <v>149</v>
      </c>
      <c r="F720" s="1">
        <v>3197</v>
      </c>
      <c r="G720" s="1" t="s">
        <v>15833</v>
      </c>
      <c r="H720" s="1" t="s">
        <v>15797</v>
      </c>
      <c r="I720" s="1" t="s">
        <v>15834</v>
      </c>
      <c r="J720" s="1" t="s">
        <v>738</v>
      </c>
      <c r="K720" s="1" t="s">
        <v>731</v>
      </c>
      <c r="L720" s="1" t="s">
        <v>451</v>
      </c>
      <c r="M720" s="1">
        <v>42.617728</v>
      </c>
      <c r="N720" s="1">
        <v>20.576136999999999</v>
      </c>
      <c r="O720" s="1" t="s">
        <v>15835</v>
      </c>
      <c r="P720" s="1" t="s">
        <v>15835</v>
      </c>
      <c r="Q720" s="1"/>
      <c r="R720" s="1" t="s">
        <v>15800</v>
      </c>
      <c r="S720" s="1"/>
      <c r="T720" s="1" t="b">
        <v>0</v>
      </c>
      <c r="U720" s="1" t="s">
        <v>3077</v>
      </c>
      <c r="V720" s="1" t="s">
        <v>2999</v>
      </c>
      <c r="W720" s="1" t="s">
        <v>2999</v>
      </c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</row>
    <row r="721" spans="1:53" x14ac:dyDescent="0.2">
      <c r="A721" s="1" t="s">
        <v>727</v>
      </c>
      <c r="B721" s="1">
        <v>5</v>
      </c>
      <c r="C721" s="1" t="s">
        <v>2</v>
      </c>
      <c r="D721" s="1" t="s">
        <v>794</v>
      </c>
      <c r="E721" s="1"/>
      <c r="F721" s="1">
        <v>3196</v>
      </c>
      <c r="G721" s="1" t="s">
        <v>15836</v>
      </c>
      <c r="H721" s="1" t="s">
        <v>15837</v>
      </c>
      <c r="I721" s="1" t="s">
        <v>15838</v>
      </c>
      <c r="J721" s="1" t="s">
        <v>849</v>
      </c>
      <c r="K721" s="1" t="s">
        <v>731</v>
      </c>
      <c r="L721" s="1" t="s">
        <v>2998</v>
      </c>
      <c r="M721" s="1">
        <v>42.656981000000002</v>
      </c>
      <c r="N721" s="1">
        <v>20.299424999999999</v>
      </c>
      <c r="O721" s="1" t="s">
        <v>15839</v>
      </c>
      <c r="P721" s="1" t="s">
        <v>15839</v>
      </c>
      <c r="Q721" s="1"/>
      <c r="R721" s="1" t="s">
        <v>15840</v>
      </c>
      <c r="S721" s="1"/>
      <c r="T721" s="1" t="b">
        <v>0</v>
      </c>
      <c r="U721" s="1" t="s">
        <v>2997</v>
      </c>
      <c r="V721" s="1" t="s">
        <v>2999</v>
      </c>
      <c r="W721" s="1" t="s">
        <v>2999</v>
      </c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</row>
    <row r="722" spans="1:53" x14ac:dyDescent="0.2">
      <c r="A722" s="1" t="s">
        <v>727</v>
      </c>
      <c r="B722" s="1">
        <v>6</v>
      </c>
      <c r="C722" s="1" t="s">
        <v>11</v>
      </c>
      <c r="D722" s="1" t="s">
        <v>875</v>
      </c>
      <c r="E722" s="1"/>
      <c r="F722" s="1">
        <v>3195</v>
      </c>
      <c r="G722" s="1" t="s">
        <v>15841</v>
      </c>
      <c r="H722" s="1" t="s">
        <v>15842</v>
      </c>
      <c r="I722" s="1" t="s">
        <v>15843</v>
      </c>
      <c r="J722" s="1" t="s">
        <v>15844</v>
      </c>
      <c r="K722" s="1" t="s">
        <v>731</v>
      </c>
      <c r="L722" s="1" t="s">
        <v>3479</v>
      </c>
      <c r="M722" s="1">
        <v>42.666513000000002</v>
      </c>
      <c r="N722" s="1">
        <v>21.152702000000001</v>
      </c>
      <c r="O722" s="1" t="s">
        <v>15845</v>
      </c>
      <c r="P722" s="1" t="s">
        <v>15845</v>
      </c>
      <c r="Q722" s="1"/>
      <c r="R722" s="1" t="s">
        <v>15846</v>
      </c>
      <c r="S722" s="1"/>
      <c r="T722" s="1" t="b">
        <v>0</v>
      </c>
      <c r="U722" s="1" t="s">
        <v>3478</v>
      </c>
      <c r="V722" s="1" t="s">
        <v>2999</v>
      </c>
      <c r="W722" s="1" t="s">
        <v>2999</v>
      </c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</row>
    <row r="723" spans="1:53" x14ac:dyDescent="0.2">
      <c r="A723" s="1" t="s">
        <v>727</v>
      </c>
      <c r="B723" s="1">
        <v>4</v>
      </c>
      <c r="C723" s="1" t="s">
        <v>454</v>
      </c>
      <c r="D723" s="1" t="s">
        <v>768</v>
      </c>
      <c r="E723" s="1"/>
      <c r="F723" s="1">
        <v>3194</v>
      </c>
      <c r="G723" s="1" t="s">
        <v>15847</v>
      </c>
      <c r="H723" s="1" t="s">
        <v>15848</v>
      </c>
      <c r="I723" s="1" t="s">
        <v>15849</v>
      </c>
      <c r="J723" s="1" t="s">
        <v>738</v>
      </c>
      <c r="K723" s="1" t="s">
        <v>731</v>
      </c>
      <c r="L723" s="1" t="s">
        <v>451</v>
      </c>
      <c r="M723" s="1">
        <v>42.798515000000002</v>
      </c>
      <c r="N723" s="1">
        <v>21.067544000000002</v>
      </c>
      <c r="O723" s="1" t="s">
        <v>15850</v>
      </c>
      <c r="P723" s="1" t="s">
        <v>15850</v>
      </c>
      <c r="Q723" s="1"/>
      <c r="R723" s="1" t="s">
        <v>15851</v>
      </c>
      <c r="S723" s="1"/>
      <c r="T723" s="1" t="b">
        <v>0</v>
      </c>
      <c r="U723" s="1" t="s">
        <v>3077</v>
      </c>
      <c r="V723" s="1" t="s">
        <v>2999</v>
      </c>
      <c r="W723" s="1" t="s">
        <v>2999</v>
      </c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</row>
    <row r="724" spans="1:53" x14ac:dyDescent="0.2">
      <c r="A724" s="1" t="s">
        <v>727</v>
      </c>
      <c r="B724" s="1">
        <v>1</v>
      </c>
      <c r="C724" s="1" t="s">
        <v>5</v>
      </c>
      <c r="D724" s="1" t="s">
        <v>745</v>
      </c>
      <c r="E724" s="1" t="s">
        <v>8818</v>
      </c>
      <c r="F724" s="1">
        <v>3193</v>
      </c>
      <c r="G724" s="1" t="s">
        <v>15852</v>
      </c>
      <c r="H724" s="1" t="s">
        <v>948</v>
      </c>
      <c r="I724" s="1" t="s">
        <v>15853</v>
      </c>
      <c r="J724" s="1" t="s">
        <v>738</v>
      </c>
      <c r="K724" s="1" t="s">
        <v>731</v>
      </c>
      <c r="L724" s="1" t="s">
        <v>3437</v>
      </c>
      <c r="M724" s="1">
        <v>42.249833000000002</v>
      </c>
      <c r="N724" s="1">
        <v>21.229859000000001</v>
      </c>
      <c r="O724" s="1" t="s">
        <v>15854</v>
      </c>
      <c r="P724" s="1" t="s">
        <v>15854</v>
      </c>
      <c r="Q724" s="1"/>
      <c r="R724" s="1" t="s">
        <v>15855</v>
      </c>
      <c r="S724" s="1" t="s">
        <v>15856</v>
      </c>
      <c r="T724" s="1" t="b">
        <v>0</v>
      </c>
      <c r="U724" s="1" t="s">
        <v>3436</v>
      </c>
      <c r="V724" s="1" t="s">
        <v>2999</v>
      </c>
      <c r="W724" s="1" t="s">
        <v>2999</v>
      </c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</row>
    <row r="725" spans="1:53" x14ac:dyDescent="0.2">
      <c r="A725" s="1" t="s">
        <v>727</v>
      </c>
      <c r="B725" s="1">
        <v>5</v>
      </c>
      <c r="C725" s="1" t="s">
        <v>2</v>
      </c>
      <c r="D725" s="1" t="s">
        <v>1007</v>
      </c>
      <c r="E725" s="1"/>
      <c r="F725" s="1">
        <v>3192</v>
      </c>
      <c r="G725" s="1" t="s">
        <v>15857</v>
      </c>
      <c r="H725" s="1" t="s">
        <v>15858</v>
      </c>
      <c r="I725" s="1" t="s">
        <v>15859</v>
      </c>
      <c r="J725" s="1" t="s">
        <v>1463</v>
      </c>
      <c r="K725" s="1" t="s">
        <v>731</v>
      </c>
      <c r="L725" s="1" t="s">
        <v>451</v>
      </c>
      <c r="M725" s="1">
        <v>42.541043999999999</v>
      </c>
      <c r="N725" s="1">
        <v>20.288609000000001</v>
      </c>
      <c r="O725" s="1" t="s">
        <v>15860</v>
      </c>
      <c r="P725" s="1" t="s">
        <v>15860</v>
      </c>
      <c r="Q725" s="1"/>
      <c r="R725" s="1" t="s">
        <v>15861</v>
      </c>
      <c r="S725" s="1"/>
      <c r="T725" s="1" t="b">
        <v>0</v>
      </c>
      <c r="U725" s="1" t="s">
        <v>3077</v>
      </c>
      <c r="V725" s="1" t="s">
        <v>2999</v>
      </c>
      <c r="W725" s="1" t="s">
        <v>2999</v>
      </c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</row>
    <row r="726" spans="1:53" x14ac:dyDescent="0.2">
      <c r="A726" s="1" t="s">
        <v>727</v>
      </c>
      <c r="B726" s="1">
        <v>5</v>
      </c>
      <c r="C726" s="1" t="s">
        <v>2</v>
      </c>
      <c r="D726" s="1" t="s">
        <v>794</v>
      </c>
      <c r="E726" s="1"/>
      <c r="F726" s="1">
        <v>3191</v>
      </c>
      <c r="G726" s="1" t="s">
        <v>15862</v>
      </c>
      <c r="H726" s="1" t="s">
        <v>15863</v>
      </c>
      <c r="I726" s="1" t="s">
        <v>15864</v>
      </c>
      <c r="J726" s="1" t="s">
        <v>738</v>
      </c>
      <c r="K726" s="1" t="s">
        <v>731</v>
      </c>
      <c r="L726" s="1" t="s">
        <v>2998</v>
      </c>
      <c r="M726" s="1">
        <v>42.694017000000002</v>
      </c>
      <c r="N726" s="1">
        <v>20.342324999999999</v>
      </c>
      <c r="O726" s="1" t="s">
        <v>15865</v>
      </c>
      <c r="P726" s="1" t="s">
        <v>15865</v>
      </c>
      <c r="Q726" s="1"/>
      <c r="R726" s="1" t="s">
        <v>15866</v>
      </c>
      <c r="S726" s="1" t="s">
        <v>15867</v>
      </c>
      <c r="T726" s="1" t="b">
        <v>0</v>
      </c>
      <c r="U726" s="1" t="s">
        <v>2997</v>
      </c>
      <c r="V726" s="1" t="s">
        <v>2999</v>
      </c>
      <c r="W726" s="1" t="s">
        <v>2999</v>
      </c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</row>
    <row r="727" spans="1:53" x14ac:dyDescent="0.2">
      <c r="A727" s="1" t="s">
        <v>727</v>
      </c>
      <c r="B727" s="1">
        <v>4</v>
      </c>
      <c r="C727" s="1" t="s">
        <v>454</v>
      </c>
      <c r="D727" s="1" t="s">
        <v>768</v>
      </c>
      <c r="E727" s="1" t="s">
        <v>585</v>
      </c>
      <c r="F727" s="1">
        <v>3190</v>
      </c>
      <c r="G727" s="1" t="s">
        <v>15868</v>
      </c>
      <c r="H727" s="1" t="s">
        <v>15869</v>
      </c>
      <c r="I727" s="1" t="s">
        <v>15870</v>
      </c>
      <c r="J727" s="1" t="s">
        <v>738</v>
      </c>
      <c r="K727" s="1" t="s">
        <v>731</v>
      </c>
      <c r="L727" s="1" t="s">
        <v>3351</v>
      </c>
      <c r="M727" s="1">
        <v>42.827773000000001</v>
      </c>
      <c r="N727" s="1">
        <v>20.975877000000001</v>
      </c>
      <c r="O727" s="1" t="s">
        <v>15871</v>
      </c>
      <c r="P727" s="1" t="s">
        <v>15871</v>
      </c>
      <c r="Q727" s="1"/>
      <c r="R727" s="1" t="s">
        <v>15872</v>
      </c>
      <c r="S727" s="1"/>
      <c r="T727" s="1" t="b">
        <v>0</v>
      </c>
      <c r="U727" s="1" t="s">
        <v>3350</v>
      </c>
      <c r="V727" s="1" t="s">
        <v>2999</v>
      </c>
      <c r="W727" s="1" t="s">
        <v>2999</v>
      </c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</row>
    <row r="728" spans="1:53" x14ac:dyDescent="0.2">
      <c r="A728" s="1" t="s">
        <v>727</v>
      </c>
      <c r="B728" s="1">
        <v>6</v>
      </c>
      <c r="C728" s="1" t="s">
        <v>11</v>
      </c>
      <c r="D728" s="1" t="s">
        <v>778</v>
      </c>
      <c r="E728" s="1"/>
      <c r="F728" s="1">
        <v>3189</v>
      </c>
      <c r="G728" s="1" t="s">
        <v>15873</v>
      </c>
      <c r="H728" s="1" t="s">
        <v>15874</v>
      </c>
      <c r="I728" s="1" t="s">
        <v>15875</v>
      </c>
      <c r="J728" s="1" t="s">
        <v>15060</v>
      </c>
      <c r="K728" s="1" t="s">
        <v>731</v>
      </c>
      <c r="L728" s="1" t="s">
        <v>2998</v>
      </c>
      <c r="M728" s="1">
        <v>42.676724</v>
      </c>
      <c r="N728" s="1">
        <v>21.164738</v>
      </c>
      <c r="O728" s="1" t="s">
        <v>15876</v>
      </c>
      <c r="P728" s="1" t="s">
        <v>15876</v>
      </c>
      <c r="Q728" s="1"/>
      <c r="R728" s="1" t="s">
        <v>15877</v>
      </c>
      <c r="S728" s="1"/>
      <c r="T728" s="1" t="b">
        <v>0</v>
      </c>
      <c r="U728" s="1" t="s">
        <v>2997</v>
      </c>
      <c r="V728" s="1" t="s">
        <v>2999</v>
      </c>
      <c r="W728" s="1" t="s">
        <v>2999</v>
      </c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</row>
    <row r="729" spans="1:53" x14ac:dyDescent="0.2">
      <c r="A729" s="1" t="s">
        <v>727</v>
      </c>
      <c r="B729" s="1">
        <v>4</v>
      </c>
      <c r="C729" s="1" t="s">
        <v>454</v>
      </c>
      <c r="D729" s="1" t="s">
        <v>768</v>
      </c>
      <c r="E729" s="1" t="s">
        <v>585</v>
      </c>
      <c r="F729" s="1">
        <v>3188</v>
      </c>
      <c r="G729" s="1" t="s">
        <v>15878</v>
      </c>
      <c r="H729" s="1" t="s">
        <v>15869</v>
      </c>
      <c r="I729" s="1" t="s">
        <v>15879</v>
      </c>
      <c r="J729" s="1" t="s">
        <v>738</v>
      </c>
      <c r="K729" s="1" t="s">
        <v>731</v>
      </c>
      <c r="L729" s="1" t="s">
        <v>3351</v>
      </c>
      <c r="M729" s="1">
        <v>42.820723000000001</v>
      </c>
      <c r="N729" s="1">
        <v>20.963517</v>
      </c>
      <c r="O729" s="1" t="s">
        <v>15880</v>
      </c>
      <c r="P729" s="1" t="s">
        <v>15880</v>
      </c>
      <c r="Q729" s="1"/>
      <c r="R729" s="1" t="s">
        <v>15881</v>
      </c>
      <c r="S729" s="1"/>
      <c r="T729" s="1" t="b">
        <v>0</v>
      </c>
      <c r="U729" s="1" t="s">
        <v>3350</v>
      </c>
      <c r="V729" s="1" t="s">
        <v>2999</v>
      </c>
      <c r="W729" s="1" t="s">
        <v>2999</v>
      </c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</row>
    <row r="730" spans="1:53" x14ac:dyDescent="0.2">
      <c r="A730" s="1" t="s">
        <v>727</v>
      </c>
      <c r="B730" s="1">
        <v>4</v>
      </c>
      <c r="C730" s="1" t="s">
        <v>454</v>
      </c>
      <c r="D730" s="1" t="s">
        <v>768</v>
      </c>
      <c r="E730" s="1" t="s">
        <v>18481</v>
      </c>
      <c r="F730" s="1">
        <v>3186</v>
      </c>
      <c r="G730" s="1" t="s">
        <v>11703</v>
      </c>
      <c r="H730" s="1" t="s">
        <v>15882</v>
      </c>
      <c r="I730" s="1" t="s">
        <v>11705</v>
      </c>
      <c r="J730" s="1" t="s">
        <v>10770</v>
      </c>
      <c r="K730" s="1" t="s">
        <v>731</v>
      </c>
      <c r="L730" s="1" t="s">
        <v>3351</v>
      </c>
      <c r="M730" s="1">
        <v>42.813670999999999</v>
      </c>
      <c r="N730" s="1">
        <v>20.963517</v>
      </c>
      <c r="O730" s="1" t="s">
        <v>15883</v>
      </c>
      <c r="P730" s="1" t="s">
        <v>15883</v>
      </c>
      <c r="Q730" s="1"/>
      <c r="R730" s="1" t="s">
        <v>11707</v>
      </c>
      <c r="S730" s="1"/>
      <c r="T730" s="1" t="b">
        <v>0</v>
      </c>
      <c r="U730" s="1" t="s">
        <v>3350</v>
      </c>
      <c r="V730" s="1" t="s">
        <v>2999</v>
      </c>
      <c r="W730" s="1" t="s">
        <v>2999</v>
      </c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</row>
    <row r="731" spans="1:53" x14ac:dyDescent="0.2">
      <c r="A731" s="1" t="s">
        <v>727</v>
      </c>
      <c r="B731" s="1">
        <v>3</v>
      </c>
      <c r="C731" s="1" t="s">
        <v>45</v>
      </c>
      <c r="D731" s="1" t="s">
        <v>740</v>
      </c>
      <c r="E731" s="1" t="s">
        <v>17783</v>
      </c>
      <c r="F731" s="1">
        <v>3185</v>
      </c>
      <c r="G731" s="1" t="s">
        <v>15884</v>
      </c>
      <c r="H731" s="1" t="s">
        <v>15885</v>
      </c>
      <c r="I731" s="1" t="s">
        <v>15886</v>
      </c>
      <c r="J731" s="1" t="s">
        <v>738</v>
      </c>
      <c r="K731" s="1" t="s">
        <v>731</v>
      </c>
      <c r="L731" s="1" t="s">
        <v>3351</v>
      </c>
      <c r="M731" s="1">
        <v>42.465108999999998</v>
      </c>
      <c r="N731" s="1">
        <v>21.455231999999999</v>
      </c>
      <c r="O731" s="1" t="s">
        <v>15887</v>
      </c>
      <c r="P731" s="1" t="s">
        <v>15887</v>
      </c>
      <c r="Q731" s="1"/>
      <c r="R731" s="1" t="s">
        <v>15888</v>
      </c>
      <c r="S731" s="1"/>
      <c r="T731" s="1" t="b">
        <v>0</v>
      </c>
      <c r="U731" s="1" t="s">
        <v>3350</v>
      </c>
      <c r="V731" s="1" t="s">
        <v>2999</v>
      </c>
      <c r="W731" s="1" t="s">
        <v>2999</v>
      </c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</row>
    <row r="732" spans="1:53" x14ac:dyDescent="0.2">
      <c r="A732" s="1" t="s">
        <v>727</v>
      </c>
      <c r="B732" s="1">
        <v>4</v>
      </c>
      <c r="C732" s="1" t="s">
        <v>454</v>
      </c>
      <c r="D732" s="1" t="s">
        <v>768</v>
      </c>
      <c r="E732" s="1"/>
      <c r="F732" s="1">
        <v>3184</v>
      </c>
      <c r="G732" s="1" t="s">
        <v>15889</v>
      </c>
      <c r="H732" s="1" t="s">
        <v>14884</v>
      </c>
      <c r="I732" s="1" t="s">
        <v>15890</v>
      </c>
      <c r="J732" s="1" t="s">
        <v>738</v>
      </c>
      <c r="K732" s="1" t="s">
        <v>731</v>
      </c>
      <c r="L732" s="1" t="s">
        <v>3479</v>
      </c>
      <c r="M732" s="1">
        <v>42.803559</v>
      </c>
      <c r="N732" s="1">
        <v>21.003218</v>
      </c>
      <c r="O732" s="1" t="s">
        <v>15891</v>
      </c>
      <c r="P732" s="1" t="s">
        <v>15891</v>
      </c>
      <c r="Q732" s="1"/>
      <c r="R732" s="1" t="s">
        <v>15892</v>
      </c>
      <c r="S732" s="1"/>
      <c r="T732" s="1" t="b">
        <v>0</v>
      </c>
      <c r="U732" s="1" t="s">
        <v>3478</v>
      </c>
      <c r="V732" s="1" t="s">
        <v>2999</v>
      </c>
      <c r="W732" s="1" t="s">
        <v>2999</v>
      </c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</row>
    <row r="733" spans="1:53" x14ac:dyDescent="0.2">
      <c r="A733" s="1" t="s">
        <v>727</v>
      </c>
      <c r="B733" s="1">
        <v>7</v>
      </c>
      <c r="C733" s="1" t="s">
        <v>8</v>
      </c>
      <c r="D733" s="1" t="s">
        <v>1079</v>
      </c>
      <c r="E733" s="1"/>
      <c r="F733" s="1">
        <v>3183</v>
      </c>
      <c r="G733" s="1" t="s">
        <v>15893</v>
      </c>
      <c r="H733" s="1" t="s">
        <v>15894</v>
      </c>
      <c r="I733" s="1" t="s">
        <v>15895</v>
      </c>
      <c r="J733" s="1" t="s">
        <v>15896</v>
      </c>
      <c r="K733" s="1" t="s">
        <v>731</v>
      </c>
      <c r="L733" s="1" t="s">
        <v>3375</v>
      </c>
      <c r="M733" s="1">
        <v>42.229855999999998</v>
      </c>
      <c r="N733" s="1">
        <v>20.737888000000002</v>
      </c>
      <c r="O733" s="1" t="s">
        <v>15897</v>
      </c>
      <c r="P733" s="1" t="s">
        <v>15897</v>
      </c>
      <c r="Q733" s="1"/>
      <c r="R733" s="1" t="s">
        <v>15898</v>
      </c>
      <c r="S733" s="1"/>
      <c r="T733" s="1" t="b">
        <v>0</v>
      </c>
      <c r="U733" s="1" t="s">
        <v>3374</v>
      </c>
      <c r="V733" s="1" t="s">
        <v>2999</v>
      </c>
      <c r="W733" s="1" t="s">
        <v>2999</v>
      </c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</row>
    <row r="734" spans="1:53" x14ac:dyDescent="0.2">
      <c r="A734" s="1" t="s">
        <v>727</v>
      </c>
      <c r="B734" s="1">
        <v>2</v>
      </c>
      <c r="C734" s="1" t="s">
        <v>450</v>
      </c>
      <c r="D734" s="1" t="s">
        <v>1019</v>
      </c>
      <c r="E734" s="1"/>
      <c r="F734" s="1">
        <v>3182</v>
      </c>
      <c r="G734" s="1" t="s">
        <v>15084</v>
      </c>
      <c r="H734" s="1" t="s">
        <v>15085</v>
      </c>
      <c r="I734" s="1" t="s">
        <v>15086</v>
      </c>
      <c r="J734" s="1" t="s">
        <v>738</v>
      </c>
      <c r="K734" s="1" t="s">
        <v>731</v>
      </c>
      <c r="L734" s="1" t="s">
        <v>451</v>
      </c>
      <c r="M734" s="1">
        <v>42.388502000000003</v>
      </c>
      <c r="N734" s="1">
        <v>20.495871999999999</v>
      </c>
      <c r="O734" s="1" t="s">
        <v>15087</v>
      </c>
      <c r="P734" s="1" t="s">
        <v>15087</v>
      </c>
      <c r="Q734" s="1"/>
      <c r="R734" s="1" t="s">
        <v>15088</v>
      </c>
      <c r="S734" s="1"/>
      <c r="T734" s="1" t="b">
        <v>0</v>
      </c>
      <c r="U734" s="1" t="s">
        <v>3077</v>
      </c>
      <c r="V734" s="1" t="s">
        <v>2999</v>
      </c>
      <c r="W734" s="1" t="s">
        <v>2999</v>
      </c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</row>
    <row r="735" spans="1:53" x14ac:dyDescent="0.2">
      <c r="A735" s="1" t="s">
        <v>727</v>
      </c>
      <c r="B735" s="1">
        <v>7</v>
      </c>
      <c r="C735" s="1" t="s">
        <v>8</v>
      </c>
      <c r="D735" s="1" t="s">
        <v>1079</v>
      </c>
      <c r="E735" s="1"/>
      <c r="F735" s="1">
        <v>3181</v>
      </c>
      <c r="G735" s="1" t="s">
        <v>15089</v>
      </c>
      <c r="H735" s="1" t="s">
        <v>12668</v>
      </c>
      <c r="I735" s="1" t="s">
        <v>15090</v>
      </c>
      <c r="J735" s="1" t="s">
        <v>1196</v>
      </c>
      <c r="K735" s="1" t="s">
        <v>752</v>
      </c>
      <c r="L735" s="1" t="s">
        <v>3375</v>
      </c>
      <c r="M735" s="1">
        <v>42.217539000000002</v>
      </c>
      <c r="N735" s="1">
        <v>20.731021999999999</v>
      </c>
      <c r="O735" s="1" t="s">
        <v>15091</v>
      </c>
      <c r="P735" s="1" t="s">
        <v>15091</v>
      </c>
      <c r="Q735" s="1"/>
      <c r="R735" s="1" t="s">
        <v>15092</v>
      </c>
      <c r="S735" s="1"/>
      <c r="T735" s="1" t="b">
        <v>0</v>
      </c>
      <c r="U735" s="1" t="s">
        <v>3374</v>
      </c>
      <c r="V735" s="1" t="s">
        <v>2999</v>
      </c>
      <c r="W735" s="1" t="s">
        <v>2999</v>
      </c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</row>
    <row r="736" spans="1:53" x14ac:dyDescent="0.2">
      <c r="A736" s="1" t="s">
        <v>727</v>
      </c>
      <c r="B736" s="1">
        <v>1</v>
      </c>
      <c r="C736" s="1" t="s">
        <v>5</v>
      </c>
      <c r="D736" s="1" t="s">
        <v>736</v>
      </c>
      <c r="E736" s="1"/>
      <c r="F736" s="1">
        <v>3180</v>
      </c>
      <c r="G736" s="1" t="s">
        <v>15093</v>
      </c>
      <c r="H736" s="1" t="s">
        <v>15094</v>
      </c>
      <c r="I736" s="1" t="s">
        <v>15095</v>
      </c>
      <c r="J736" s="1" t="s">
        <v>738</v>
      </c>
      <c r="K736" s="1" t="s">
        <v>731</v>
      </c>
      <c r="L736" s="1" t="s">
        <v>2998</v>
      </c>
      <c r="M736" s="1">
        <v>42.380935000000001</v>
      </c>
      <c r="N736" s="1">
        <v>21.151796999999998</v>
      </c>
      <c r="O736" s="1" t="s">
        <v>15096</v>
      </c>
      <c r="P736" s="1" t="s">
        <v>15096</v>
      </c>
      <c r="Q736" s="1"/>
      <c r="R736" s="1" t="s">
        <v>15097</v>
      </c>
      <c r="S736" s="1"/>
      <c r="T736" s="1" t="b">
        <v>0</v>
      </c>
      <c r="U736" s="1" t="s">
        <v>2997</v>
      </c>
      <c r="V736" s="1" t="s">
        <v>2999</v>
      </c>
      <c r="W736" s="1" t="s">
        <v>2999</v>
      </c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</row>
    <row r="737" spans="1:53" x14ac:dyDescent="0.2">
      <c r="A737" s="1" t="s">
        <v>727</v>
      </c>
      <c r="B737" s="1">
        <v>7</v>
      </c>
      <c r="C737" s="1" t="s">
        <v>8</v>
      </c>
      <c r="D737" s="1" t="s">
        <v>1266</v>
      </c>
      <c r="E737" s="1"/>
      <c r="F737" s="1">
        <v>3179</v>
      </c>
      <c r="G737" s="1" t="s">
        <v>15098</v>
      </c>
      <c r="H737" s="1" t="s">
        <v>15099</v>
      </c>
      <c r="I737" s="1" t="s">
        <v>15100</v>
      </c>
      <c r="J737" s="1" t="s">
        <v>15101</v>
      </c>
      <c r="K737" s="1" t="s">
        <v>731</v>
      </c>
      <c r="L737" s="1" t="s">
        <v>3375</v>
      </c>
      <c r="M737" s="1">
        <v>42.103526000000002</v>
      </c>
      <c r="N737" s="1">
        <v>20.746127999999999</v>
      </c>
      <c r="O737" s="1" t="s">
        <v>15102</v>
      </c>
      <c r="P737" s="1" t="s">
        <v>15102</v>
      </c>
      <c r="Q737" s="1"/>
      <c r="R737" s="1" t="s">
        <v>15103</v>
      </c>
      <c r="S737" s="1"/>
      <c r="T737" s="1" t="b">
        <v>0</v>
      </c>
      <c r="U737" s="1" t="s">
        <v>3374</v>
      </c>
      <c r="V737" s="1" t="s">
        <v>2999</v>
      </c>
      <c r="W737" s="1" t="s">
        <v>2999</v>
      </c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</row>
    <row r="738" spans="1:53" x14ac:dyDescent="0.2">
      <c r="A738" s="1" t="s">
        <v>727</v>
      </c>
      <c r="B738" s="1">
        <v>2</v>
      </c>
      <c r="C738" s="1" t="s">
        <v>450</v>
      </c>
      <c r="D738" s="1" t="s">
        <v>1019</v>
      </c>
      <c r="E738" s="1"/>
      <c r="F738" s="1">
        <v>3178</v>
      </c>
      <c r="G738" s="1" t="s">
        <v>15104</v>
      </c>
      <c r="H738" s="1" t="s">
        <v>15105</v>
      </c>
      <c r="I738" s="1" t="s">
        <v>15106</v>
      </c>
      <c r="J738" s="1" t="s">
        <v>738</v>
      </c>
      <c r="K738" s="1" t="s">
        <v>731</v>
      </c>
      <c r="L738" s="1" t="s">
        <v>451</v>
      </c>
      <c r="M738" s="1">
        <v>42.330714</v>
      </c>
      <c r="N738" s="1">
        <v>20.574975999999999</v>
      </c>
      <c r="O738" s="1" t="s">
        <v>15107</v>
      </c>
      <c r="P738" s="1" t="s">
        <v>15107</v>
      </c>
      <c r="Q738" s="1"/>
      <c r="R738" s="1" t="s">
        <v>15108</v>
      </c>
      <c r="S738" s="1"/>
      <c r="T738" s="1" t="b">
        <v>0</v>
      </c>
      <c r="U738" s="1" t="s">
        <v>3077</v>
      </c>
      <c r="V738" s="1" t="s">
        <v>2999</v>
      </c>
      <c r="W738" s="1" t="s">
        <v>2999</v>
      </c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</row>
    <row r="739" spans="1:53" x14ac:dyDescent="0.2">
      <c r="A739" s="1" t="s">
        <v>727</v>
      </c>
      <c r="B739" s="1">
        <v>1</v>
      </c>
      <c r="C739" s="1" t="s">
        <v>5</v>
      </c>
      <c r="D739" s="1" t="s">
        <v>983</v>
      </c>
      <c r="E739" s="1"/>
      <c r="F739" s="1">
        <v>3177</v>
      </c>
      <c r="G739" s="1" t="s">
        <v>15109</v>
      </c>
      <c r="H739" s="1" t="s">
        <v>25</v>
      </c>
      <c r="I739" s="1" t="s">
        <v>15110</v>
      </c>
      <c r="J739" s="1" t="s">
        <v>0</v>
      </c>
      <c r="K739" s="1" t="s">
        <v>731</v>
      </c>
      <c r="L739" s="1" t="s">
        <v>3375</v>
      </c>
      <c r="M739" s="1">
        <v>42.264130999999999</v>
      </c>
      <c r="N739" s="1">
        <v>21.112967000000001</v>
      </c>
      <c r="O739" s="1" t="s">
        <v>15111</v>
      </c>
      <c r="P739" s="1" t="s">
        <v>15111</v>
      </c>
      <c r="Q739" s="1"/>
      <c r="R739" s="1" t="s">
        <v>15112</v>
      </c>
      <c r="S739" s="1"/>
      <c r="T739" s="1" t="b">
        <v>0</v>
      </c>
      <c r="U739" s="1" t="s">
        <v>3374</v>
      </c>
      <c r="V739" s="1" t="s">
        <v>2999</v>
      </c>
      <c r="W739" s="1" t="s">
        <v>2999</v>
      </c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</row>
    <row r="740" spans="1:53" x14ac:dyDescent="0.2">
      <c r="A740" s="1" t="s">
        <v>727</v>
      </c>
      <c r="B740" s="1">
        <v>6</v>
      </c>
      <c r="C740" s="1" t="s">
        <v>11</v>
      </c>
      <c r="D740" s="1" t="s">
        <v>853</v>
      </c>
      <c r="E740" s="1"/>
      <c r="F740" s="1">
        <v>3176</v>
      </c>
      <c r="G740" s="1" t="s">
        <v>15113</v>
      </c>
      <c r="H740" s="1" t="s">
        <v>15114</v>
      </c>
      <c r="I740" s="1" t="s">
        <v>15115</v>
      </c>
      <c r="J740" s="1" t="s">
        <v>0</v>
      </c>
      <c r="K740" s="1" t="s">
        <v>731</v>
      </c>
      <c r="L740" s="1" t="s">
        <v>2998</v>
      </c>
      <c r="M740" s="1">
        <v>42.636586999999999</v>
      </c>
      <c r="N740" s="1">
        <v>21.092216000000001</v>
      </c>
      <c r="O740" s="1" t="s">
        <v>15116</v>
      </c>
      <c r="P740" s="1" t="s">
        <v>15116</v>
      </c>
      <c r="Q740" s="1"/>
      <c r="R740" s="1" t="s">
        <v>15117</v>
      </c>
      <c r="S740" s="1"/>
      <c r="T740" s="1" t="b">
        <v>0</v>
      </c>
      <c r="U740" s="1" t="s">
        <v>2997</v>
      </c>
      <c r="V740" s="1" t="s">
        <v>2999</v>
      </c>
      <c r="W740" s="1" t="s">
        <v>2999</v>
      </c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</row>
    <row r="741" spans="1:53" x14ac:dyDescent="0.2">
      <c r="A741" s="1" t="s">
        <v>727</v>
      </c>
      <c r="B741" s="1">
        <v>7</v>
      </c>
      <c r="C741" s="1" t="s">
        <v>8</v>
      </c>
      <c r="D741" s="1" t="s">
        <v>1266</v>
      </c>
      <c r="E741" s="1"/>
      <c r="F741" s="1">
        <v>3175</v>
      </c>
      <c r="G741" s="1" t="s">
        <v>15118</v>
      </c>
      <c r="H741" s="1" t="s">
        <v>50</v>
      </c>
      <c r="I741" s="1" t="s">
        <v>15119</v>
      </c>
      <c r="J741" s="1" t="s">
        <v>738</v>
      </c>
      <c r="K741" s="1" t="s">
        <v>731</v>
      </c>
      <c r="L741" s="1" t="s">
        <v>3375</v>
      </c>
      <c r="M741" s="1">
        <v>42.096663999999997</v>
      </c>
      <c r="N741" s="1">
        <v>20.666229000000001</v>
      </c>
      <c r="O741" s="1" t="s">
        <v>15120</v>
      </c>
      <c r="P741" s="1" t="s">
        <v>15120</v>
      </c>
      <c r="Q741" s="1"/>
      <c r="R741" s="1" t="s">
        <v>15121</v>
      </c>
      <c r="S741" s="1"/>
      <c r="T741" s="1" t="b">
        <v>0</v>
      </c>
      <c r="U741" s="1" t="s">
        <v>3374</v>
      </c>
      <c r="V741" s="1" t="s">
        <v>2999</v>
      </c>
      <c r="W741" s="1" t="s">
        <v>2999</v>
      </c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</row>
    <row r="742" spans="1:53" x14ac:dyDescent="0.2">
      <c r="A742" s="1" t="s">
        <v>727</v>
      </c>
      <c r="B742" s="1">
        <v>6</v>
      </c>
      <c r="C742" s="1" t="s">
        <v>11</v>
      </c>
      <c r="D742" s="1" t="s">
        <v>853</v>
      </c>
      <c r="E742" s="1"/>
      <c r="F742" s="1">
        <v>3174</v>
      </c>
      <c r="G742" s="1" t="s">
        <v>15122</v>
      </c>
      <c r="H742" s="1" t="s">
        <v>15114</v>
      </c>
      <c r="I742" s="1" t="s">
        <v>15123</v>
      </c>
      <c r="J742" s="1" t="s">
        <v>0</v>
      </c>
      <c r="K742" s="1" t="s">
        <v>731</v>
      </c>
      <c r="L742" s="1" t="s">
        <v>2998</v>
      </c>
      <c r="M742" s="1">
        <v>42.636628999999999</v>
      </c>
      <c r="N742" s="1">
        <v>21.092193000000002</v>
      </c>
      <c r="O742" s="1" t="s">
        <v>15124</v>
      </c>
      <c r="P742" s="1" t="s">
        <v>15124</v>
      </c>
      <c r="Q742" s="1"/>
      <c r="R742" s="1" t="s">
        <v>15125</v>
      </c>
      <c r="S742" s="1"/>
      <c r="T742" s="1" t="b">
        <v>0</v>
      </c>
      <c r="U742" s="1" t="s">
        <v>2997</v>
      </c>
      <c r="V742" s="1" t="s">
        <v>2999</v>
      </c>
      <c r="W742" s="1" t="s">
        <v>2999</v>
      </c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</row>
    <row r="743" spans="1:53" x14ac:dyDescent="0.2">
      <c r="A743" s="1" t="s">
        <v>727</v>
      </c>
      <c r="B743" s="1">
        <v>6</v>
      </c>
      <c r="C743" s="1" t="s">
        <v>11</v>
      </c>
      <c r="D743" s="1" t="s">
        <v>853</v>
      </c>
      <c r="E743" s="1"/>
      <c r="F743" s="1">
        <v>3173</v>
      </c>
      <c r="G743" s="1" t="s">
        <v>15122</v>
      </c>
      <c r="H743" s="1" t="s">
        <v>15114</v>
      </c>
      <c r="I743" s="1" t="s">
        <v>15123</v>
      </c>
      <c r="J743" s="1" t="s">
        <v>0</v>
      </c>
      <c r="K743" s="1" t="s">
        <v>731</v>
      </c>
      <c r="L743" s="1" t="s">
        <v>2998</v>
      </c>
      <c r="M743" s="1">
        <v>42.636628999999999</v>
      </c>
      <c r="N743" s="1">
        <v>21.092193000000002</v>
      </c>
      <c r="O743" s="1" t="s">
        <v>15126</v>
      </c>
      <c r="P743" s="1" t="s">
        <v>15126</v>
      </c>
      <c r="Q743" s="1"/>
      <c r="R743" s="1" t="s">
        <v>15125</v>
      </c>
      <c r="S743" s="1"/>
      <c r="T743" s="1" t="b">
        <v>0</v>
      </c>
      <c r="U743" s="1" t="s">
        <v>2997</v>
      </c>
      <c r="V743" s="1" t="s">
        <v>2999</v>
      </c>
      <c r="W743" s="1" t="s">
        <v>2999</v>
      </c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</row>
    <row r="744" spans="1:53" x14ac:dyDescent="0.2">
      <c r="A744" s="1" t="s">
        <v>727</v>
      </c>
      <c r="B744" s="1">
        <v>7</v>
      </c>
      <c r="C744" s="1" t="s">
        <v>8</v>
      </c>
      <c r="D744" s="1" t="s">
        <v>1266</v>
      </c>
      <c r="E744" s="1"/>
      <c r="F744" s="1">
        <v>3172</v>
      </c>
      <c r="G744" s="1" t="s">
        <v>15127</v>
      </c>
      <c r="H744" s="1" t="s">
        <v>15128</v>
      </c>
      <c r="I744" s="1" t="s">
        <v>15129</v>
      </c>
      <c r="J744" s="1" t="s">
        <v>738</v>
      </c>
      <c r="K744" s="1" t="s">
        <v>731</v>
      </c>
      <c r="L744" s="1" t="s">
        <v>3375</v>
      </c>
      <c r="M744" s="1">
        <v>42.079338999999997</v>
      </c>
      <c r="N744" s="1">
        <v>20.655242999999999</v>
      </c>
      <c r="O744" s="1" t="s">
        <v>15130</v>
      </c>
      <c r="P744" s="1" t="s">
        <v>15130</v>
      </c>
      <c r="Q744" s="1"/>
      <c r="R744" s="1" t="s">
        <v>15131</v>
      </c>
      <c r="S744" s="1"/>
      <c r="T744" s="1" t="b">
        <v>0</v>
      </c>
      <c r="U744" s="1" t="s">
        <v>3374</v>
      </c>
      <c r="V744" s="1" t="s">
        <v>2999</v>
      </c>
      <c r="W744" s="1" t="s">
        <v>2999</v>
      </c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</row>
    <row r="745" spans="1:53" x14ac:dyDescent="0.2">
      <c r="A745" s="1" t="s">
        <v>727</v>
      </c>
      <c r="B745" s="1">
        <v>7</v>
      </c>
      <c r="C745" s="1" t="s">
        <v>8</v>
      </c>
      <c r="D745" s="1" t="s">
        <v>1079</v>
      </c>
      <c r="E745" s="1"/>
      <c r="F745" s="1">
        <v>3171</v>
      </c>
      <c r="G745" s="1" t="s">
        <v>15132</v>
      </c>
      <c r="H745" s="1" t="s">
        <v>15133</v>
      </c>
      <c r="I745" s="1" t="s">
        <v>15134</v>
      </c>
      <c r="J745" s="1" t="s">
        <v>15135</v>
      </c>
      <c r="K745" s="1" t="s">
        <v>731</v>
      </c>
      <c r="L745" s="1" t="s">
        <v>2998</v>
      </c>
      <c r="M745" s="1">
        <v>42.225561999999996</v>
      </c>
      <c r="N745" s="1">
        <v>20.765353999999999</v>
      </c>
      <c r="O745" s="1" t="s">
        <v>15136</v>
      </c>
      <c r="P745" s="1" t="s">
        <v>15136</v>
      </c>
      <c r="Q745" s="1"/>
      <c r="R745" s="1" t="s">
        <v>15137</v>
      </c>
      <c r="S745" s="1"/>
      <c r="T745" s="1" t="b">
        <v>0</v>
      </c>
      <c r="U745" s="1" t="s">
        <v>2997</v>
      </c>
      <c r="V745" s="1" t="s">
        <v>2999</v>
      </c>
      <c r="W745" s="1" t="s">
        <v>2999</v>
      </c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</row>
    <row r="746" spans="1:53" x14ac:dyDescent="0.2">
      <c r="A746" s="1" t="s">
        <v>727</v>
      </c>
      <c r="B746" s="1">
        <v>7</v>
      </c>
      <c r="C746" s="1" t="s">
        <v>8</v>
      </c>
      <c r="D746" s="1" t="s">
        <v>1079</v>
      </c>
      <c r="E746" s="1"/>
      <c r="F746" s="1">
        <v>3170</v>
      </c>
      <c r="G746" s="1" t="s">
        <v>15138</v>
      </c>
      <c r="H746" s="1" t="s">
        <v>15139</v>
      </c>
      <c r="I746" s="1" t="s">
        <v>15140</v>
      </c>
      <c r="J746" s="1" t="s">
        <v>15141</v>
      </c>
      <c r="K746" s="1" t="s">
        <v>731</v>
      </c>
      <c r="L746" s="1" t="s">
        <v>2998</v>
      </c>
      <c r="M746" s="1">
        <v>42.240023999999998</v>
      </c>
      <c r="N746" s="1">
        <v>20.728275</v>
      </c>
      <c r="O746" s="1" t="s">
        <v>15142</v>
      </c>
      <c r="P746" s="1" t="s">
        <v>15142</v>
      </c>
      <c r="Q746" s="1"/>
      <c r="R746" s="1" t="s">
        <v>15143</v>
      </c>
      <c r="S746" s="1"/>
      <c r="T746" s="1" t="b">
        <v>0</v>
      </c>
      <c r="U746" s="1" t="s">
        <v>2997</v>
      </c>
      <c r="V746" s="1" t="s">
        <v>2999</v>
      </c>
      <c r="W746" s="1" t="s">
        <v>2999</v>
      </c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</row>
    <row r="747" spans="1:53" x14ac:dyDescent="0.2">
      <c r="A747" s="1" t="s">
        <v>727</v>
      </c>
      <c r="B747" s="1">
        <v>7</v>
      </c>
      <c r="C747" s="1" t="s">
        <v>8</v>
      </c>
      <c r="D747" s="1" t="s">
        <v>1266</v>
      </c>
      <c r="E747" s="1"/>
      <c r="F747" s="1">
        <v>3169</v>
      </c>
      <c r="G747" s="1" t="s">
        <v>15144</v>
      </c>
      <c r="H747" s="1" t="s">
        <v>15145</v>
      </c>
      <c r="I747" s="1" t="s">
        <v>15146</v>
      </c>
      <c r="J747" s="1" t="s">
        <v>1196</v>
      </c>
      <c r="K747" s="1" t="s">
        <v>731</v>
      </c>
      <c r="L747" s="1" t="s">
        <v>3375</v>
      </c>
      <c r="M747" s="1">
        <v>42.116996999999998</v>
      </c>
      <c r="N747" s="1">
        <v>20.725528000000001</v>
      </c>
      <c r="O747" s="1" t="s">
        <v>15147</v>
      </c>
      <c r="P747" s="1" t="s">
        <v>15147</v>
      </c>
      <c r="Q747" s="1"/>
      <c r="R747" s="1" t="s">
        <v>15148</v>
      </c>
      <c r="S747" s="1"/>
      <c r="T747" s="1" t="b">
        <v>0</v>
      </c>
      <c r="U747" s="1" t="s">
        <v>3374</v>
      </c>
      <c r="V747" s="1" t="s">
        <v>2999</v>
      </c>
      <c r="W747" s="1" t="s">
        <v>2999</v>
      </c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</row>
    <row r="748" spans="1:53" x14ac:dyDescent="0.2">
      <c r="A748" s="1" t="s">
        <v>727</v>
      </c>
      <c r="B748" s="1">
        <v>7</v>
      </c>
      <c r="C748" s="1" t="s">
        <v>8</v>
      </c>
      <c r="D748" s="1" t="s">
        <v>1079</v>
      </c>
      <c r="E748" s="1"/>
      <c r="F748" s="1">
        <v>3168</v>
      </c>
      <c r="G748" s="1" t="s">
        <v>15149</v>
      </c>
      <c r="H748" s="1" t="s">
        <v>15150</v>
      </c>
      <c r="I748" s="1" t="s">
        <v>15151</v>
      </c>
      <c r="J748" s="1" t="s">
        <v>15152</v>
      </c>
      <c r="K748" s="1" t="s">
        <v>752</v>
      </c>
      <c r="L748" s="1" t="s">
        <v>2998</v>
      </c>
      <c r="M748" s="1">
        <v>42.225561999999996</v>
      </c>
      <c r="N748" s="1">
        <v>20.737888000000002</v>
      </c>
      <c r="O748" s="1" t="s">
        <v>15153</v>
      </c>
      <c r="P748" s="1" t="s">
        <v>15153</v>
      </c>
      <c r="Q748" s="1"/>
      <c r="R748" s="1" t="s">
        <v>15154</v>
      </c>
      <c r="S748" s="1"/>
      <c r="T748" s="1" t="b">
        <v>0</v>
      </c>
      <c r="U748" s="1" t="s">
        <v>2997</v>
      </c>
      <c r="V748" s="1" t="s">
        <v>2999</v>
      </c>
      <c r="W748" s="1" t="s">
        <v>2999</v>
      </c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</row>
    <row r="749" spans="1:53" x14ac:dyDescent="0.2">
      <c r="A749" s="1" t="s">
        <v>727</v>
      </c>
      <c r="B749" s="1">
        <v>7</v>
      </c>
      <c r="C749" s="1" t="s">
        <v>8</v>
      </c>
      <c r="D749" s="1" t="s">
        <v>1079</v>
      </c>
      <c r="E749" s="1"/>
      <c r="F749" s="1">
        <v>3167</v>
      </c>
      <c r="G749" s="1" t="s">
        <v>15155</v>
      </c>
      <c r="H749" s="1" t="s">
        <v>15156</v>
      </c>
      <c r="I749" s="1" t="s">
        <v>15157</v>
      </c>
      <c r="J749" s="1" t="s">
        <v>15158</v>
      </c>
      <c r="K749" s="1" t="s">
        <v>752</v>
      </c>
      <c r="L749" s="1" t="s">
        <v>3375</v>
      </c>
      <c r="M749" s="1">
        <v>42.237876999999997</v>
      </c>
      <c r="N749" s="1">
        <v>20.735140999999999</v>
      </c>
      <c r="O749" s="1" t="s">
        <v>15159</v>
      </c>
      <c r="P749" s="1" t="s">
        <v>15159</v>
      </c>
      <c r="Q749" s="1"/>
      <c r="R749" s="1" t="s">
        <v>15160</v>
      </c>
      <c r="S749" s="1"/>
      <c r="T749" s="1" t="b">
        <v>0</v>
      </c>
      <c r="U749" s="1" t="s">
        <v>3374</v>
      </c>
      <c r="V749" s="1" t="s">
        <v>2999</v>
      </c>
      <c r="W749" s="1" t="s">
        <v>2999</v>
      </c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</row>
    <row r="750" spans="1:53" x14ac:dyDescent="0.2">
      <c r="A750" s="1" t="s">
        <v>727</v>
      </c>
      <c r="B750" s="1">
        <v>7</v>
      </c>
      <c r="C750" s="1" t="s">
        <v>8</v>
      </c>
      <c r="D750" s="1" t="s">
        <v>1079</v>
      </c>
      <c r="E750" s="1"/>
      <c r="F750" s="1">
        <v>3166</v>
      </c>
      <c r="G750" s="1" t="s">
        <v>15161</v>
      </c>
      <c r="H750" s="1" t="s">
        <v>15162</v>
      </c>
      <c r="I750" s="1" t="s">
        <v>15163</v>
      </c>
      <c r="J750" s="1" t="s">
        <v>1196</v>
      </c>
      <c r="K750" s="1" t="s">
        <v>731</v>
      </c>
      <c r="L750" s="1" t="s">
        <v>2998</v>
      </c>
      <c r="M750" s="1">
        <v>42.231889000000002</v>
      </c>
      <c r="N750" s="1">
        <v>20.726901999999999</v>
      </c>
      <c r="O750" s="1" t="s">
        <v>15164</v>
      </c>
      <c r="P750" s="1" t="s">
        <v>15164</v>
      </c>
      <c r="Q750" s="1"/>
      <c r="R750" s="1" t="s">
        <v>15165</v>
      </c>
      <c r="S750" s="1"/>
      <c r="T750" s="1" t="b">
        <v>0</v>
      </c>
      <c r="U750" s="1" t="s">
        <v>2997</v>
      </c>
      <c r="V750" s="1" t="s">
        <v>2999</v>
      </c>
      <c r="W750" s="1" t="s">
        <v>2999</v>
      </c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</row>
    <row r="751" spans="1:53" x14ac:dyDescent="0.2">
      <c r="A751" s="1" t="s">
        <v>727</v>
      </c>
      <c r="B751" s="1">
        <v>7</v>
      </c>
      <c r="C751" s="1" t="s">
        <v>8</v>
      </c>
      <c r="D751" s="1" t="s">
        <v>1079</v>
      </c>
      <c r="E751" s="1"/>
      <c r="F751" s="1">
        <v>3165</v>
      </c>
      <c r="G751" s="1" t="s">
        <v>15166</v>
      </c>
      <c r="H751" s="1" t="s">
        <v>15167</v>
      </c>
      <c r="I751" s="1" t="s">
        <v>15168</v>
      </c>
      <c r="J751" s="1" t="s">
        <v>738</v>
      </c>
      <c r="K751" s="1" t="s">
        <v>731</v>
      </c>
      <c r="L751" s="1" t="s">
        <v>2998</v>
      </c>
      <c r="M751" s="1">
        <v>42.248314000000001</v>
      </c>
      <c r="N751" s="1">
        <v>20.751373000000001</v>
      </c>
      <c r="O751" s="1" t="s">
        <v>15169</v>
      </c>
      <c r="P751" s="1" t="s">
        <v>15169</v>
      </c>
      <c r="Q751" s="1"/>
      <c r="R751" s="1" t="s">
        <v>15170</v>
      </c>
      <c r="S751" s="1"/>
      <c r="T751" s="1" t="b">
        <v>0</v>
      </c>
      <c r="U751" s="1" t="s">
        <v>2997</v>
      </c>
      <c r="V751" s="1" t="s">
        <v>2999</v>
      </c>
      <c r="W751" s="1" t="s">
        <v>2999</v>
      </c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</row>
    <row r="752" spans="1:53" x14ac:dyDescent="0.2">
      <c r="A752" s="1" t="s">
        <v>727</v>
      </c>
      <c r="B752" s="1">
        <v>6</v>
      </c>
      <c r="C752" s="1" t="s">
        <v>11</v>
      </c>
      <c r="D752" s="1" t="s">
        <v>787</v>
      </c>
      <c r="E752" s="1"/>
      <c r="F752" s="1">
        <v>3164</v>
      </c>
      <c r="G752" s="1" t="s">
        <v>15171</v>
      </c>
      <c r="H752" s="1" t="s">
        <v>15172</v>
      </c>
      <c r="I752" s="1" t="s">
        <v>15173</v>
      </c>
      <c r="J752" s="1" t="s">
        <v>0</v>
      </c>
      <c r="K752" s="1" t="s">
        <v>731</v>
      </c>
      <c r="L752" s="1" t="s">
        <v>2998</v>
      </c>
      <c r="M752" s="1">
        <v>42.642004</v>
      </c>
      <c r="N752" s="1">
        <v>21.209762000000001</v>
      </c>
      <c r="O752" s="1" t="s">
        <v>15174</v>
      </c>
      <c r="P752" s="1" t="s">
        <v>15174</v>
      </c>
      <c r="Q752" s="1"/>
      <c r="R752" s="1" t="s">
        <v>15175</v>
      </c>
      <c r="S752" s="1"/>
      <c r="T752" s="1" t="b">
        <v>0</v>
      </c>
      <c r="U752" s="1" t="s">
        <v>2997</v>
      </c>
      <c r="V752" s="1" t="s">
        <v>2999</v>
      </c>
      <c r="W752" s="1" t="s">
        <v>2999</v>
      </c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</row>
    <row r="753" spans="1:53" x14ac:dyDescent="0.2">
      <c r="A753" s="1" t="s">
        <v>727</v>
      </c>
      <c r="B753" s="1">
        <v>7</v>
      </c>
      <c r="C753" s="1" t="s">
        <v>8</v>
      </c>
      <c r="D753" s="1" t="s">
        <v>908</v>
      </c>
      <c r="E753" s="1"/>
      <c r="F753" s="1">
        <v>3163</v>
      </c>
      <c r="G753" s="1" t="s">
        <v>15176</v>
      </c>
      <c r="H753" s="1" t="s">
        <v>15177</v>
      </c>
      <c r="I753" s="1" t="s">
        <v>15178</v>
      </c>
      <c r="J753" s="1" t="s">
        <v>738</v>
      </c>
      <c r="K753" s="1" t="s">
        <v>731</v>
      </c>
      <c r="L753" s="1" t="s">
        <v>3375</v>
      </c>
      <c r="M753" s="1">
        <v>42.355176</v>
      </c>
      <c r="N753" s="1">
        <v>20.764057999999999</v>
      </c>
      <c r="O753" s="1" t="s">
        <v>15179</v>
      </c>
      <c r="P753" s="1" t="s">
        <v>15179</v>
      </c>
      <c r="Q753" s="1"/>
      <c r="R753" s="1" t="s">
        <v>15180</v>
      </c>
      <c r="S753" s="1"/>
      <c r="T753" s="1" t="b">
        <v>0</v>
      </c>
      <c r="U753" s="1" t="s">
        <v>3374</v>
      </c>
      <c r="V753" s="1" t="s">
        <v>2999</v>
      </c>
      <c r="W753" s="1" t="s">
        <v>2999</v>
      </c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</row>
    <row r="754" spans="1:53" x14ac:dyDescent="0.2">
      <c r="A754" s="1" t="s">
        <v>727</v>
      </c>
      <c r="B754" s="1">
        <v>5</v>
      </c>
      <c r="C754" s="1" t="s">
        <v>2</v>
      </c>
      <c r="D754" s="1" t="s">
        <v>794</v>
      </c>
      <c r="E754" s="1"/>
      <c r="F754" s="1">
        <v>3162</v>
      </c>
      <c r="G754" s="1" t="s">
        <v>15181</v>
      </c>
      <c r="H754" s="1" t="s">
        <v>15182</v>
      </c>
      <c r="I754" s="1" t="s">
        <v>15183</v>
      </c>
      <c r="J754" s="1" t="s">
        <v>849</v>
      </c>
      <c r="K754" s="1" t="s">
        <v>731</v>
      </c>
      <c r="L754" s="1" t="s">
        <v>2998</v>
      </c>
      <c r="M754" s="1">
        <v>42.657899</v>
      </c>
      <c r="N754" s="1">
        <v>20.298051999999998</v>
      </c>
      <c r="O754" s="1" t="s">
        <v>15184</v>
      </c>
      <c r="P754" s="1" t="s">
        <v>15184</v>
      </c>
      <c r="Q754" s="1"/>
      <c r="R754" s="1" t="s">
        <v>15185</v>
      </c>
      <c r="S754" s="1"/>
      <c r="T754" s="1" t="b">
        <v>0</v>
      </c>
      <c r="U754" s="1" t="s">
        <v>2997</v>
      </c>
      <c r="V754" s="1" t="s">
        <v>2999</v>
      </c>
      <c r="W754" s="1" t="s">
        <v>2999</v>
      </c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</row>
    <row r="755" spans="1:53" x14ac:dyDescent="0.2">
      <c r="A755" s="1" t="s">
        <v>727</v>
      </c>
      <c r="B755" s="1">
        <v>6</v>
      </c>
      <c r="C755" s="1" t="s">
        <v>11</v>
      </c>
      <c r="D755" s="1" t="s">
        <v>911</v>
      </c>
      <c r="E755" s="1"/>
      <c r="F755" s="1">
        <v>3161</v>
      </c>
      <c r="G755" s="1" t="s">
        <v>15186</v>
      </c>
      <c r="H755" s="1" t="s">
        <v>1452</v>
      </c>
      <c r="I755" s="1" t="s">
        <v>15187</v>
      </c>
      <c r="J755" s="1" t="s">
        <v>772</v>
      </c>
      <c r="K755" s="1" t="s">
        <v>731</v>
      </c>
      <c r="L755" s="1" t="s">
        <v>2998</v>
      </c>
      <c r="M755" s="1">
        <v>42.663721000000002</v>
      </c>
      <c r="N755" s="1">
        <v>21.153827</v>
      </c>
      <c r="O755" s="1" t="s">
        <v>15188</v>
      </c>
      <c r="P755" s="1" t="s">
        <v>15188</v>
      </c>
      <c r="Q755" s="1"/>
      <c r="R755" s="1" t="s">
        <v>15189</v>
      </c>
      <c r="S755" s="1"/>
      <c r="T755" s="1" t="b">
        <v>0</v>
      </c>
      <c r="U755" s="1" t="s">
        <v>2997</v>
      </c>
      <c r="V755" s="1" t="s">
        <v>2999</v>
      </c>
      <c r="W755" s="1" t="s">
        <v>2999</v>
      </c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</row>
    <row r="756" spans="1:53" x14ac:dyDescent="0.2">
      <c r="A756" s="1" t="s">
        <v>727</v>
      </c>
      <c r="B756" s="1">
        <v>5</v>
      </c>
      <c r="C756" s="1" t="s">
        <v>2</v>
      </c>
      <c r="D756" s="1" t="s">
        <v>820</v>
      </c>
      <c r="E756" s="1" t="s">
        <v>149</v>
      </c>
      <c r="F756" s="1">
        <v>3160</v>
      </c>
      <c r="G756" s="1" t="s">
        <v>15190</v>
      </c>
      <c r="H756" s="1" t="s">
        <v>15191</v>
      </c>
      <c r="I756" s="1" t="s">
        <v>15192</v>
      </c>
      <c r="J756" s="1" t="s">
        <v>738</v>
      </c>
      <c r="K756" s="1" t="s">
        <v>731</v>
      </c>
      <c r="L756" s="1" t="s">
        <v>3351</v>
      </c>
      <c r="M756" s="1">
        <v>42.765177999999999</v>
      </c>
      <c r="N756" s="1">
        <v>20.402626000000001</v>
      </c>
      <c r="O756" s="1" t="s">
        <v>15193</v>
      </c>
      <c r="P756" s="1" t="s">
        <v>15193</v>
      </c>
      <c r="Q756" s="1"/>
      <c r="R756" s="1" t="s">
        <v>15194</v>
      </c>
      <c r="S756" s="1"/>
      <c r="T756" s="1" t="b">
        <v>0</v>
      </c>
      <c r="U756" s="1" t="s">
        <v>3350</v>
      </c>
      <c r="V756" s="1" t="s">
        <v>2999</v>
      </c>
      <c r="W756" s="1" t="s">
        <v>2999</v>
      </c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</row>
    <row r="757" spans="1:53" x14ac:dyDescent="0.2">
      <c r="A757" s="1" t="s">
        <v>727</v>
      </c>
      <c r="B757" s="1">
        <v>6</v>
      </c>
      <c r="C757" s="1" t="s">
        <v>11</v>
      </c>
      <c r="D757" s="1" t="s">
        <v>778</v>
      </c>
      <c r="E757" s="1"/>
      <c r="F757" s="1">
        <v>3159</v>
      </c>
      <c r="G757" s="1" t="s">
        <v>6832</v>
      </c>
      <c r="H757" s="1" t="s">
        <v>15195</v>
      </c>
      <c r="I757" s="1" t="s">
        <v>6834</v>
      </c>
      <c r="J757" s="1" t="s">
        <v>6835</v>
      </c>
      <c r="K757" s="1" t="s">
        <v>731</v>
      </c>
      <c r="L757" s="1" t="s">
        <v>2998</v>
      </c>
      <c r="M757" s="1">
        <v>42.664762000000003</v>
      </c>
      <c r="N757" s="1">
        <v>21.156573999999999</v>
      </c>
      <c r="O757" s="1" t="s">
        <v>15196</v>
      </c>
      <c r="P757" s="1" t="s">
        <v>15196</v>
      </c>
      <c r="Q757" s="1"/>
      <c r="R757" s="1" t="s">
        <v>6837</v>
      </c>
      <c r="S757" s="1"/>
      <c r="T757" s="1" t="b">
        <v>0</v>
      </c>
      <c r="U757" s="1" t="s">
        <v>2997</v>
      </c>
      <c r="V757" s="1" t="s">
        <v>2999</v>
      </c>
      <c r="W757" s="1" t="s">
        <v>2999</v>
      </c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</row>
    <row r="758" spans="1:53" x14ac:dyDescent="0.2">
      <c r="A758" s="1" t="s">
        <v>727</v>
      </c>
      <c r="B758" s="1">
        <v>2</v>
      </c>
      <c r="C758" s="1" t="s">
        <v>450</v>
      </c>
      <c r="D758" s="1" t="s">
        <v>831</v>
      </c>
      <c r="E758" s="1"/>
      <c r="F758" s="1">
        <v>3158</v>
      </c>
      <c r="G758" s="1" t="s">
        <v>15197</v>
      </c>
      <c r="H758" s="1" t="s">
        <v>15198</v>
      </c>
      <c r="I758" s="1" t="s">
        <v>15199</v>
      </c>
      <c r="J758" s="1" t="s">
        <v>738</v>
      </c>
      <c r="K758" s="1" t="s">
        <v>731</v>
      </c>
      <c r="L758" s="1" t="s">
        <v>451</v>
      </c>
      <c r="M758" s="1">
        <v>42.397593999999998</v>
      </c>
      <c r="N758" s="1">
        <v>20.664059000000002</v>
      </c>
      <c r="O758" s="1" t="s">
        <v>15200</v>
      </c>
      <c r="P758" s="1" t="s">
        <v>15200</v>
      </c>
      <c r="Q758" s="1"/>
      <c r="R758" s="1" t="s">
        <v>15201</v>
      </c>
      <c r="S758" s="1"/>
      <c r="T758" s="1" t="b">
        <v>0</v>
      </c>
      <c r="U758" s="1" t="s">
        <v>3077</v>
      </c>
      <c r="V758" s="1" t="s">
        <v>2999</v>
      </c>
      <c r="W758" s="1" t="s">
        <v>2999</v>
      </c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</row>
    <row r="759" spans="1:53" x14ac:dyDescent="0.2">
      <c r="A759" s="1" t="s">
        <v>727</v>
      </c>
      <c r="B759" s="1">
        <v>3</v>
      </c>
      <c r="C759" s="1" t="s">
        <v>45</v>
      </c>
      <c r="D759" s="1" t="s">
        <v>1235</v>
      </c>
      <c r="E759" s="1" t="s">
        <v>18482</v>
      </c>
      <c r="F759" s="1">
        <v>3157</v>
      </c>
      <c r="G759" s="1" t="s">
        <v>15202</v>
      </c>
      <c r="H759" s="1" t="s">
        <v>409</v>
      </c>
      <c r="I759" s="1" t="s">
        <v>15203</v>
      </c>
      <c r="J759" s="1" t="s">
        <v>738</v>
      </c>
      <c r="K759" s="1" t="s">
        <v>731</v>
      </c>
      <c r="L759" s="1" t="s">
        <v>3351</v>
      </c>
      <c r="M759" s="1">
        <v>42.382460000000002</v>
      </c>
      <c r="N759" s="1">
        <v>21.390478000000002</v>
      </c>
      <c r="O759" s="1" t="s">
        <v>15204</v>
      </c>
      <c r="P759" s="1" t="s">
        <v>15204</v>
      </c>
      <c r="Q759" s="1"/>
      <c r="R759" s="1" t="s">
        <v>15205</v>
      </c>
      <c r="S759" s="1"/>
      <c r="T759" s="1" t="b">
        <v>0</v>
      </c>
      <c r="U759" s="1" t="s">
        <v>3350</v>
      </c>
      <c r="V759" s="1" t="s">
        <v>2999</v>
      </c>
      <c r="W759" s="1" t="s">
        <v>2999</v>
      </c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</row>
    <row r="760" spans="1:53" x14ac:dyDescent="0.2">
      <c r="A760" s="1" t="s">
        <v>727</v>
      </c>
      <c r="B760" s="1">
        <v>5</v>
      </c>
      <c r="C760" s="1" t="s">
        <v>2</v>
      </c>
      <c r="D760" s="1" t="s">
        <v>1007</v>
      </c>
      <c r="E760" s="1"/>
      <c r="F760" s="1">
        <v>3156</v>
      </c>
      <c r="G760" s="1" t="s">
        <v>15206</v>
      </c>
      <c r="H760" s="1" t="s">
        <v>15207</v>
      </c>
      <c r="I760" s="1" t="s">
        <v>15208</v>
      </c>
      <c r="J760" s="1" t="s">
        <v>738</v>
      </c>
      <c r="K760" s="1" t="s">
        <v>731</v>
      </c>
      <c r="L760" s="1" t="s">
        <v>451</v>
      </c>
      <c r="M760" s="1">
        <v>42.476534999999998</v>
      </c>
      <c r="N760" s="1">
        <v>20.292207999999999</v>
      </c>
      <c r="O760" s="1" t="s">
        <v>15209</v>
      </c>
      <c r="P760" s="1" t="s">
        <v>15209</v>
      </c>
      <c r="Q760" s="1"/>
      <c r="R760" s="1" t="s">
        <v>15210</v>
      </c>
      <c r="S760" s="1"/>
      <c r="T760" s="1" t="b">
        <v>0</v>
      </c>
      <c r="U760" s="1" t="s">
        <v>3077</v>
      </c>
      <c r="V760" s="1" t="s">
        <v>2999</v>
      </c>
      <c r="W760" s="1" t="s">
        <v>2999</v>
      </c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</row>
    <row r="761" spans="1:53" x14ac:dyDescent="0.2">
      <c r="A761" s="1" t="s">
        <v>727</v>
      </c>
      <c r="B761" s="1">
        <v>1</v>
      </c>
      <c r="C761" s="1" t="s">
        <v>5</v>
      </c>
      <c r="D761" s="1" t="s">
        <v>810</v>
      </c>
      <c r="E761" s="1"/>
      <c r="F761" s="1">
        <v>3155</v>
      </c>
      <c r="G761" s="1" t="s">
        <v>15211</v>
      </c>
      <c r="H761" s="1" t="s">
        <v>2411</v>
      </c>
      <c r="I761" s="1" t="s">
        <v>15212</v>
      </c>
      <c r="J761" s="1" t="s">
        <v>738</v>
      </c>
      <c r="K761" s="1" t="s">
        <v>752</v>
      </c>
      <c r="L761" s="1" t="s">
        <v>2998</v>
      </c>
      <c r="M761" s="1">
        <v>42.536163000000002</v>
      </c>
      <c r="N761" s="1">
        <v>21.010245999999999</v>
      </c>
      <c r="O761" s="1" t="s">
        <v>15213</v>
      </c>
      <c r="P761" s="1" t="s">
        <v>15213</v>
      </c>
      <c r="Q761" s="1"/>
      <c r="R761" s="1" t="s">
        <v>15214</v>
      </c>
      <c r="S761" s="1" t="s">
        <v>15215</v>
      </c>
      <c r="T761" s="1" t="b">
        <v>0</v>
      </c>
      <c r="U761" s="1" t="s">
        <v>2997</v>
      </c>
      <c r="V761" s="1" t="s">
        <v>2999</v>
      </c>
      <c r="W761" s="1" t="s">
        <v>2999</v>
      </c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</row>
    <row r="762" spans="1:53" x14ac:dyDescent="0.2">
      <c r="A762" s="1" t="s">
        <v>727</v>
      </c>
      <c r="B762" s="1">
        <v>4</v>
      </c>
      <c r="C762" s="1" t="s">
        <v>454</v>
      </c>
      <c r="D762" s="1" t="s">
        <v>828</v>
      </c>
      <c r="E762" s="1"/>
      <c r="F762" s="1">
        <v>3154</v>
      </c>
      <c r="G762" s="1" t="s">
        <v>10234</v>
      </c>
      <c r="H762" s="1" t="s">
        <v>15216</v>
      </c>
      <c r="I762" s="1" t="s">
        <v>3482</v>
      </c>
      <c r="J762" s="1" t="s">
        <v>738</v>
      </c>
      <c r="K762" s="1" t="s">
        <v>752</v>
      </c>
      <c r="L762" s="1" t="s">
        <v>3479</v>
      </c>
      <c r="M762" s="1">
        <v>42.856138999999999</v>
      </c>
      <c r="N762" s="1">
        <v>20.890207</v>
      </c>
      <c r="O762" s="1" t="s">
        <v>15217</v>
      </c>
      <c r="P762" s="1" t="s">
        <v>15217</v>
      </c>
      <c r="Q762" s="1"/>
      <c r="R762" s="1" t="s">
        <v>10237</v>
      </c>
      <c r="S762" s="1"/>
      <c r="T762" s="1" t="b">
        <v>0</v>
      </c>
      <c r="U762" s="1" t="s">
        <v>3478</v>
      </c>
      <c r="V762" s="1" t="s">
        <v>2999</v>
      </c>
      <c r="W762" s="1" t="s">
        <v>2999</v>
      </c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</row>
    <row r="763" spans="1:53" x14ac:dyDescent="0.2">
      <c r="A763" s="1" t="s">
        <v>727</v>
      </c>
      <c r="B763" s="1">
        <v>5</v>
      </c>
      <c r="C763" s="1" t="s">
        <v>2</v>
      </c>
      <c r="D763" s="1" t="s">
        <v>847</v>
      </c>
      <c r="E763" s="1"/>
      <c r="F763" s="1">
        <v>3153</v>
      </c>
      <c r="G763" s="1" t="s">
        <v>15218</v>
      </c>
      <c r="H763" s="1" t="s">
        <v>15219</v>
      </c>
      <c r="I763" s="1" t="s">
        <v>15220</v>
      </c>
      <c r="J763" s="1" t="s">
        <v>849</v>
      </c>
      <c r="K763" s="1" t="s">
        <v>731</v>
      </c>
      <c r="L763" s="1" t="s">
        <v>3479</v>
      </c>
      <c r="M763" s="1">
        <v>42.630806999999997</v>
      </c>
      <c r="N763" s="1">
        <v>20.624165000000001</v>
      </c>
      <c r="O763" s="1" t="s">
        <v>15221</v>
      </c>
      <c r="P763" s="1" t="s">
        <v>15221</v>
      </c>
      <c r="Q763" s="1"/>
      <c r="R763" s="1" t="s">
        <v>12022</v>
      </c>
      <c r="S763" s="1"/>
      <c r="T763" s="1" t="b">
        <v>0</v>
      </c>
      <c r="U763" s="1" t="s">
        <v>3478</v>
      </c>
      <c r="V763" s="1" t="s">
        <v>2999</v>
      </c>
      <c r="W763" s="1" t="s">
        <v>2999</v>
      </c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</row>
    <row r="764" spans="1:53" x14ac:dyDescent="0.2">
      <c r="A764" s="1" t="s">
        <v>727</v>
      </c>
      <c r="B764" s="1">
        <v>5</v>
      </c>
      <c r="C764" s="1" t="s">
        <v>2</v>
      </c>
      <c r="D764" s="1" t="s">
        <v>820</v>
      </c>
      <c r="E764" s="1"/>
      <c r="F764" s="1">
        <v>3152</v>
      </c>
      <c r="G764" s="1" t="s">
        <v>15222</v>
      </c>
      <c r="H764" s="1" t="s">
        <v>15223</v>
      </c>
      <c r="I764" s="1" t="s">
        <v>8077</v>
      </c>
      <c r="J764" s="1" t="s">
        <v>8078</v>
      </c>
      <c r="K764" s="1" t="s">
        <v>731</v>
      </c>
      <c r="L764" s="1" t="s">
        <v>3479</v>
      </c>
      <c r="M764" s="1">
        <v>42.763449999999999</v>
      </c>
      <c r="N764" s="1">
        <v>20.390017</v>
      </c>
      <c r="O764" s="1" t="s">
        <v>15224</v>
      </c>
      <c r="P764" s="1" t="s">
        <v>15224</v>
      </c>
      <c r="Q764" s="1"/>
      <c r="R764" s="1" t="s">
        <v>8080</v>
      </c>
      <c r="S764" s="1"/>
      <c r="T764" s="1" t="b">
        <v>0</v>
      </c>
      <c r="U764" s="1" t="s">
        <v>3478</v>
      </c>
      <c r="V764" s="1" t="s">
        <v>2999</v>
      </c>
      <c r="W764" s="1" t="s">
        <v>2999</v>
      </c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</row>
    <row r="765" spans="1:53" x14ac:dyDescent="0.2">
      <c r="A765" s="1" t="s">
        <v>727</v>
      </c>
      <c r="B765" s="1">
        <v>6</v>
      </c>
      <c r="C765" s="1" t="s">
        <v>11</v>
      </c>
      <c r="D765" s="1" t="s">
        <v>778</v>
      </c>
      <c r="E765" s="1"/>
      <c r="F765" s="1">
        <v>3151</v>
      </c>
      <c r="G765" s="1" t="s">
        <v>15225</v>
      </c>
      <c r="H765" s="1" t="s">
        <v>15226</v>
      </c>
      <c r="I765" s="1" t="s">
        <v>15227</v>
      </c>
      <c r="J765" s="1" t="s">
        <v>772</v>
      </c>
      <c r="K765" s="1" t="s">
        <v>731</v>
      </c>
      <c r="L765" s="1" t="s">
        <v>2998</v>
      </c>
      <c r="M765" s="1">
        <v>42.665771999999997</v>
      </c>
      <c r="N765" s="1">
        <v>21.178546000000001</v>
      </c>
      <c r="O765" s="1" t="s">
        <v>15228</v>
      </c>
      <c r="P765" s="1" t="s">
        <v>15228</v>
      </c>
      <c r="Q765" s="1"/>
      <c r="R765" s="1" t="s">
        <v>15229</v>
      </c>
      <c r="S765" s="1"/>
      <c r="T765" s="1" t="b">
        <v>0</v>
      </c>
      <c r="U765" s="1" t="s">
        <v>2997</v>
      </c>
      <c r="V765" s="1" t="s">
        <v>2999</v>
      </c>
      <c r="W765" s="1" t="s">
        <v>2999</v>
      </c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</row>
    <row r="766" spans="1:53" x14ac:dyDescent="0.2">
      <c r="A766" s="1" t="s">
        <v>727</v>
      </c>
      <c r="B766" s="1">
        <v>1</v>
      </c>
      <c r="C766" s="1" t="s">
        <v>5</v>
      </c>
      <c r="D766" s="1" t="s">
        <v>810</v>
      </c>
      <c r="E766" s="1"/>
      <c r="F766" s="1">
        <v>3150</v>
      </c>
      <c r="G766" s="1" t="s">
        <v>15230</v>
      </c>
      <c r="H766" s="1" t="s">
        <v>1633</v>
      </c>
      <c r="I766" s="1" t="s">
        <v>3877</v>
      </c>
      <c r="J766" s="1" t="s">
        <v>738</v>
      </c>
      <c r="K766" s="1" t="s">
        <v>731</v>
      </c>
      <c r="L766" s="1" t="s">
        <v>2998</v>
      </c>
      <c r="M766" s="1">
        <v>42.509191999999999</v>
      </c>
      <c r="N766" s="1">
        <v>21.04372</v>
      </c>
      <c r="O766" s="1" t="s">
        <v>15231</v>
      </c>
      <c r="P766" s="1" t="s">
        <v>15231</v>
      </c>
      <c r="Q766" s="1"/>
      <c r="R766" s="1" t="s">
        <v>3879</v>
      </c>
      <c r="S766" s="1" t="s">
        <v>3878</v>
      </c>
      <c r="T766" s="1" t="b">
        <v>0</v>
      </c>
      <c r="U766" s="1" t="s">
        <v>2997</v>
      </c>
      <c r="V766" s="1" t="s">
        <v>2999</v>
      </c>
      <c r="W766" s="1" t="s">
        <v>2999</v>
      </c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</row>
    <row r="767" spans="1:53" x14ac:dyDescent="0.2">
      <c r="A767" s="1" t="s">
        <v>727</v>
      </c>
      <c r="B767" s="1">
        <v>2</v>
      </c>
      <c r="C767" s="1" t="s">
        <v>450</v>
      </c>
      <c r="D767" s="1" t="s">
        <v>831</v>
      </c>
      <c r="E767" s="1"/>
      <c r="F767" s="1">
        <v>3149</v>
      </c>
      <c r="G767" s="1" t="s">
        <v>15232</v>
      </c>
      <c r="H767" s="1" t="s">
        <v>15233</v>
      </c>
      <c r="I767" s="1" t="s">
        <v>15234</v>
      </c>
      <c r="J767" s="1" t="s">
        <v>738</v>
      </c>
      <c r="K767" s="1" t="s">
        <v>731</v>
      </c>
      <c r="L767" s="1" t="s">
        <v>2998</v>
      </c>
      <c r="M767" s="1">
        <v>42.384408000000001</v>
      </c>
      <c r="N767" s="1">
        <v>20.661313</v>
      </c>
      <c r="O767" s="1" t="s">
        <v>15235</v>
      </c>
      <c r="P767" s="1" t="s">
        <v>15235</v>
      </c>
      <c r="Q767" s="1"/>
      <c r="R767" s="1" t="s">
        <v>15236</v>
      </c>
      <c r="S767" s="1"/>
      <c r="T767" s="1" t="b">
        <v>0</v>
      </c>
      <c r="U767" s="1" t="s">
        <v>2997</v>
      </c>
      <c r="V767" s="1" t="s">
        <v>2999</v>
      </c>
      <c r="W767" s="1" t="s">
        <v>2999</v>
      </c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</row>
    <row r="768" spans="1:53" x14ac:dyDescent="0.2">
      <c r="A768" s="1" t="s">
        <v>727</v>
      </c>
      <c r="B768" s="1">
        <v>2</v>
      </c>
      <c r="C768" s="1" t="s">
        <v>450</v>
      </c>
      <c r="D768" s="1" t="s">
        <v>831</v>
      </c>
      <c r="E768" s="1" t="s">
        <v>2400</v>
      </c>
      <c r="F768" s="1">
        <v>3148</v>
      </c>
      <c r="G768" s="1" t="s">
        <v>15232</v>
      </c>
      <c r="H768" s="1" t="s">
        <v>15233</v>
      </c>
      <c r="I768" s="1" t="s">
        <v>15234</v>
      </c>
      <c r="J768" s="1" t="s">
        <v>738</v>
      </c>
      <c r="K768" s="1" t="s">
        <v>731</v>
      </c>
      <c r="L768" s="1" t="s">
        <v>3351</v>
      </c>
      <c r="M768" s="1">
        <v>42.384408000000001</v>
      </c>
      <c r="N768" s="1">
        <v>20.661313</v>
      </c>
      <c r="O768" s="1" t="s">
        <v>15237</v>
      </c>
      <c r="P768" s="1" t="s">
        <v>15237</v>
      </c>
      <c r="Q768" s="1"/>
      <c r="R768" s="1" t="s">
        <v>15236</v>
      </c>
      <c r="S768" s="1"/>
      <c r="T768" s="1" t="b">
        <v>0</v>
      </c>
      <c r="U768" s="1" t="s">
        <v>3350</v>
      </c>
      <c r="V768" s="1" t="s">
        <v>2999</v>
      </c>
      <c r="W768" s="1" t="s">
        <v>2999</v>
      </c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</row>
    <row r="769" spans="1:53" x14ac:dyDescent="0.2">
      <c r="A769" s="1" t="s">
        <v>727</v>
      </c>
      <c r="B769" s="1">
        <v>4</v>
      </c>
      <c r="C769" s="1" t="s">
        <v>454</v>
      </c>
      <c r="D769" s="1" t="s">
        <v>1701</v>
      </c>
      <c r="E769" s="1" t="s">
        <v>585</v>
      </c>
      <c r="F769" s="1">
        <v>3147</v>
      </c>
      <c r="G769" s="1" t="s">
        <v>15238</v>
      </c>
      <c r="H769" s="1" t="s">
        <v>15239</v>
      </c>
      <c r="I769" s="1" t="s">
        <v>15240</v>
      </c>
      <c r="J769" s="1" t="s">
        <v>1386</v>
      </c>
      <c r="K769" s="1" t="s">
        <v>731</v>
      </c>
      <c r="L769" s="1" t="s">
        <v>3351</v>
      </c>
      <c r="M769" s="1">
        <v>42.773077999999998</v>
      </c>
      <c r="N769" s="1">
        <v>20.718385000000001</v>
      </c>
      <c r="O769" s="1" t="s">
        <v>15241</v>
      </c>
      <c r="P769" s="1" t="s">
        <v>15241</v>
      </c>
      <c r="Q769" s="1"/>
      <c r="R769" s="1" t="s">
        <v>15242</v>
      </c>
      <c r="S769" s="1"/>
      <c r="T769" s="1" t="b">
        <v>0</v>
      </c>
      <c r="U769" s="1" t="s">
        <v>3350</v>
      </c>
      <c r="V769" s="1" t="s">
        <v>2999</v>
      </c>
      <c r="W769" s="1" t="s">
        <v>2999</v>
      </c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</row>
    <row r="770" spans="1:53" x14ac:dyDescent="0.2">
      <c r="A770" s="1" t="s">
        <v>727</v>
      </c>
      <c r="B770" s="1">
        <v>3</v>
      </c>
      <c r="C770" s="1" t="s">
        <v>45</v>
      </c>
      <c r="D770" s="1" t="s">
        <v>867</v>
      </c>
      <c r="E770" s="1"/>
      <c r="F770" s="1">
        <v>3146</v>
      </c>
      <c r="G770" s="1" t="s">
        <v>15243</v>
      </c>
      <c r="H770" s="1" t="s">
        <v>15244</v>
      </c>
      <c r="I770" s="1" t="s">
        <v>15245</v>
      </c>
      <c r="J770" s="1" t="s">
        <v>738</v>
      </c>
      <c r="K770" s="1" t="s">
        <v>731</v>
      </c>
      <c r="L770" s="1" t="s">
        <v>3375</v>
      </c>
      <c r="M770" s="1">
        <v>42.565322999999999</v>
      </c>
      <c r="N770" s="1">
        <v>21.731311999999999</v>
      </c>
      <c r="O770" s="1" t="s">
        <v>15246</v>
      </c>
      <c r="P770" s="1" t="s">
        <v>15246</v>
      </c>
      <c r="Q770" s="1"/>
      <c r="R770" s="1" t="s">
        <v>15247</v>
      </c>
      <c r="S770" s="1"/>
      <c r="T770" s="1" t="b">
        <v>0</v>
      </c>
      <c r="U770" s="1" t="s">
        <v>3374</v>
      </c>
      <c r="V770" s="1" t="s">
        <v>2999</v>
      </c>
      <c r="W770" s="1" t="s">
        <v>2999</v>
      </c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</row>
    <row r="771" spans="1:53" x14ac:dyDescent="0.2">
      <c r="A771" s="1" t="s">
        <v>727</v>
      </c>
      <c r="B771" s="1">
        <v>4</v>
      </c>
      <c r="C771" s="1" t="s">
        <v>454</v>
      </c>
      <c r="D771" s="1" t="s">
        <v>1701</v>
      </c>
      <c r="E771" s="1" t="s">
        <v>585</v>
      </c>
      <c r="F771" s="1">
        <v>3145</v>
      </c>
      <c r="G771" s="1" t="s">
        <v>15248</v>
      </c>
      <c r="H771" s="1" t="s">
        <v>15249</v>
      </c>
      <c r="I771" s="1" t="s">
        <v>15250</v>
      </c>
      <c r="J771" s="1" t="s">
        <v>2183</v>
      </c>
      <c r="K771" s="1" t="s">
        <v>731</v>
      </c>
      <c r="L771" s="1" t="s">
        <v>3437</v>
      </c>
      <c r="M771" s="1">
        <v>42.762493999999997</v>
      </c>
      <c r="N771" s="1">
        <v>20.794279</v>
      </c>
      <c r="O771" s="1" t="s">
        <v>15251</v>
      </c>
      <c r="P771" s="1" t="s">
        <v>15251</v>
      </c>
      <c r="Q771" s="1"/>
      <c r="R771" s="1" t="s">
        <v>15252</v>
      </c>
      <c r="S771" s="1"/>
      <c r="T771" s="1" t="b">
        <v>0</v>
      </c>
      <c r="U771" s="1" t="s">
        <v>3436</v>
      </c>
      <c r="V771" s="1" t="s">
        <v>2999</v>
      </c>
      <c r="W771" s="1" t="s">
        <v>2999</v>
      </c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</row>
    <row r="772" spans="1:53" x14ac:dyDescent="0.2">
      <c r="A772" s="1" t="s">
        <v>727</v>
      </c>
      <c r="B772" s="1">
        <v>1</v>
      </c>
      <c r="C772" s="1" t="s">
        <v>5</v>
      </c>
      <c r="D772" s="1" t="s">
        <v>810</v>
      </c>
      <c r="E772" s="1" t="s">
        <v>8818</v>
      </c>
      <c r="F772" s="1">
        <v>3144</v>
      </c>
      <c r="G772" s="1" t="s">
        <v>15253</v>
      </c>
      <c r="H772" s="1" t="s">
        <v>366</v>
      </c>
      <c r="I772" s="1" t="s">
        <v>15254</v>
      </c>
      <c r="J772" s="1" t="s">
        <v>738</v>
      </c>
      <c r="K772" s="1" t="s">
        <v>731</v>
      </c>
      <c r="L772" s="1" t="s">
        <v>3351</v>
      </c>
      <c r="M772" s="1">
        <v>42.569442000000002</v>
      </c>
      <c r="N772" s="1">
        <v>21.013044000000001</v>
      </c>
      <c r="O772" s="1" t="s">
        <v>15255</v>
      </c>
      <c r="P772" s="1" t="s">
        <v>15255</v>
      </c>
      <c r="Q772" s="1"/>
      <c r="R772" s="1" t="s">
        <v>15256</v>
      </c>
      <c r="S772" s="1" t="s">
        <v>15257</v>
      </c>
      <c r="T772" s="1" t="b">
        <v>0</v>
      </c>
      <c r="U772" s="1" t="s">
        <v>3350</v>
      </c>
      <c r="V772" s="1" t="s">
        <v>2999</v>
      </c>
      <c r="W772" s="1" t="s">
        <v>2999</v>
      </c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</row>
    <row r="773" spans="1:53" x14ac:dyDescent="0.2">
      <c r="A773" s="1" t="s">
        <v>727</v>
      </c>
      <c r="B773" s="1">
        <v>4</v>
      </c>
      <c r="C773" s="1" t="s">
        <v>454</v>
      </c>
      <c r="D773" s="1" t="s">
        <v>1701</v>
      </c>
      <c r="E773" s="1" t="s">
        <v>585</v>
      </c>
      <c r="F773" s="1">
        <v>3143</v>
      </c>
      <c r="G773" s="1" t="s">
        <v>15258</v>
      </c>
      <c r="H773" s="1" t="s">
        <v>15259</v>
      </c>
      <c r="I773" s="1" t="s">
        <v>15260</v>
      </c>
      <c r="J773" s="1" t="s">
        <v>1277</v>
      </c>
      <c r="K773" s="1" t="s">
        <v>731</v>
      </c>
      <c r="L773" s="1" t="s">
        <v>3437</v>
      </c>
      <c r="M773" s="1">
        <v>42.793992000000003</v>
      </c>
      <c r="N773" s="1">
        <v>20.820008000000001</v>
      </c>
      <c r="O773" s="1" t="s">
        <v>15261</v>
      </c>
      <c r="P773" s="1" t="s">
        <v>15261</v>
      </c>
      <c r="Q773" s="1"/>
      <c r="R773" s="1" t="s">
        <v>15262</v>
      </c>
      <c r="S773" s="1"/>
      <c r="T773" s="1" t="b">
        <v>0</v>
      </c>
      <c r="U773" s="1" t="s">
        <v>3436</v>
      </c>
      <c r="V773" s="1" t="s">
        <v>2999</v>
      </c>
      <c r="W773" s="1" t="s">
        <v>2999</v>
      </c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</row>
    <row r="774" spans="1:53" x14ac:dyDescent="0.2">
      <c r="A774" s="1" t="s">
        <v>727</v>
      </c>
      <c r="B774" s="1">
        <v>4</v>
      </c>
      <c r="C774" s="1" t="s">
        <v>454</v>
      </c>
      <c r="D774" s="1" t="s">
        <v>828</v>
      </c>
      <c r="E774" s="1" t="s">
        <v>18483</v>
      </c>
      <c r="F774" s="1">
        <v>3142</v>
      </c>
      <c r="G774" s="1" t="s">
        <v>15263</v>
      </c>
      <c r="H774" s="1" t="s">
        <v>15264</v>
      </c>
      <c r="I774" s="1" t="s">
        <v>15265</v>
      </c>
      <c r="J774" s="1" t="s">
        <v>15266</v>
      </c>
      <c r="K774" s="1" t="s">
        <v>731</v>
      </c>
      <c r="L774" s="1" t="s">
        <v>3351</v>
      </c>
      <c r="M774" s="1">
        <v>42.872776999999999</v>
      </c>
      <c r="N774" s="1">
        <v>20.842813</v>
      </c>
      <c r="O774" s="1" t="s">
        <v>15267</v>
      </c>
      <c r="P774" s="1" t="s">
        <v>15267</v>
      </c>
      <c r="Q774" s="1"/>
      <c r="R774" s="1" t="s">
        <v>15268</v>
      </c>
      <c r="S774" s="1"/>
      <c r="T774" s="1" t="b">
        <v>0</v>
      </c>
      <c r="U774" s="1" t="s">
        <v>3350</v>
      </c>
      <c r="V774" s="1" t="s">
        <v>2999</v>
      </c>
      <c r="W774" s="1" t="s">
        <v>2999</v>
      </c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</row>
    <row r="775" spans="1:53" x14ac:dyDescent="0.2">
      <c r="A775" s="1" t="s">
        <v>727</v>
      </c>
      <c r="B775" s="1">
        <v>1</v>
      </c>
      <c r="C775" s="1" t="s">
        <v>5</v>
      </c>
      <c r="D775" s="1" t="s">
        <v>983</v>
      </c>
      <c r="E775" s="1"/>
      <c r="F775" s="1">
        <v>3141</v>
      </c>
      <c r="G775" s="1" t="s">
        <v>15269</v>
      </c>
      <c r="H775" s="1" t="s">
        <v>25</v>
      </c>
      <c r="I775" s="1" t="s">
        <v>15270</v>
      </c>
      <c r="J775" s="1" t="s">
        <v>0</v>
      </c>
      <c r="K775" s="1" t="s">
        <v>731</v>
      </c>
      <c r="L775" s="1" t="s">
        <v>3375</v>
      </c>
      <c r="M775" s="1">
        <v>42.263852999999997</v>
      </c>
      <c r="N775" s="1">
        <v>21.116705</v>
      </c>
      <c r="O775" s="1" t="s">
        <v>15271</v>
      </c>
      <c r="P775" s="1" t="s">
        <v>15271</v>
      </c>
      <c r="Q775" s="1"/>
      <c r="R775" s="1" t="s">
        <v>15272</v>
      </c>
      <c r="S775" s="1"/>
      <c r="T775" s="1" t="b">
        <v>0</v>
      </c>
      <c r="U775" s="1" t="s">
        <v>3374</v>
      </c>
      <c r="V775" s="1" t="s">
        <v>2999</v>
      </c>
      <c r="W775" s="1" t="s">
        <v>2999</v>
      </c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</row>
    <row r="776" spans="1:53" x14ac:dyDescent="0.2">
      <c r="A776" s="1" t="s">
        <v>727</v>
      </c>
      <c r="B776" s="1">
        <v>3</v>
      </c>
      <c r="C776" s="1" t="s">
        <v>45</v>
      </c>
      <c r="D776" s="1" t="s">
        <v>867</v>
      </c>
      <c r="E776" s="1"/>
      <c r="F776" s="1">
        <v>3140</v>
      </c>
      <c r="G776" s="1" t="s">
        <v>15273</v>
      </c>
      <c r="H776" s="1" t="s">
        <v>15274</v>
      </c>
      <c r="I776" s="1" t="s">
        <v>15275</v>
      </c>
      <c r="J776" s="1" t="s">
        <v>738</v>
      </c>
      <c r="K776" s="1" t="s">
        <v>752</v>
      </c>
      <c r="L776" s="1" t="s">
        <v>3375</v>
      </c>
      <c r="M776" s="1">
        <v>42.545247000000003</v>
      </c>
      <c r="N776" s="1">
        <v>21.681203</v>
      </c>
      <c r="O776" s="1" t="s">
        <v>15276</v>
      </c>
      <c r="P776" s="1" t="s">
        <v>15276</v>
      </c>
      <c r="Q776" s="1"/>
      <c r="R776" s="1" t="s">
        <v>15277</v>
      </c>
      <c r="S776" s="1"/>
      <c r="T776" s="1" t="b">
        <v>0</v>
      </c>
      <c r="U776" s="1" t="s">
        <v>3374</v>
      </c>
      <c r="V776" s="1" t="s">
        <v>2999</v>
      </c>
      <c r="W776" s="1" t="s">
        <v>2999</v>
      </c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</row>
    <row r="777" spans="1:53" x14ac:dyDescent="0.2">
      <c r="A777" s="1" t="s">
        <v>727</v>
      </c>
      <c r="B777" s="1">
        <v>6</v>
      </c>
      <c r="C777" s="1" t="s">
        <v>11</v>
      </c>
      <c r="D777" s="1" t="s">
        <v>853</v>
      </c>
      <c r="E777" s="1"/>
      <c r="F777" s="1">
        <v>3139</v>
      </c>
      <c r="G777" s="1" t="s">
        <v>10175</v>
      </c>
      <c r="H777" s="1" t="s">
        <v>15278</v>
      </c>
      <c r="I777" s="1" t="s">
        <v>15279</v>
      </c>
      <c r="J777" s="1" t="s">
        <v>0</v>
      </c>
      <c r="K777" s="1" t="s">
        <v>1226</v>
      </c>
      <c r="L777" s="1" t="s">
        <v>3479</v>
      </c>
      <c r="M777" s="1">
        <v>42.601425999999996</v>
      </c>
      <c r="N777" s="1">
        <v>21.090741000000001</v>
      </c>
      <c r="O777" s="1" t="s">
        <v>15280</v>
      </c>
      <c r="P777" s="1" t="s">
        <v>15280</v>
      </c>
      <c r="Q777" s="1"/>
      <c r="R777" s="1" t="s">
        <v>15281</v>
      </c>
      <c r="S777" s="1"/>
      <c r="T777" s="1" t="b">
        <v>0</v>
      </c>
      <c r="U777" s="1" t="s">
        <v>3478</v>
      </c>
      <c r="V777" s="1" t="s">
        <v>2999</v>
      </c>
      <c r="W777" s="1" t="s">
        <v>2999</v>
      </c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</row>
    <row r="778" spans="1:53" x14ac:dyDescent="0.2">
      <c r="A778" s="1" t="s">
        <v>727</v>
      </c>
      <c r="B778" s="1">
        <v>5</v>
      </c>
      <c r="C778" s="1" t="s">
        <v>2</v>
      </c>
      <c r="D778" s="1" t="s">
        <v>847</v>
      </c>
      <c r="E778" s="1" t="s">
        <v>149</v>
      </c>
      <c r="F778" s="1">
        <v>3138</v>
      </c>
      <c r="G778" s="1" t="s">
        <v>15282</v>
      </c>
      <c r="H778" s="1" t="s">
        <v>12029</v>
      </c>
      <c r="I778" s="1" t="s">
        <v>15283</v>
      </c>
      <c r="J778" s="1" t="s">
        <v>738</v>
      </c>
      <c r="K778" s="1" t="s">
        <v>731</v>
      </c>
      <c r="L778" s="1" t="s">
        <v>3351</v>
      </c>
      <c r="M778" s="1">
        <v>42.605365999999997</v>
      </c>
      <c r="N778" s="1">
        <v>20.599094000000001</v>
      </c>
      <c r="O778" s="1" t="s">
        <v>15284</v>
      </c>
      <c r="P778" s="1" t="s">
        <v>15284</v>
      </c>
      <c r="Q778" s="1"/>
      <c r="R778" s="1" t="s">
        <v>15285</v>
      </c>
      <c r="S778" s="1"/>
      <c r="T778" s="1" t="b">
        <v>0</v>
      </c>
      <c r="U778" s="1" t="s">
        <v>3350</v>
      </c>
      <c r="V778" s="1" t="s">
        <v>2999</v>
      </c>
      <c r="W778" s="1" t="s">
        <v>2999</v>
      </c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</row>
    <row r="779" spans="1:53" x14ac:dyDescent="0.2">
      <c r="A779" s="1" t="s">
        <v>727</v>
      </c>
      <c r="B779" s="1">
        <v>3</v>
      </c>
      <c r="C779" s="1" t="s">
        <v>45</v>
      </c>
      <c r="D779" s="1" t="s">
        <v>867</v>
      </c>
      <c r="E779" s="1"/>
      <c r="F779" s="1">
        <v>3137</v>
      </c>
      <c r="G779" s="1" t="s">
        <v>15286</v>
      </c>
      <c r="H779" s="1" t="s">
        <v>754</v>
      </c>
      <c r="I779" s="1" t="s">
        <v>15275</v>
      </c>
      <c r="J779" s="1" t="s">
        <v>738</v>
      </c>
      <c r="K779" s="1" t="s">
        <v>752</v>
      </c>
      <c r="L779" s="1" t="s">
        <v>3375</v>
      </c>
      <c r="M779" s="1">
        <v>42.545285</v>
      </c>
      <c r="N779" s="1">
        <v>21.681159000000001</v>
      </c>
      <c r="O779" s="1" t="s">
        <v>15287</v>
      </c>
      <c r="P779" s="1" t="s">
        <v>15287</v>
      </c>
      <c r="Q779" s="1"/>
      <c r="R779" s="1" t="s">
        <v>15288</v>
      </c>
      <c r="S779" s="1"/>
      <c r="T779" s="1" t="b">
        <v>0</v>
      </c>
      <c r="U779" s="1" t="s">
        <v>3374</v>
      </c>
      <c r="V779" s="1" t="s">
        <v>2999</v>
      </c>
      <c r="W779" s="1" t="s">
        <v>2999</v>
      </c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</row>
    <row r="780" spans="1:53" x14ac:dyDescent="0.2">
      <c r="A780" s="1" t="s">
        <v>727</v>
      </c>
      <c r="B780" s="1">
        <v>3</v>
      </c>
      <c r="C780" s="1" t="s">
        <v>45</v>
      </c>
      <c r="D780" s="1" t="s">
        <v>1235</v>
      </c>
      <c r="E780" s="1" t="s">
        <v>2984</v>
      </c>
      <c r="F780" s="1">
        <v>3136</v>
      </c>
      <c r="G780" s="1" t="s">
        <v>15289</v>
      </c>
      <c r="H780" s="1" t="s">
        <v>2351</v>
      </c>
      <c r="I780" s="1" t="s">
        <v>15290</v>
      </c>
      <c r="J780" s="1" t="s">
        <v>738</v>
      </c>
      <c r="K780" s="1" t="s">
        <v>731</v>
      </c>
      <c r="L780" s="1" t="s">
        <v>3437</v>
      </c>
      <c r="M780" s="1">
        <v>42.302906</v>
      </c>
      <c r="N780" s="1">
        <v>21.356059999999999</v>
      </c>
      <c r="O780" s="1" t="s">
        <v>15291</v>
      </c>
      <c r="P780" s="1" t="s">
        <v>15291</v>
      </c>
      <c r="Q780" s="1"/>
      <c r="R780" s="1" t="s">
        <v>15292</v>
      </c>
      <c r="S780" s="1"/>
      <c r="T780" s="1" t="b">
        <v>0</v>
      </c>
      <c r="U780" s="1" t="s">
        <v>3436</v>
      </c>
      <c r="V780" s="1" t="s">
        <v>2999</v>
      </c>
      <c r="W780" s="1" t="s">
        <v>2999</v>
      </c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</row>
    <row r="781" spans="1:53" x14ac:dyDescent="0.2">
      <c r="A781" s="1" t="s">
        <v>727</v>
      </c>
      <c r="B781" s="1">
        <v>6</v>
      </c>
      <c r="C781" s="1" t="s">
        <v>11</v>
      </c>
      <c r="D781" s="1" t="s">
        <v>853</v>
      </c>
      <c r="E781" s="1"/>
      <c r="F781" s="1">
        <v>3135</v>
      </c>
      <c r="G781" s="1" t="s">
        <v>15293</v>
      </c>
      <c r="H781" s="1" t="s">
        <v>15294</v>
      </c>
      <c r="I781" s="1" t="s">
        <v>15295</v>
      </c>
      <c r="J781" s="1" t="s">
        <v>772</v>
      </c>
      <c r="K781" s="1" t="s">
        <v>731</v>
      </c>
      <c r="L781" s="1" t="s">
        <v>3479</v>
      </c>
      <c r="M781" s="1">
        <v>42.668801000000002</v>
      </c>
      <c r="N781" s="1">
        <v>21.170307000000001</v>
      </c>
      <c r="O781" s="1" t="s">
        <v>15296</v>
      </c>
      <c r="P781" s="1" t="s">
        <v>15296</v>
      </c>
      <c r="Q781" s="1"/>
      <c r="R781" s="1" t="s">
        <v>15297</v>
      </c>
      <c r="S781" s="1"/>
      <c r="T781" s="1" t="b">
        <v>0</v>
      </c>
      <c r="U781" s="1" t="s">
        <v>3478</v>
      </c>
      <c r="V781" s="1" t="s">
        <v>2999</v>
      </c>
      <c r="W781" s="1" t="s">
        <v>2999</v>
      </c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</row>
    <row r="782" spans="1:53" x14ac:dyDescent="0.2">
      <c r="A782" s="1" t="s">
        <v>727</v>
      </c>
      <c r="B782" s="1">
        <v>3</v>
      </c>
      <c r="C782" s="1" t="s">
        <v>45</v>
      </c>
      <c r="D782" s="1" t="s">
        <v>740</v>
      </c>
      <c r="E782" s="1"/>
      <c r="F782" s="1">
        <v>3134</v>
      </c>
      <c r="G782" s="1" t="s">
        <v>6001</v>
      </c>
      <c r="H782" s="1" t="s">
        <v>15298</v>
      </c>
      <c r="I782" s="1" t="s">
        <v>4369</v>
      </c>
      <c r="J782" s="1" t="s">
        <v>738</v>
      </c>
      <c r="K782" s="1" t="s">
        <v>731</v>
      </c>
      <c r="L782" s="1" t="s">
        <v>2998</v>
      </c>
      <c r="M782" s="1">
        <v>42.507914</v>
      </c>
      <c r="N782" s="1">
        <v>21.520512</v>
      </c>
      <c r="O782" s="1" t="s">
        <v>15299</v>
      </c>
      <c r="P782" s="1" t="s">
        <v>15299</v>
      </c>
      <c r="Q782" s="1"/>
      <c r="R782" s="1" t="s">
        <v>4370</v>
      </c>
      <c r="S782" s="1"/>
      <c r="T782" s="1" t="b">
        <v>0</v>
      </c>
      <c r="U782" s="1" t="s">
        <v>2997</v>
      </c>
      <c r="V782" s="1" t="s">
        <v>2999</v>
      </c>
      <c r="W782" s="1" t="s">
        <v>2999</v>
      </c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</row>
    <row r="783" spans="1:53" x14ac:dyDescent="0.2">
      <c r="A783" s="1" t="s">
        <v>727</v>
      </c>
      <c r="B783" s="1">
        <v>6</v>
      </c>
      <c r="C783" s="1" t="s">
        <v>11</v>
      </c>
      <c r="D783" s="1" t="s">
        <v>728</v>
      </c>
      <c r="E783" s="1"/>
      <c r="F783" s="1">
        <v>3133</v>
      </c>
      <c r="G783" s="1" t="s">
        <v>15300</v>
      </c>
      <c r="H783" s="1" t="s">
        <v>1193</v>
      </c>
      <c r="I783" s="1" t="s">
        <v>15301</v>
      </c>
      <c r="J783" s="1" t="s">
        <v>15302</v>
      </c>
      <c r="K783" s="1" t="s">
        <v>731</v>
      </c>
      <c r="L783" s="1" t="s">
        <v>2998</v>
      </c>
      <c r="M783" s="1">
        <v>42.928899999999999</v>
      </c>
      <c r="N783" s="1">
        <v>21.198965000000001</v>
      </c>
      <c r="O783" s="1" t="s">
        <v>15303</v>
      </c>
      <c r="P783" s="1" t="s">
        <v>15303</v>
      </c>
      <c r="Q783" s="1"/>
      <c r="R783" s="1" t="s">
        <v>15304</v>
      </c>
      <c r="S783" s="1"/>
      <c r="T783" s="1" t="b">
        <v>0</v>
      </c>
      <c r="U783" s="1" t="s">
        <v>2997</v>
      </c>
      <c r="V783" s="1" t="s">
        <v>2999</v>
      </c>
      <c r="W783" s="1" t="s">
        <v>2999</v>
      </c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</row>
    <row r="784" spans="1:53" x14ac:dyDescent="0.2">
      <c r="A784" s="1" t="s">
        <v>727</v>
      </c>
      <c r="B784" s="1">
        <v>3</v>
      </c>
      <c r="C784" s="1" t="s">
        <v>45</v>
      </c>
      <c r="D784" s="1" t="s">
        <v>740</v>
      </c>
      <c r="E784" s="1"/>
      <c r="F784" s="1">
        <v>3132</v>
      </c>
      <c r="G784" s="1" t="s">
        <v>15305</v>
      </c>
      <c r="H784" s="1" t="s">
        <v>14283</v>
      </c>
      <c r="I784" s="1" t="s">
        <v>15306</v>
      </c>
      <c r="J784" s="1" t="s">
        <v>15307</v>
      </c>
      <c r="K784" s="1" t="s">
        <v>731</v>
      </c>
      <c r="L784" s="1" t="s">
        <v>2998</v>
      </c>
      <c r="M784" s="1">
        <v>42.452088000000003</v>
      </c>
      <c r="N784" s="1">
        <v>21.461480999999999</v>
      </c>
      <c r="O784" s="1" t="s">
        <v>15308</v>
      </c>
      <c r="P784" s="1" t="s">
        <v>15308</v>
      </c>
      <c r="Q784" s="1"/>
      <c r="R784" s="1" t="s">
        <v>15309</v>
      </c>
      <c r="S784" s="1"/>
      <c r="T784" s="1" t="b">
        <v>0</v>
      </c>
      <c r="U784" s="1" t="s">
        <v>2997</v>
      </c>
      <c r="V784" s="1" t="s">
        <v>2999</v>
      </c>
      <c r="W784" s="1" t="s">
        <v>2999</v>
      </c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</row>
    <row r="785" spans="1:53" x14ac:dyDescent="0.2">
      <c r="A785" s="1" t="s">
        <v>727</v>
      </c>
      <c r="B785" s="1">
        <v>6</v>
      </c>
      <c r="C785" s="1" t="s">
        <v>11</v>
      </c>
      <c r="D785" s="1" t="s">
        <v>1033</v>
      </c>
      <c r="E785" s="1"/>
      <c r="F785" s="1">
        <v>3131</v>
      </c>
      <c r="G785" s="1" t="s">
        <v>15310</v>
      </c>
      <c r="H785" s="1" t="s">
        <v>15311</v>
      </c>
      <c r="I785" s="1" t="s">
        <v>15312</v>
      </c>
      <c r="J785" s="1" t="s">
        <v>15313</v>
      </c>
      <c r="K785" s="1" t="s">
        <v>731</v>
      </c>
      <c r="L785" s="1" t="s">
        <v>451</v>
      </c>
      <c r="M785" s="1">
        <v>42.669963000000003</v>
      </c>
      <c r="N785" s="1">
        <v>20.908196</v>
      </c>
      <c r="O785" s="1" t="s">
        <v>15314</v>
      </c>
      <c r="P785" s="1" t="s">
        <v>15314</v>
      </c>
      <c r="Q785" s="1"/>
      <c r="R785" s="1" t="s">
        <v>15315</v>
      </c>
      <c r="S785" s="1"/>
      <c r="T785" s="1" t="b">
        <v>0</v>
      </c>
      <c r="U785" s="1" t="s">
        <v>3077</v>
      </c>
      <c r="V785" s="1" t="s">
        <v>2999</v>
      </c>
      <c r="W785" s="1" t="s">
        <v>2999</v>
      </c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</row>
    <row r="786" spans="1:53" x14ac:dyDescent="0.2">
      <c r="A786" s="1" t="s">
        <v>727</v>
      </c>
      <c r="B786" s="1">
        <v>3</v>
      </c>
      <c r="C786" s="1" t="s">
        <v>45</v>
      </c>
      <c r="D786" s="1" t="s">
        <v>867</v>
      </c>
      <c r="E786" s="1"/>
      <c r="F786" s="1">
        <v>3130</v>
      </c>
      <c r="G786" s="1" t="s">
        <v>15316</v>
      </c>
      <c r="H786" s="1" t="s">
        <v>15317</v>
      </c>
      <c r="I786" s="1" t="s">
        <v>15318</v>
      </c>
      <c r="J786" s="1" t="s">
        <v>15319</v>
      </c>
      <c r="K786" s="1" t="s">
        <v>731</v>
      </c>
      <c r="L786" s="1" t="s">
        <v>3375</v>
      </c>
      <c r="M786" s="1">
        <v>42.486679000000002</v>
      </c>
      <c r="N786" s="1">
        <v>21.580387999999999</v>
      </c>
      <c r="O786" s="1" t="s">
        <v>15320</v>
      </c>
      <c r="P786" s="1" t="s">
        <v>15320</v>
      </c>
      <c r="Q786" s="1"/>
      <c r="R786" s="1" t="s">
        <v>15321</v>
      </c>
      <c r="S786" s="1"/>
      <c r="T786" s="1" t="b">
        <v>0</v>
      </c>
      <c r="U786" s="1" t="s">
        <v>3374</v>
      </c>
      <c r="V786" s="1" t="s">
        <v>2999</v>
      </c>
      <c r="W786" s="1" t="s">
        <v>2999</v>
      </c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</row>
    <row r="787" spans="1:53" x14ac:dyDescent="0.2">
      <c r="A787" s="1" t="s">
        <v>727</v>
      </c>
      <c r="B787" s="1">
        <v>5</v>
      </c>
      <c r="C787" s="1" t="s">
        <v>2</v>
      </c>
      <c r="D787" s="1" t="s">
        <v>794</v>
      </c>
      <c r="E787" s="1"/>
      <c r="F787" s="1">
        <v>3129</v>
      </c>
      <c r="G787" s="1" t="s">
        <v>15322</v>
      </c>
      <c r="H787" s="1" t="s">
        <v>15323</v>
      </c>
      <c r="I787" s="1" t="s">
        <v>15324</v>
      </c>
      <c r="J787" s="1" t="s">
        <v>849</v>
      </c>
      <c r="K787" s="1" t="s">
        <v>731</v>
      </c>
      <c r="L787" s="1" t="s">
        <v>2998</v>
      </c>
      <c r="M787" s="1">
        <v>42.692227000000003</v>
      </c>
      <c r="N787" s="1">
        <v>20.326891</v>
      </c>
      <c r="O787" s="1" t="s">
        <v>15325</v>
      </c>
      <c r="P787" s="1" t="s">
        <v>15325</v>
      </c>
      <c r="Q787" s="1"/>
      <c r="R787" s="1" t="s">
        <v>15326</v>
      </c>
      <c r="S787" s="1"/>
      <c r="T787" s="1" t="b">
        <v>0</v>
      </c>
      <c r="U787" s="1" t="s">
        <v>2997</v>
      </c>
      <c r="V787" s="1" t="s">
        <v>2999</v>
      </c>
      <c r="W787" s="1" t="s">
        <v>2999</v>
      </c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</row>
    <row r="788" spans="1:53" x14ac:dyDescent="0.2">
      <c r="A788" s="1" t="s">
        <v>727</v>
      </c>
      <c r="B788" s="1">
        <v>6</v>
      </c>
      <c r="C788" s="1" t="s">
        <v>11</v>
      </c>
      <c r="D788" s="1" t="s">
        <v>1033</v>
      </c>
      <c r="E788" s="1"/>
      <c r="F788" s="1">
        <v>3128</v>
      </c>
      <c r="G788" s="1" t="s">
        <v>15327</v>
      </c>
      <c r="H788" s="1" t="s">
        <v>15328</v>
      </c>
      <c r="I788" s="1" t="s">
        <v>15329</v>
      </c>
      <c r="J788" s="1" t="s">
        <v>12970</v>
      </c>
      <c r="K788" s="1" t="s">
        <v>731</v>
      </c>
      <c r="L788" s="1" t="s">
        <v>451</v>
      </c>
      <c r="M788" s="1">
        <v>42.616799999999998</v>
      </c>
      <c r="N788" s="1">
        <v>20.875689000000001</v>
      </c>
      <c r="O788" s="1" t="s">
        <v>15330</v>
      </c>
      <c r="P788" s="1" t="s">
        <v>15330</v>
      </c>
      <c r="Q788" s="1"/>
      <c r="R788" s="1" t="s">
        <v>15331</v>
      </c>
      <c r="S788" s="1"/>
      <c r="T788" s="1" t="b">
        <v>0</v>
      </c>
      <c r="U788" s="1" t="s">
        <v>3077</v>
      </c>
      <c r="V788" s="1" t="s">
        <v>2999</v>
      </c>
      <c r="W788" s="1" t="s">
        <v>2999</v>
      </c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</row>
    <row r="789" spans="1:53" x14ac:dyDescent="0.2">
      <c r="A789" s="1" t="s">
        <v>727</v>
      </c>
      <c r="B789" s="1">
        <v>7</v>
      </c>
      <c r="C789" s="1" t="s">
        <v>8</v>
      </c>
      <c r="D789" s="1" t="s">
        <v>908</v>
      </c>
      <c r="E789" s="1"/>
      <c r="F789" s="1">
        <v>3127</v>
      </c>
      <c r="G789" s="1" t="s">
        <v>15332</v>
      </c>
      <c r="H789" s="1" t="s">
        <v>15333</v>
      </c>
      <c r="I789" s="1" t="s">
        <v>15334</v>
      </c>
      <c r="J789" s="1" t="s">
        <v>738</v>
      </c>
      <c r="K789" s="1" t="s">
        <v>731</v>
      </c>
      <c r="L789" s="1" t="s">
        <v>3375</v>
      </c>
      <c r="M789" s="1">
        <v>42.351267</v>
      </c>
      <c r="N789" s="1">
        <v>20.763045999999999</v>
      </c>
      <c r="O789" s="1" t="s">
        <v>15335</v>
      </c>
      <c r="P789" s="1" t="s">
        <v>15335</v>
      </c>
      <c r="Q789" s="1"/>
      <c r="R789" s="1" t="s">
        <v>15336</v>
      </c>
      <c r="S789" s="1"/>
      <c r="T789" s="1" t="b">
        <v>0</v>
      </c>
      <c r="U789" s="1" t="s">
        <v>3374</v>
      </c>
      <c r="V789" s="1" t="s">
        <v>2999</v>
      </c>
      <c r="W789" s="1" t="s">
        <v>2999</v>
      </c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</row>
    <row r="790" spans="1:53" x14ac:dyDescent="0.2">
      <c r="A790" s="1" t="s">
        <v>727</v>
      </c>
      <c r="B790" s="1">
        <v>1</v>
      </c>
      <c r="C790" s="1" t="s">
        <v>5</v>
      </c>
      <c r="D790" s="1" t="s">
        <v>736</v>
      </c>
      <c r="E790" s="1"/>
      <c r="F790" s="1">
        <v>3126</v>
      </c>
      <c r="G790" s="1" t="s">
        <v>15337</v>
      </c>
      <c r="H790" s="1" t="s">
        <v>530</v>
      </c>
      <c r="I790" s="1" t="s">
        <v>15338</v>
      </c>
      <c r="J790" s="1" t="s">
        <v>738</v>
      </c>
      <c r="K790" s="1" t="s">
        <v>731</v>
      </c>
      <c r="L790" s="1" t="s">
        <v>3479</v>
      </c>
      <c r="M790" s="1">
        <v>42.352207999999997</v>
      </c>
      <c r="N790" s="1">
        <v>21.136932000000002</v>
      </c>
      <c r="O790" s="1" t="s">
        <v>15339</v>
      </c>
      <c r="P790" s="1" t="s">
        <v>15339</v>
      </c>
      <c r="Q790" s="1"/>
      <c r="R790" s="1" t="s">
        <v>15340</v>
      </c>
      <c r="S790" s="1"/>
      <c r="T790" s="1" t="b">
        <v>0</v>
      </c>
      <c r="U790" s="1" t="s">
        <v>3478</v>
      </c>
      <c r="V790" s="1" t="s">
        <v>2999</v>
      </c>
      <c r="W790" s="1" t="s">
        <v>2999</v>
      </c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</row>
    <row r="791" spans="1:53" x14ac:dyDescent="0.2">
      <c r="A791" s="1" t="s">
        <v>727</v>
      </c>
      <c r="B791" s="1">
        <v>7</v>
      </c>
      <c r="C791" s="1" t="s">
        <v>8</v>
      </c>
      <c r="D791" s="1" t="s">
        <v>908</v>
      </c>
      <c r="E791" s="1"/>
      <c r="F791" s="1">
        <v>3125</v>
      </c>
      <c r="G791" s="1" t="s">
        <v>15341</v>
      </c>
      <c r="H791" s="1" t="s">
        <v>15342</v>
      </c>
      <c r="I791" s="1" t="s">
        <v>15343</v>
      </c>
      <c r="J791" s="1" t="s">
        <v>738</v>
      </c>
      <c r="K791" s="1" t="s">
        <v>731</v>
      </c>
      <c r="L791" s="1" t="s">
        <v>3375</v>
      </c>
      <c r="M791" s="1">
        <v>42.420436000000002</v>
      </c>
      <c r="N791" s="1">
        <v>20.860451000000001</v>
      </c>
      <c r="O791" s="1" t="s">
        <v>15344</v>
      </c>
      <c r="P791" s="1" t="s">
        <v>15344</v>
      </c>
      <c r="Q791" s="1"/>
      <c r="R791" s="1" t="s">
        <v>15345</v>
      </c>
      <c r="S791" s="1"/>
      <c r="T791" s="1" t="b">
        <v>0</v>
      </c>
      <c r="U791" s="1" t="s">
        <v>3374</v>
      </c>
      <c r="V791" s="1" t="s">
        <v>2999</v>
      </c>
      <c r="W791" s="1" t="s">
        <v>2999</v>
      </c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</row>
    <row r="792" spans="1:53" x14ac:dyDescent="0.2">
      <c r="A792" s="1" t="s">
        <v>727</v>
      </c>
      <c r="B792" s="1">
        <v>7</v>
      </c>
      <c r="C792" s="1" t="s">
        <v>8</v>
      </c>
      <c r="D792" s="1" t="s">
        <v>908</v>
      </c>
      <c r="E792" s="1"/>
      <c r="F792" s="1">
        <v>3124</v>
      </c>
      <c r="G792" s="1" t="s">
        <v>15346</v>
      </c>
      <c r="H792" s="1" t="s">
        <v>15347</v>
      </c>
      <c r="I792" s="1" t="s">
        <v>15348</v>
      </c>
      <c r="J792" s="1" t="s">
        <v>738</v>
      </c>
      <c r="K792" s="1" t="s">
        <v>731</v>
      </c>
      <c r="L792" s="1" t="s">
        <v>3375</v>
      </c>
      <c r="M792" s="1">
        <v>42.285248000000003</v>
      </c>
      <c r="N792" s="1">
        <v>20.825458999999999</v>
      </c>
      <c r="O792" s="1" t="s">
        <v>15349</v>
      </c>
      <c r="P792" s="1" t="s">
        <v>15349</v>
      </c>
      <c r="Q792" s="1"/>
      <c r="R792" s="1" t="s">
        <v>15350</v>
      </c>
      <c r="S792" s="1"/>
      <c r="T792" s="1" t="b">
        <v>0</v>
      </c>
      <c r="U792" s="1" t="s">
        <v>3374</v>
      </c>
      <c r="V792" s="1" t="s">
        <v>2999</v>
      </c>
      <c r="W792" s="1" t="s">
        <v>2999</v>
      </c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</row>
    <row r="793" spans="1:53" x14ac:dyDescent="0.2">
      <c r="A793" s="1" t="s">
        <v>727</v>
      </c>
      <c r="B793" s="1">
        <v>1</v>
      </c>
      <c r="C793" s="1" t="s">
        <v>5</v>
      </c>
      <c r="D793" s="1" t="s">
        <v>810</v>
      </c>
      <c r="E793" s="1"/>
      <c r="F793" s="1">
        <v>3123</v>
      </c>
      <c r="G793" s="1" t="s">
        <v>15351</v>
      </c>
      <c r="H793" s="1" t="s">
        <v>541</v>
      </c>
      <c r="I793" s="1" t="s">
        <v>15352</v>
      </c>
      <c r="J793" s="1" t="s">
        <v>738</v>
      </c>
      <c r="K793" s="1" t="s">
        <v>731</v>
      </c>
      <c r="L793" s="1" t="s">
        <v>2998</v>
      </c>
      <c r="M793" s="1">
        <v>42.477632999999997</v>
      </c>
      <c r="N793" s="1">
        <v>21.207052999999998</v>
      </c>
      <c r="O793" s="1" t="s">
        <v>15353</v>
      </c>
      <c r="P793" s="1" t="s">
        <v>15353</v>
      </c>
      <c r="Q793" s="1"/>
      <c r="R793" s="1" t="s">
        <v>15354</v>
      </c>
      <c r="S793" s="1" t="s">
        <v>15355</v>
      </c>
      <c r="T793" s="1" t="b">
        <v>0</v>
      </c>
      <c r="U793" s="1" t="s">
        <v>2997</v>
      </c>
      <c r="V793" s="1" t="s">
        <v>2999</v>
      </c>
      <c r="W793" s="1" t="s">
        <v>2999</v>
      </c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</row>
    <row r="794" spans="1:53" x14ac:dyDescent="0.2">
      <c r="A794" s="1" t="s">
        <v>727</v>
      </c>
      <c r="B794" s="1">
        <v>2</v>
      </c>
      <c r="C794" s="1" t="s">
        <v>450</v>
      </c>
      <c r="D794" s="1" t="s">
        <v>1019</v>
      </c>
      <c r="E794" s="1"/>
      <c r="F794" s="1">
        <v>3122</v>
      </c>
      <c r="G794" s="1" t="s">
        <v>15356</v>
      </c>
      <c r="H794" s="1" t="s">
        <v>15357</v>
      </c>
      <c r="I794" s="1" t="s">
        <v>15358</v>
      </c>
      <c r="J794" s="1" t="s">
        <v>738</v>
      </c>
      <c r="K794" s="1" t="s">
        <v>731</v>
      </c>
      <c r="L794" s="1" t="s">
        <v>451</v>
      </c>
      <c r="M794" s="1">
        <v>42.450263</v>
      </c>
      <c r="N794" s="1">
        <v>20.271592999999999</v>
      </c>
      <c r="O794" s="1" t="s">
        <v>15359</v>
      </c>
      <c r="P794" s="1" t="s">
        <v>15359</v>
      </c>
      <c r="Q794" s="1"/>
      <c r="R794" s="1" t="s">
        <v>15360</v>
      </c>
      <c r="S794" s="1"/>
      <c r="T794" s="1" t="b">
        <v>0</v>
      </c>
      <c r="U794" s="1" t="s">
        <v>3077</v>
      </c>
      <c r="V794" s="1" t="s">
        <v>2999</v>
      </c>
      <c r="W794" s="1" t="s">
        <v>2999</v>
      </c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</row>
    <row r="795" spans="1:53" x14ac:dyDescent="0.2">
      <c r="A795" s="1" t="s">
        <v>727</v>
      </c>
      <c r="B795" s="1">
        <v>6</v>
      </c>
      <c r="C795" s="1" t="s">
        <v>11</v>
      </c>
      <c r="D795" s="1" t="s">
        <v>778</v>
      </c>
      <c r="E795" s="1"/>
      <c r="F795" s="1">
        <v>3121</v>
      </c>
      <c r="G795" s="1" t="s">
        <v>15361</v>
      </c>
      <c r="H795" s="1" t="s">
        <v>15362</v>
      </c>
      <c r="I795" s="1" t="s">
        <v>15363</v>
      </c>
      <c r="J795" s="1" t="s">
        <v>0</v>
      </c>
      <c r="K795" s="1" t="s">
        <v>752</v>
      </c>
      <c r="L795" s="1" t="s">
        <v>2998</v>
      </c>
      <c r="M795" s="1">
        <v>42.703659999999999</v>
      </c>
      <c r="N795" s="1">
        <v>21.224895</v>
      </c>
      <c r="O795" s="1" t="s">
        <v>15364</v>
      </c>
      <c r="P795" s="1" t="s">
        <v>15364</v>
      </c>
      <c r="Q795" s="1"/>
      <c r="R795" s="1" t="s">
        <v>15365</v>
      </c>
      <c r="S795" s="1"/>
      <c r="T795" s="1" t="b">
        <v>0</v>
      </c>
      <c r="U795" s="1" t="s">
        <v>2997</v>
      </c>
      <c r="V795" s="1" t="s">
        <v>2999</v>
      </c>
      <c r="W795" s="1" t="s">
        <v>2999</v>
      </c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</row>
    <row r="796" spans="1:53" x14ac:dyDescent="0.2">
      <c r="A796" s="1" t="s">
        <v>727</v>
      </c>
      <c r="B796" s="1">
        <v>6</v>
      </c>
      <c r="C796" s="1" t="s">
        <v>11</v>
      </c>
      <c r="D796" s="1" t="s">
        <v>728</v>
      </c>
      <c r="E796" s="1"/>
      <c r="F796" s="1">
        <v>3120</v>
      </c>
      <c r="G796" s="1" t="s">
        <v>15366</v>
      </c>
      <c r="H796" s="1" t="s">
        <v>13525</v>
      </c>
      <c r="I796" s="1" t="s">
        <v>15367</v>
      </c>
      <c r="J796" s="1" t="s">
        <v>0</v>
      </c>
      <c r="K796" s="1" t="s">
        <v>731</v>
      </c>
      <c r="L796" s="1" t="s">
        <v>2998</v>
      </c>
      <c r="M796" s="1">
        <v>42.891468000000003</v>
      </c>
      <c r="N796" s="1">
        <v>21.192011000000001</v>
      </c>
      <c r="O796" s="1" t="s">
        <v>15368</v>
      </c>
      <c r="P796" s="1" t="s">
        <v>15368</v>
      </c>
      <c r="Q796" s="1"/>
      <c r="R796" s="1" t="s">
        <v>15369</v>
      </c>
      <c r="S796" s="1"/>
      <c r="T796" s="1" t="b">
        <v>0</v>
      </c>
      <c r="U796" s="1" t="s">
        <v>2997</v>
      </c>
      <c r="V796" s="1" t="s">
        <v>2999</v>
      </c>
      <c r="W796" s="1" t="s">
        <v>2999</v>
      </c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</row>
    <row r="797" spans="1:53" x14ac:dyDescent="0.2">
      <c r="A797" s="1" t="s">
        <v>727</v>
      </c>
      <c r="B797" s="1">
        <v>2</v>
      </c>
      <c r="C797" s="1" t="s">
        <v>450</v>
      </c>
      <c r="D797" s="1" t="s">
        <v>1019</v>
      </c>
      <c r="E797" s="1"/>
      <c r="F797" s="1">
        <v>3119</v>
      </c>
      <c r="G797" s="1" t="s">
        <v>15370</v>
      </c>
      <c r="H797" s="1" t="s">
        <v>12119</v>
      </c>
      <c r="I797" s="1" t="s">
        <v>15371</v>
      </c>
      <c r="J797" s="1" t="s">
        <v>738</v>
      </c>
      <c r="K797" s="1" t="s">
        <v>731</v>
      </c>
      <c r="L797" s="1" t="s">
        <v>2998</v>
      </c>
      <c r="M797" s="1">
        <v>42.390884999999997</v>
      </c>
      <c r="N797" s="1">
        <v>20.424420000000001</v>
      </c>
      <c r="O797" s="1" t="s">
        <v>15372</v>
      </c>
      <c r="P797" s="1" t="s">
        <v>15372</v>
      </c>
      <c r="Q797" s="1"/>
      <c r="R797" s="1" t="s">
        <v>15373</v>
      </c>
      <c r="S797" s="1"/>
      <c r="T797" s="1" t="b">
        <v>0</v>
      </c>
      <c r="U797" s="1" t="s">
        <v>2997</v>
      </c>
      <c r="V797" s="1" t="s">
        <v>2999</v>
      </c>
      <c r="W797" s="1" t="s">
        <v>2999</v>
      </c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</row>
    <row r="798" spans="1:53" x14ac:dyDescent="0.2">
      <c r="A798" s="1" t="s">
        <v>727</v>
      </c>
      <c r="B798" s="1">
        <v>6</v>
      </c>
      <c r="C798" s="1" t="s">
        <v>11</v>
      </c>
      <c r="D798" s="1" t="s">
        <v>728</v>
      </c>
      <c r="E798" s="1"/>
      <c r="F798" s="1">
        <v>3118</v>
      </c>
      <c r="G798" s="1" t="s">
        <v>15374</v>
      </c>
      <c r="H798" s="1" t="s">
        <v>15375</v>
      </c>
      <c r="I798" s="1" t="s">
        <v>15376</v>
      </c>
      <c r="J798" s="1" t="s">
        <v>0</v>
      </c>
      <c r="K798" s="1" t="s">
        <v>731</v>
      </c>
      <c r="L798" s="1" t="s">
        <v>2998</v>
      </c>
      <c r="M798" s="1">
        <v>42.915993</v>
      </c>
      <c r="N798" s="1">
        <v>21.172689999999999</v>
      </c>
      <c r="O798" s="1" t="s">
        <v>15377</v>
      </c>
      <c r="P798" s="1" t="s">
        <v>15377</v>
      </c>
      <c r="Q798" s="1"/>
      <c r="R798" s="1" t="s">
        <v>15378</v>
      </c>
      <c r="S798" s="1"/>
      <c r="T798" s="1" t="b">
        <v>0</v>
      </c>
      <c r="U798" s="1" t="s">
        <v>2997</v>
      </c>
      <c r="V798" s="1" t="s">
        <v>2999</v>
      </c>
      <c r="W798" s="1" t="s">
        <v>2999</v>
      </c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</row>
    <row r="799" spans="1:53" x14ac:dyDescent="0.2">
      <c r="A799" s="1" t="s">
        <v>727</v>
      </c>
      <c r="B799" s="1">
        <v>5</v>
      </c>
      <c r="C799" s="1" t="s">
        <v>2</v>
      </c>
      <c r="D799" s="1" t="s">
        <v>794</v>
      </c>
      <c r="E799" s="1"/>
      <c r="F799" s="1">
        <v>3117</v>
      </c>
      <c r="G799" s="1" t="s">
        <v>15379</v>
      </c>
      <c r="H799" s="1" t="s">
        <v>15380</v>
      </c>
      <c r="I799" s="1" t="s">
        <v>15381</v>
      </c>
      <c r="J799" s="1" t="s">
        <v>849</v>
      </c>
      <c r="K799" s="1" t="s">
        <v>731</v>
      </c>
      <c r="L799" s="1" t="s">
        <v>2998</v>
      </c>
      <c r="M799" s="1">
        <v>42.659771999999997</v>
      </c>
      <c r="N799" s="1">
        <v>20.290783999999999</v>
      </c>
      <c r="O799" s="1" t="s">
        <v>15382</v>
      </c>
      <c r="P799" s="1" t="s">
        <v>15382</v>
      </c>
      <c r="Q799" s="1"/>
      <c r="R799" s="1" t="s">
        <v>15383</v>
      </c>
      <c r="S799" s="1"/>
      <c r="T799" s="1" t="b">
        <v>0</v>
      </c>
      <c r="U799" s="1" t="s">
        <v>2997</v>
      </c>
      <c r="V799" s="1" t="s">
        <v>2999</v>
      </c>
      <c r="W799" s="1" t="s">
        <v>2999</v>
      </c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</row>
    <row r="800" spans="1:53" x14ac:dyDescent="0.2">
      <c r="A800" s="1" t="s">
        <v>727</v>
      </c>
      <c r="B800" s="1">
        <v>1</v>
      </c>
      <c r="C800" s="1" t="s">
        <v>5</v>
      </c>
      <c r="D800" s="1" t="s">
        <v>745</v>
      </c>
      <c r="E800" s="1" t="s">
        <v>8818</v>
      </c>
      <c r="F800" s="1">
        <v>3116</v>
      </c>
      <c r="G800" s="1" t="s">
        <v>15384</v>
      </c>
      <c r="H800" s="1" t="s">
        <v>15385</v>
      </c>
      <c r="I800" s="1" t="s">
        <v>15386</v>
      </c>
      <c r="J800" s="1" t="s">
        <v>738</v>
      </c>
      <c r="K800" s="1" t="s">
        <v>731</v>
      </c>
      <c r="L800" s="1" t="s">
        <v>3351</v>
      </c>
      <c r="M800" s="1">
        <v>42.288415999999998</v>
      </c>
      <c r="N800" s="1">
        <v>21.217072000000002</v>
      </c>
      <c r="O800" s="1" t="s">
        <v>15387</v>
      </c>
      <c r="P800" s="1" t="s">
        <v>15387</v>
      </c>
      <c r="Q800" s="1"/>
      <c r="R800" s="1" t="s">
        <v>15388</v>
      </c>
      <c r="S800" s="1"/>
      <c r="T800" s="1" t="b">
        <v>0</v>
      </c>
      <c r="U800" s="1" t="s">
        <v>3350</v>
      </c>
      <c r="V800" s="1" t="s">
        <v>2999</v>
      </c>
      <c r="W800" s="1" t="s">
        <v>2999</v>
      </c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</row>
    <row r="801" spans="1:53" x14ac:dyDescent="0.2">
      <c r="A801" s="1" t="s">
        <v>727</v>
      </c>
      <c r="B801" s="1">
        <v>6</v>
      </c>
      <c r="C801" s="1" t="s">
        <v>11</v>
      </c>
      <c r="D801" s="1" t="s">
        <v>778</v>
      </c>
      <c r="E801" s="1" t="s">
        <v>18266</v>
      </c>
      <c r="F801" s="1">
        <v>3115</v>
      </c>
      <c r="G801" s="1" t="s">
        <v>15389</v>
      </c>
      <c r="H801" s="1" t="s">
        <v>15390</v>
      </c>
      <c r="I801" s="1" t="s">
        <v>15391</v>
      </c>
      <c r="J801" s="1" t="s">
        <v>738</v>
      </c>
      <c r="K801" s="1" t="s">
        <v>752</v>
      </c>
      <c r="L801" s="1" t="s">
        <v>3351</v>
      </c>
      <c r="M801" s="1">
        <v>42.655768000000002</v>
      </c>
      <c r="N801" s="1">
        <v>21.152153999999999</v>
      </c>
      <c r="O801" s="1" t="s">
        <v>15392</v>
      </c>
      <c r="P801" s="1" t="s">
        <v>15392</v>
      </c>
      <c r="Q801" s="1"/>
      <c r="R801" s="1" t="s">
        <v>15393</v>
      </c>
      <c r="S801" s="1" t="s">
        <v>15394</v>
      </c>
      <c r="T801" s="1" t="b">
        <v>0</v>
      </c>
      <c r="U801" s="1" t="s">
        <v>3350</v>
      </c>
      <c r="V801" s="1" t="s">
        <v>2999</v>
      </c>
      <c r="W801" s="1" t="s">
        <v>2999</v>
      </c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</row>
    <row r="802" spans="1:53" x14ac:dyDescent="0.2">
      <c r="A802" s="1" t="s">
        <v>727</v>
      </c>
      <c r="B802" s="1">
        <v>3</v>
      </c>
      <c r="C802" s="1" t="s">
        <v>45</v>
      </c>
      <c r="D802" s="1" t="s">
        <v>740</v>
      </c>
      <c r="E802" s="1"/>
      <c r="F802" s="1">
        <v>3114</v>
      </c>
      <c r="G802" s="1" t="s">
        <v>15395</v>
      </c>
      <c r="H802" s="1" t="s">
        <v>15396</v>
      </c>
      <c r="I802" s="1" t="s">
        <v>15397</v>
      </c>
      <c r="J802" s="1" t="s">
        <v>738</v>
      </c>
      <c r="K802" s="1" t="s">
        <v>731</v>
      </c>
      <c r="L802" s="1" t="s">
        <v>2998</v>
      </c>
      <c r="M802" s="1">
        <v>42.465401999999997</v>
      </c>
      <c r="N802" s="1">
        <v>21.432559999999999</v>
      </c>
      <c r="O802" s="1" t="s">
        <v>15398</v>
      </c>
      <c r="P802" s="1" t="s">
        <v>15398</v>
      </c>
      <c r="Q802" s="1"/>
      <c r="R802" s="1" t="s">
        <v>15399</v>
      </c>
      <c r="S802" s="1"/>
      <c r="T802" s="1" t="b">
        <v>0</v>
      </c>
      <c r="U802" s="1" t="s">
        <v>2997</v>
      </c>
      <c r="V802" s="1" t="s">
        <v>2999</v>
      </c>
      <c r="W802" s="1" t="s">
        <v>2999</v>
      </c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</row>
    <row r="803" spans="1:53" x14ac:dyDescent="0.2">
      <c r="A803" s="1" t="s">
        <v>727</v>
      </c>
      <c r="B803" s="1">
        <v>7</v>
      </c>
      <c r="C803" s="1" t="s">
        <v>8</v>
      </c>
      <c r="D803" s="1" t="s">
        <v>1079</v>
      </c>
      <c r="E803" s="1"/>
      <c r="F803" s="1">
        <v>3113</v>
      </c>
      <c r="G803" s="1" t="s">
        <v>15400</v>
      </c>
      <c r="H803" s="1" t="s">
        <v>1494</v>
      </c>
      <c r="I803" s="1" t="s">
        <v>15401</v>
      </c>
      <c r="J803" s="1" t="s">
        <v>738</v>
      </c>
      <c r="K803" s="1" t="s">
        <v>731</v>
      </c>
      <c r="L803" s="1" t="s">
        <v>2998</v>
      </c>
      <c r="M803" s="1">
        <v>42.203569000000002</v>
      </c>
      <c r="N803" s="1">
        <v>20.758239</v>
      </c>
      <c r="O803" s="1" t="s">
        <v>15402</v>
      </c>
      <c r="P803" s="1" t="s">
        <v>15402</v>
      </c>
      <c r="Q803" s="1"/>
      <c r="R803" s="1" t="s">
        <v>15403</v>
      </c>
      <c r="S803" s="1"/>
      <c r="T803" s="1" t="b">
        <v>0</v>
      </c>
      <c r="U803" s="1" t="s">
        <v>2997</v>
      </c>
      <c r="V803" s="1" t="s">
        <v>2999</v>
      </c>
      <c r="W803" s="1" t="s">
        <v>2999</v>
      </c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</row>
    <row r="804" spans="1:53" x14ac:dyDescent="0.2">
      <c r="A804" s="1" t="s">
        <v>727</v>
      </c>
      <c r="B804" s="1">
        <v>6</v>
      </c>
      <c r="C804" s="1" t="s">
        <v>11</v>
      </c>
      <c r="D804" s="1" t="s">
        <v>728</v>
      </c>
      <c r="E804" s="1"/>
      <c r="F804" s="1">
        <v>3112</v>
      </c>
      <c r="G804" s="1" t="s">
        <v>15404</v>
      </c>
      <c r="H804" s="1" t="s">
        <v>6565</v>
      </c>
      <c r="I804" s="1" t="s">
        <v>15405</v>
      </c>
      <c r="J804" s="1" t="s">
        <v>0</v>
      </c>
      <c r="K804" s="1" t="s">
        <v>731</v>
      </c>
      <c r="L804" s="1" t="s">
        <v>2998</v>
      </c>
      <c r="M804" s="1">
        <v>42.802070000000001</v>
      </c>
      <c r="N804" s="1">
        <v>21.204649</v>
      </c>
      <c r="O804" s="1" t="s">
        <v>15406</v>
      </c>
      <c r="P804" s="1" t="s">
        <v>15406</v>
      </c>
      <c r="Q804" s="1"/>
      <c r="R804" s="1" t="s">
        <v>15407</v>
      </c>
      <c r="S804" s="1"/>
      <c r="T804" s="1" t="b">
        <v>0</v>
      </c>
      <c r="U804" s="1" t="s">
        <v>2997</v>
      </c>
      <c r="V804" s="1" t="s">
        <v>2999</v>
      </c>
      <c r="W804" s="1" t="s">
        <v>2999</v>
      </c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</row>
    <row r="805" spans="1:53" x14ac:dyDescent="0.2">
      <c r="A805" s="1" t="s">
        <v>727</v>
      </c>
      <c r="B805" s="1">
        <v>5</v>
      </c>
      <c r="C805" s="1" t="s">
        <v>2</v>
      </c>
      <c r="D805" s="1" t="s">
        <v>794</v>
      </c>
      <c r="E805" s="1"/>
      <c r="F805" s="1">
        <v>3111</v>
      </c>
      <c r="G805" s="1" t="s">
        <v>14703</v>
      </c>
      <c r="H805" s="1" t="s">
        <v>14704</v>
      </c>
      <c r="I805" s="1" t="s">
        <v>14705</v>
      </c>
      <c r="J805" s="1" t="s">
        <v>849</v>
      </c>
      <c r="K805" s="1" t="s">
        <v>731</v>
      </c>
      <c r="L805" s="1" t="s">
        <v>2998</v>
      </c>
      <c r="M805" s="1">
        <v>42.639052</v>
      </c>
      <c r="N805" s="1">
        <v>20.291429000000001</v>
      </c>
      <c r="O805" s="1" t="s">
        <v>14706</v>
      </c>
      <c r="P805" s="1" t="s">
        <v>14706</v>
      </c>
      <c r="Q805" s="1"/>
      <c r="R805" s="1" t="s">
        <v>14707</v>
      </c>
      <c r="S805" s="1"/>
      <c r="T805" s="1" t="b">
        <v>0</v>
      </c>
      <c r="U805" s="1" t="s">
        <v>2997</v>
      </c>
      <c r="V805" s="1" t="s">
        <v>2999</v>
      </c>
      <c r="W805" s="1" t="s">
        <v>2999</v>
      </c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</row>
    <row r="806" spans="1:53" x14ac:dyDescent="0.2">
      <c r="A806" s="1" t="s">
        <v>727</v>
      </c>
      <c r="B806" s="1">
        <v>5</v>
      </c>
      <c r="C806" s="1" t="s">
        <v>2</v>
      </c>
      <c r="D806" s="1" t="s">
        <v>794</v>
      </c>
      <c r="E806" s="1"/>
      <c r="F806" s="1">
        <v>3110</v>
      </c>
      <c r="G806" s="1" t="s">
        <v>14708</v>
      </c>
      <c r="H806" s="1" t="s">
        <v>14709</v>
      </c>
      <c r="I806" s="1" t="s">
        <v>14710</v>
      </c>
      <c r="J806" s="1" t="s">
        <v>849</v>
      </c>
      <c r="K806" s="1" t="s">
        <v>731</v>
      </c>
      <c r="L806" s="1" t="s">
        <v>2998</v>
      </c>
      <c r="M806" s="1">
        <v>42.691310000000001</v>
      </c>
      <c r="N806" s="1">
        <v>20.315904</v>
      </c>
      <c r="O806" s="1" t="s">
        <v>14711</v>
      </c>
      <c r="P806" s="1" t="s">
        <v>14711</v>
      </c>
      <c r="Q806" s="1"/>
      <c r="R806" s="1" t="s">
        <v>12680</v>
      </c>
      <c r="S806" s="1"/>
      <c r="T806" s="1" t="b">
        <v>0</v>
      </c>
      <c r="U806" s="1" t="s">
        <v>2997</v>
      </c>
      <c r="V806" s="1" t="s">
        <v>2999</v>
      </c>
      <c r="W806" s="1" t="s">
        <v>2999</v>
      </c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</row>
    <row r="807" spans="1:53" x14ac:dyDescent="0.2">
      <c r="A807" s="1" t="s">
        <v>727</v>
      </c>
      <c r="B807" s="1">
        <v>4</v>
      </c>
      <c r="C807" s="1" t="s">
        <v>454</v>
      </c>
      <c r="D807" s="1" t="s">
        <v>828</v>
      </c>
      <c r="E807" s="1" t="s">
        <v>585</v>
      </c>
      <c r="F807" s="1">
        <v>3109</v>
      </c>
      <c r="G807" s="1" t="s">
        <v>14712</v>
      </c>
      <c r="H807" s="1" t="s">
        <v>14713</v>
      </c>
      <c r="I807" s="1" t="s">
        <v>14714</v>
      </c>
      <c r="J807" s="1" t="s">
        <v>738</v>
      </c>
      <c r="K807" s="1" t="s">
        <v>731</v>
      </c>
      <c r="L807" s="1" t="s">
        <v>3437</v>
      </c>
      <c r="M807" s="1">
        <v>42.879404000000001</v>
      </c>
      <c r="N807" s="1">
        <v>20.830922999999999</v>
      </c>
      <c r="O807" s="1" t="s">
        <v>14715</v>
      </c>
      <c r="P807" s="1" t="s">
        <v>14715</v>
      </c>
      <c r="Q807" s="1"/>
      <c r="R807" s="1" t="s">
        <v>14716</v>
      </c>
      <c r="S807" s="1"/>
      <c r="T807" s="1" t="b">
        <v>0</v>
      </c>
      <c r="U807" s="1" t="s">
        <v>3436</v>
      </c>
      <c r="V807" s="1" t="s">
        <v>2999</v>
      </c>
      <c r="W807" s="1" t="s">
        <v>2999</v>
      </c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</row>
    <row r="808" spans="1:53" x14ac:dyDescent="0.2">
      <c r="A808" s="1" t="s">
        <v>727</v>
      </c>
      <c r="B808" s="1">
        <v>2</v>
      </c>
      <c r="C808" s="1" t="s">
        <v>450</v>
      </c>
      <c r="D808" s="1" t="s">
        <v>831</v>
      </c>
      <c r="E808" s="1"/>
      <c r="F808" s="1">
        <v>3108</v>
      </c>
      <c r="G808" s="1" t="s">
        <v>14717</v>
      </c>
      <c r="H808" s="1" t="s">
        <v>14718</v>
      </c>
      <c r="I808" s="1" t="s">
        <v>14719</v>
      </c>
      <c r="J808" s="1" t="s">
        <v>738</v>
      </c>
      <c r="K808" s="1" t="s">
        <v>731</v>
      </c>
      <c r="L808" s="1" t="s">
        <v>2998</v>
      </c>
      <c r="M808" s="1">
        <v>42.412354999999998</v>
      </c>
      <c r="N808" s="1">
        <v>20.541353000000001</v>
      </c>
      <c r="O808" s="1" t="s">
        <v>14720</v>
      </c>
      <c r="P808" s="1" t="s">
        <v>14720</v>
      </c>
      <c r="Q808" s="1"/>
      <c r="R808" s="1" t="s">
        <v>14721</v>
      </c>
      <c r="S808" s="1" t="s">
        <v>14722</v>
      </c>
      <c r="T808" s="1" t="b">
        <v>0</v>
      </c>
      <c r="U808" s="1" t="s">
        <v>2997</v>
      </c>
      <c r="V808" s="1" t="s">
        <v>2999</v>
      </c>
      <c r="W808" s="1" t="s">
        <v>2999</v>
      </c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</row>
    <row r="809" spans="1:53" x14ac:dyDescent="0.2">
      <c r="A809" s="1" t="s">
        <v>727</v>
      </c>
      <c r="B809" s="1">
        <v>5</v>
      </c>
      <c r="C809" s="1" t="s">
        <v>2</v>
      </c>
      <c r="D809" s="1" t="s">
        <v>794</v>
      </c>
      <c r="E809" s="1"/>
      <c r="F809" s="1">
        <v>3107</v>
      </c>
      <c r="G809" s="1" t="s">
        <v>14723</v>
      </c>
      <c r="H809" s="1" t="s">
        <v>14724</v>
      </c>
      <c r="I809" s="1" t="s">
        <v>14725</v>
      </c>
      <c r="J809" s="1" t="s">
        <v>849</v>
      </c>
      <c r="K809" s="1" t="s">
        <v>731</v>
      </c>
      <c r="L809" s="1" t="s">
        <v>2998</v>
      </c>
      <c r="M809" s="1">
        <v>42.656063000000003</v>
      </c>
      <c r="N809" s="1">
        <v>20.289812000000001</v>
      </c>
      <c r="O809" s="1" t="s">
        <v>14726</v>
      </c>
      <c r="P809" s="1" t="s">
        <v>14726</v>
      </c>
      <c r="Q809" s="1"/>
      <c r="R809" s="1" t="s">
        <v>14727</v>
      </c>
      <c r="S809" s="1"/>
      <c r="T809" s="1" t="b">
        <v>0</v>
      </c>
      <c r="U809" s="1" t="s">
        <v>2997</v>
      </c>
      <c r="V809" s="1" t="s">
        <v>2999</v>
      </c>
      <c r="W809" s="1" t="s">
        <v>2999</v>
      </c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</row>
    <row r="810" spans="1:53" x14ac:dyDescent="0.2">
      <c r="A810" s="1" t="s">
        <v>727</v>
      </c>
      <c r="B810" s="1">
        <v>6</v>
      </c>
      <c r="C810" s="1" t="s">
        <v>11</v>
      </c>
      <c r="D810" s="1" t="s">
        <v>911</v>
      </c>
      <c r="E810" s="1"/>
      <c r="F810" s="1">
        <v>3106</v>
      </c>
      <c r="G810" s="1" t="s">
        <v>14728</v>
      </c>
      <c r="H810" s="1" t="s">
        <v>14729</v>
      </c>
      <c r="I810" s="1" t="s">
        <v>14730</v>
      </c>
      <c r="J810" s="1" t="s">
        <v>772</v>
      </c>
      <c r="K810" s="1" t="s">
        <v>731</v>
      </c>
      <c r="L810" s="1" t="s">
        <v>2998</v>
      </c>
      <c r="M810" s="1">
        <v>42.669811000000003</v>
      </c>
      <c r="N810" s="1">
        <v>21.177173</v>
      </c>
      <c r="O810" s="1" t="s">
        <v>14731</v>
      </c>
      <c r="P810" s="1" t="s">
        <v>14731</v>
      </c>
      <c r="Q810" s="1"/>
      <c r="R810" s="1" t="s">
        <v>14732</v>
      </c>
      <c r="S810" s="1"/>
      <c r="T810" s="1" t="b">
        <v>0</v>
      </c>
      <c r="U810" s="1" t="s">
        <v>2997</v>
      </c>
      <c r="V810" s="1" t="s">
        <v>2999</v>
      </c>
      <c r="W810" s="1" t="s">
        <v>2999</v>
      </c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</row>
    <row r="811" spans="1:53" x14ac:dyDescent="0.2">
      <c r="A811" s="1" t="s">
        <v>727</v>
      </c>
      <c r="B811" s="1">
        <v>5</v>
      </c>
      <c r="C811" s="1" t="s">
        <v>2</v>
      </c>
      <c r="D811" s="1" t="s">
        <v>794</v>
      </c>
      <c r="E811" s="1"/>
      <c r="F811" s="1">
        <v>3105</v>
      </c>
      <c r="G811" s="1" t="s">
        <v>14733</v>
      </c>
      <c r="H811" s="1" t="s">
        <v>14734</v>
      </c>
      <c r="I811" s="1" t="s">
        <v>14735</v>
      </c>
      <c r="J811" s="1" t="s">
        <v>849</v>
      </c>
      <c r="K811" s="1" t="s">
        <v>731</v>
      </c>
      <c r="L811" s="1" t="s">
        <v>2998</v>
      </c>
      <c r="M811" s="1">
        <v>42.658541999999997</v>
      </c>
      <c r="N811" s="1">
        <v>20.293932000000002</v>
      </c>
      <c r="O811" s="1" t="s">
        <v>14736</v>
      </c>
      <c r="P811" s="1" t="s">
        <v>14736</v>
      </c>
      <c r="Q811" s="1"/>
      <c r="R811" s="1" t="s">
        <v>14737</v>
      </c>
      <c r="S811" s="1"/>
      <c r="T811" s="1" t="b">
        <v>0</v>
      </c>
      <c r="U811" s="1" t="s">
        <v>2997</v>
      </c>
      <c r="V811" s="1" t="s">
        <v>2999</v>
      </c>
      <c r="W811" s="1" t="s">
        <v>2999</v>
      </c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</row>
    <row r="812" spans="1:53" x14ac:dyDescent="0.2">
      <c r="A812" s="1" t="s">
        <v>727</v>
      </c>
      <c r="B812" s="1">
        <v>6</v>
      </c>
      <c r="C812" s="1" t="s">
        <v>11</v>
      </c>
      <c r="D812" s="1" t="s">
        <v>911</v>
      </c>
      <c r="E812" s="1"/>
      <c r="F812" s="1">
        <v>3104</v>
      </c>
      <c r="G812" s="1" t="s">
        <v>14738</v>
      </c>
      <c r="H812" s="1" t="s">
        <v>14739</v>
      </c>
      <c r="I812" s="1" t="s">
        <v>14740</v>
      </c>
      <c r="J812" s="1" t="s">
        <v>772</v>
      </c>
      <c r="K812" s="1" t="s">
        <v>752</v>
      </c>
      <c r="L812" s="1" t="s">
        <v>2998</v>
      </c>
      <c r="M812" s="1">
        <v>42.674858999999998</v>
      </c>
      <c r="N812" s="1">
        <v>21.164127000000001</v>
      </c>
      <c r="O812" s="1" t="s">
        <v>14741</v>
      </c>
      <c r="P812" s="1" t="s">
        <v>14741</v>
      </c>
      <c r="Q812" s="1"/>
      <c r="R812" s="1" t="s">
        <v>14742</v>
      </c>
      <c r="S812" s="1"/>
      <c r="T812" s="1" t="b">
        <v>0</v>
      </c>
      <c r="U812" s="1" t="s">
        <v>2997</v>
      </c>
      <c r="V812" s="1" t="s">
        <v>2999</v>
      </c>
      <c r="W812" s="1" t="s">
        <v>2999</v>
      </c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</row>
    <row r="813" spans="1:53" x14ac:dyDescent="0.2">
      <c r="A813" s="1" t="s">
        <v>727</v>
      </c>
      <c r="B813" s="1">
        <v>7</v>
      </c>
      <c r="C813" s="1" t="s">
        <v>8</v>
      </c>
      <c r="D813" s="1" t="s">
        <v>908</v>
      </c>
      <c r="E813" s="1"/>
      <c r="F813" s="1">
        <v>3103</v>
      </c>
      <c r="G813" s="1" t="s">
        <v>14743</v>
      </c>
      <c r="H813" s="1" t="s">
        <v>13862</v>
      </c>
      <c r="I813" s="1" t="s">
        <v>14744</v>
      </c>
      <c r="J813" s="1" t="s">
        <v>738</v>
      </c>
      <c r="K813" s="1" t="s">
        <v>731</v>
      </c>
      <c r="L813" s="1" t="s">
        <v>3375</v>
      </c>
      <c r="M813" s="1">
        <v>42.355401000000001</v>
      </c>
      <c r="N813" s="1">
        <v>20.826819</v>
      </c>
      <c r="O813" s="1" t="s">
        <v>14745</v>
      </c>
      <c r="P813" s="1" t="s">
        <v>14745</v>
      </c>
      <c r="Q813" s="1"/>
      <c r="R813" s="1" t="s">
        <v>14746</v>
      </c>
      <c r="S813" s="1"/>
      <c r="T813" s="1" t="b">
        <v>0</v>
      </c>
      <c r="U813" s="1" t="s">
        <v>3374</v>
      </c>
      <c r="V813" s="1" t="s">
        <v>2999</v>
      </c>
      <c r="W813" s="1" t="s">
        <v>2999</v>
      </c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</row>
    <row r="814" spans="1:53" x14ac:dyDescent="0.2">
      <c r="A814" s="1" t="s">
        <v>727</v>
      </c>
      <c r="B814" s="1">
        <v>5</v>
      </c>
      <c r="C814" s="1" t="s">
        <v>2</v>
      </c>
      <c r="D814" s="1" t="s">
        <v>794</v>
      </c>
      <c r="E814" s="1"/>
      <c r="F814" s="1">
        <v>3102</v>
      </c>
      <c r="G814" s="1" t="s">
        <v>14747</v>
      </c>
      <c r="H814" s="1" t="s">
        <v>14748</v>
      </c>
      <c r="I814" s="1" t="s">
        <v>14749</v>
      </c>
      <c r="J814" s="1" t="s">
        <v>738</v>
      </c>
      <c r="K814" s="1" t="s">
        <v>731</v>
      </c>
      <c r="L814" s="1" t="s">
        <v>2998</v>
      </c>
      <c r="M814" s="1">
        <v>42.614846</v>
      </c>
      <c r="N814" s="1">
        <v>20.310326</v>
      </c>
      <c r="O814" s="1" t="s">
        <v>14750</v>
      </c>
      <c r="P814" s="1" t="s">
        <v>14750</v>
      </c>
      <c r="Q814" s="1"/>
      <c r="R814" s="1" t="s">
        <v>14751</v>
      </c>
      <c r="S814" s="1"/>
      <c r="T814" s="1" t="b">
        <v>0</v>
      </c>
      <c r="U814" s="1" t="s">
        <v>2997</v>
      </c>
      <c r="V814" s="1" t="s">
        <v>2999</v>
      </c>
      <c r="W814" s="1" t="s">
        <v>2999</v>
      </c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</row>
    <row r="815" spans="1:53" x14ac:dyDescent="0.2">
      <c r="A815" s="1" t="s">
        <v>727</v>
      </c>
      <c r="B815" s="1">
        <v>7</v>
      </c>
      <c r="C815" s="1" t="s">
        <v>8</v>
      </c>
      <c r="D815" s="1" t="s">
        <v>908</v>
      </c>
      <c r="E815" s="1"/>
      <c r="F815" s="1">
        <v>3101</v>
      </c>
      <c r="G815" s="1" t="s">
        <v>14752</v>
      </c>
      <c r="H815" s="1" t="s">
        <v>124</v>
      </c>
      <c r="I815" s="1" t="s">
        <v>14753</v>
      </c>
      <c r="J815" s="1" t="s">
        <v>0</v>
      </c>
      <c r="K815" s="1" t="s">
        <v>731</v>
      </c>
      <c r="L815" s="1" t="s">
        <v>3375</v>
      </c>
      <c r="M815" s="1">
        <v>42.353814</v>
      </c>
      <c r="N815" s="1">
        <v>20.760660999999999</v>
      </c>
      <c r="O815" s="1" t="s">
        <v>14754</v>
      </c>
      <c r="P815" s="1" t="s">
        <v>14754</v>
      </c>
      <c r="Q815" s="1"/>
      <c r="R815" s="1" t="s">
        <v>14755</v>
      </c>
      <c r="S815" s="1"/>
      <c r="T815" s="1" t="b">
        <v>0</v>
      </c>
      <c r="U815" s="1" t="s">
        <v>3374</v>
      </c>
      <c r="V815" s="1" t="s">
        <v>2999</v>
      </c>
      <c r="W815" s="1" t="s">
        <v>2999</v>
      </c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</row>
    <row r="816" spans="1:53" x14ac:dyDescent="0.2">
      <c r="A816" s="1" t="s">
        <v>727</v>
      </c>
      <c r="B816" s="1">
        <v>7</v>
      </c>
      <c r="C816" s="1" t="s">
        <v>8</v>
      </c>
      <c r="D816" s="1" t="s">
        <v>908</v>
      </c>
      <c r="E816" s="1"/>
      <c r="F816" s="1">
        <v>3100</v>
      </c>
      <c r="G816" s="1" t="s">
        <v>14756</v>
      </c>
      <c r="H816" s="1" t="s">
        <v>14757</v>
      </c>
      <c r="I816" s="1" t="s">
        <v>14758</v>
      </c>
      <c r="J816" s="1" t="s">
        <v>738</v>
      </c>
      <c r="K816" s="1" t="s">
        <v>731</v>
      </c>
      <c r="L816" s="1" t="s">
        <v>3375</v>
      </c>
      <c r="M816" s="1">
        <v>42.335720000000002</v>
      </c>
      <c r="N816" s="1">
        <v>20.843260999999998</v>
      </c>
      <c r="O816" s="1" t="s">
        <v>14759</v>
      </c>
      <c r="P816" s="1" t="s">
        <v>14759</v>
      </c>
      <c r="Q816" s="1"/>
      <c r="R816" s="1" t="s">
        <v>14760</v>
      </c>
      <c r="S816" s="1"/>
      <c r="T816" s="1" t="b">
        <v>0</v>
      </c>
      <c r="U816" s="1" t="s">
        <v>3374</v>
      </c>
      <c r="V816" s="1" t="s">
        <v>2999</v>
      </c>
      <c r="W816" s="1" t="s">
        <v>2999</v>
      </c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</row>
    <row r="817" spans="1:53" x14ac:dyDescent="0.2">
      <c r="A817" s="1" t="s">
        <v>727</v>
      </c>
      <c r="B817" s="1">
        <v>7</v>
      </c>
      <c r="C817" s="1" t="s">
        <v>8</v>
      </c>
      <c r="D817" s="1" t="s">
        <v>908</v>
      </c>
      <c r="E817" s="1"/>
      <c r="F817" s="1">
        <v>3099</v>
      </c>
      <c r="G817" s="1" t="s">
        <v>14761</v>
      </c>
      <c r="H817" s="1" t="s">
        <v>159</v>
      </c>
      <c r="I817" s="1" t="s">
        <v>14762</v>
      </c>
      <c r="J817" s="1" t="s">
        <v>738</v>
      </c>
      <c r="K817" s="1" t="s">
        <v>731</v>
      </c>
      <c r="L817" s="1" t="s">
        <v>2998</v>
      </c>
      <c r="M817" s="1">
        <v>42.314858000000001</v>
      </c>
      <c r="N817" s="1">
        <v>20.814854</v>
      </c>
      <c r="O817" s="1" t="s">
        <v>14763</v>
      </c>
      <c r="P817" s="1" t="s">
        <v>14763</v>
      </c>
      <c r="Q817" s="1"/>
      <c r="R817" s="1" t="s">
        <v>14764</v>
      </c>
      <c r="S817" s="1"/>
      <c r="T817" s="1" t="b">
        <v>0</v>
      </c>
      <c r="U817" s="1" t="s">
        <v>2997</v>
      </c>
      <c r="V817" s="1" t="s">
        <v>2999</v>
      </c>
      <c r="W817" s="1" t="s">
        <v>2999</v>
      </c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</row>
    <row r="818" spans="1:53" x14ac:dyDescent="0.2">
      <c r="A818" s="1" t="s">
        <v>727</v>
      </c>
      <c r="B818" s="1">
        <v>5</v>
      </c>
      <c r="C818" s="1" t="s">
        <v>2</v>
      </c>
      <c r="D818" s="1" t="s">
        <v>820</v>
      </c>
      <c r="E818" s="1" t="s">
        <v>149</v>
      </c>
      <c r="F818" s="1">
        <v>3098</v>
      </c>
      <c r="G818" s="1" t="s">
        <v>14765</v>
      </c>
      <c r="H818" s="1" t="s">
        <v>1085</v>
      </c>
      <c r="I818" s="1" t="s">
        <v>14766</v>
      </c>
      <c r="J818" s="1" t="s">
        <v>14767</v>
      </c>
      <c r="K818" s="1" t="s">
        <v>731</v>
      </c>
      <c r="L818" s="1" t="s">
        <v>3437</v>
      </c>
      <c r="M818" s="1">
        <v>42.716819999999998</v>
      </c>
      <c r="N818" s="1">
        <v>20.384105000000002</v>
      </c>
      <c r="O818" s="1" t="s">
        <v>14768</v>
      </c>
      <c r="P818" s="1" t="s">
        <v>14768</v>
      </c>
      <c r="Q818" s="1"/>
      <c r="R818" s="1" t="s">
        <v>3337</v>
      </c>
      <c r="S818" s="1"/>
      <c r="T818" s="1" t="b">
        <v>0</v>
      </c>
      <c r="U818" s="1" t="s">
        <v>3436</v>
      </c>
      <c r="V818" s="1" t="s">
        <v>2999</v>
      </c>
      <c r="W818" s="1" t="s">
        <v>2999</v>
      </c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</row>
    <row r="819" spans="1:53" x14ac:dyDescent="0.2">
      <c r="A819" s="1" t="s">
        <v>727</v>
      </c>
      <c r="B819" s="1">
        <v>3</v>
      </c>
      <c r="C819" s="1" t="s">
        <v>45</v>
      </c>
      <c r="D819" s="1" t="s">
        <v>740</v>
      </c>
      <c r="E819" s="1"/>
      <c r="F819" s="1">
        <v>3097</v>
      </c>
      <c r="G819" s="1" t="s">
        <v>14769</v>
      </c>
      <c r="H819" s="1" t="s">
        <v>14770</v>
      </c>
      <c r="I819" s="1" t="s">
        <v>14771</v>
      </c>
      <c r="J819" s="1" t="s">
        <v>738</v>
      </c>
      <c r="K819" s="1" t="s">
        <v>731</v>
      </c>
      <c r="L819" s="1" t="s">
        <v>3375</v>
      </c>
      <c r="M819" s="1">
        <v>42.383611999999999</v>
      </c>
      <c r="N819" s="1">
        <v>21.446747999999999</v>
      </c>
      <c r="O819" s="1" t="s">
        <v>14772</v>
      </c>
      <c r="P819" s="1" t="s">
        <v>14772</v>
      </c>
      <c r="Q819" s="1"/>
      <c r="R819" s="1" t="s">
        <v>14773</v>
      </c>
      <c r="S819" s="1"/>
      <c r="T819" s="1" t="b">
        <v>0</v>
      </c>
      <c r="U819" s="1" t="s">
        <v>3374</v>
      </c>
      <c r="V819" s="1" t="s">
        <v>2999</v>
      </c>
      <c r="W819" s="1" t="s">
        <v>2999</v>
      </c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</row>
    <row r="820" spans="1:53" x14ac:dyDescent="0.2">
      <c r="A820" s="1" t="s">
        <v>727</v>
      </c>
      <c r="B820" s="1">
        <v>7</v>
      </c>
      <c r="C820" s="1" t="s">
        <v>8</v>
      </c>
      <c r="D820" s="1" t="s">
        <v>908</v>
      </c>
      <c r="E820" s="1"/>
      <c r="F820" s="1">
        <v>3096</v>
      </c>
      <c r="G820" s="1" t="s">
        <v>14774</v>
      </c>
      <c r="H820" s="1" t="s">
        <v>14775</v>
      </c>
      <c r="I820" s="1" t="s">
        <v>14776</v>
      </c>
      <c r="J820" s="1" t="s">
        <v>738</v>
      </c>
      <c r="K820" s="1" t="s">
        <v>731</v>
      </c>
      <c r="L820" s="1" t="s">
        <v>3375</v>
      </c>
      <c r="M820" s="1">
        <v>42.327207999999999</v>
      </c>
      <c r="N820" s="1">
        <v>20.785253000000001</v>
      </c>
      <c r="O820" s="1" t="s">
        <v>14777</v>
      </c>
      <c r="P820" s="1" t="s">
        <v>14777</v>
      </c>
      <c r="Q820" s="1"/>
      <c r="R820" s="1" t="s">
        <v>14778</v>
      </c>
      <c r="S820" s="1"/>
      <c r="T820" s="1" t="b">
        <v>0</v>
      </c>
      <c r="U820" s="1" t="s">
        <v>3374</v>
      </c>
      <c r="V820" s="1" t="s">
        <v>2999</v>
      </c>
      <c r="W820" s="1" t="s">
        <v>2999</v>
      </c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</row>
    <row r="821" spans="1:53" x14ac:dyDescent="0.2">
      <c r="A821" s="1" t="s">
        <v>727</v>
      </c>
      <c r="B821" s="1">
        <v>7</v>
      </c>
      <c r="C821" s="1" t="s">
        <v>8</v>
      </c>
      <c r="D821" s="1" t="s">
        <v>908</v>
      </c>
      <c r="E821" s="1"/>
      <c r="F821" s="1">
        <v>3095</v>
      </c>
      <c r="G821" s="1" t="s">
        <v>14779</v>
      </c>
      <c r="H821" s="1" t="s">
        <v>14780</v>
      </c>
      <c r="I821" s="1" t="s">
        <v>14781</v>
      </c>
      <c r="J821" s="1" t="s">
        <v>738</v>
      </c>
      <c r="K821" s="1" t="s">
        <v>731</v>
      </c>
      <c r="L821" s="1" t="s">
        <v>2998</v>
      </c>
      <c r="M821" s="1">
        <v>42.315213</v>
      </c>
      <c r="N821" s="1">
        <v>20.816320000000001</v>
      </c>
      <c r="O821" s="1" t="s">
        <v>14782</v>
      </c>
      <c r="P821" s="1" t="s">
        <v>14782</v>
      </c>
      <c r="Q821" s="1"/>
      <c r="R821" s="1" t="s">
        <v>14783</v>
      </c>
      <c r="S821" s="1"/>
      <c r="T821" s="1" t="b">
        <v>0</v>
      </c>
      <c r="U821" s="1" t="s">
        <v>2997</v>
      </c>
      <c r="V821" s="1" t="s">
        <v>2999</v>
      </c>
      <c r="W821" s="1" t="s">
        <v>2999</v>
      </c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</row>
    <row r="822" spans="1:53" x14ac:dyDescent="0.2">
      <c r="A822" s="1" t="s">
        <v>727</v>
      </c>
      <c r="B822" s="1">
        <v>1</v>
      </c>
      <c r="C822" s="1" t="s">
        <v>5</v>
      </c>
      <c r="D822" s="1" t="s">
        <v>736</v>
      </c>
      <c r="E822" s="1" t="s">
        <v>8818</v>
      </c>
      <c r="F822" s="1">
        <v>3094</v>
      </c>
      <c r="G822" s="1" t="s">
        <v>14784</v>
      </c>
      <c r="H822" s="1" t="s">
        <v>14785</v>
      </c>
      <c r="I822" s="1" t="s">
        <v>14786</v>
      </c>
      <c r="J822" s="1" t="s">
        <v>738</v>
      </c>
      <c r="K822" s="1" t="s">
        <v>731</v>
      </c>
      <c r="L822" s="1" t="s">
        <v>3351</v>
      </c>
      <c r="M822" s="1">
        <v>42.362340000000003</v>
      </c>
      <c r="N822" s="1">
        <v>21.142399999999999</v>
      </c>
      <c r="O822" s="1" t="s">
        <v>14787</v>
      </c>
      <c r="P822" s="1" t="s">
        <v>14787</v>
      </c>
      <c r="Q822" s="1"/>
      <c r="R822" s="1" t="s">
        <v>14788</v>
      </c>
      <c r="S822" s="1" t="s">
        <v>14789</v>
      </c>
      <c r="T822" s="1" t="b">
        <v>0</v>
      </c>
      <c r="U822" s="1" t="s">
        <v>3350</v>
      </c>
      <c r="V822" s="1" t="s">
        <v>2999</v>
      </c>
      <c r="W822" s="1" t="s">
        <v>2999</v>
      </c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</row>
    <row r="823" spans="1:53" x14ac:dyDescent="0.2">
      <c r="A823" s="1" t="s">
        <v>727</v>
      </c>
      <c r="B823" s="1">
        <v>1</v>
      </c>
      <c r="C823" s="1" t="s">
        <v>5</v>
      </c>
      <c r="D823" s="1" t="s">
        <v>756</v>
      </c>
      <c r="E823" s="1"/>
      <c r="F823" s="1">
        <v>3093</v>
      </c>
      <c r="G823" s="1" t="s">
        <v>14790</v>
      </c>
      <c r="H823" s="1" t="s">
        <v>14791</v>
      </c>
      <c r="I823" s="1" t="s">
        <v>14792</v>
      </c>
      <c r="J823" s="1" t="s">
        <v>738</v>
      </c>
      <c r="K823" s="1" t="s">
        <v>731</v>
      </c>
      <c r="L823" s="1" t="s">
        <v>2998</v>
      </c>
      <c r="M823" s="1">
        <v>42.462584999999997</v>
      </c>
      <c r="N823" s="1">
        <v>20.931131000000001</v>
      </c>
      <c r="O823" s="1" t="s">
        <v>14793</v>
      </c>
      <c r="P823" s="1" t="s">
        <v>14793</v>
      </c>
      <c r="Q823" s="1"/>
      <c r="R823" s="1" t="s">
        <v>14794</v>
      </c>
      <c r="S823" s="1" t="s">
        <v>14795</v>
      </c>
      <c r="T823" s="1" t="b">
        <v>0</v>
      </c>
      <c r="U823" s="1" t="s">
        <v>2997</v>
      </c>
      <c r="V823" s="1" t="s">
        <v>2999</v>
      </c>
      <c r="W823" s="1" t="s">
        <v>2999</v>
      </c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</row>
    <row r="824" spans="1:53" x14ac:dyDescent="0.2">
      <c r="A824" s="1" t="s">
        <v>727</v>
      </c>
      <c r="B824" s="1">
        <v>1</v>
      </c>
      <c r="C824" s="1" t="s">
        <v>5</v>
      </c>
      <c r="D824" s="1" t="s">
        <v>736</v>
      </c>
      <c r="E824" s="1"/>
      <c r="F824" s="1">
        <v>3092</v>
      </c>
      <c r="G824" s="1" t="s">
        <v>14796</v>
      </c>
      <c r="H824" s="1" t="s">
        <v>371</v>
      </c>
      <c r="I824" s="1" t="s">
        <v>14797</v>
      </c>
      <c r="J824" s="1" t="s">
        <v>738</v>
      </c>
      <c r="K824" s="1" t="s">
        <v>731</v>
      </c>
      <c r="L824" s="1" t="s">
        <v>2998</v>
      </c>
      <c r="M824" s="1">
        <v>42.411836000000001</v>
      </c>
      <c r="N824" s="1">
        <v>21.157703000000001</v>
      </c>
      <c r="O824" s="1" t="s">
        <v>14798</v>
      </c>
      <c r="P824" s="1" t="s">
        <v>14798</v>
      </c>
      <c r="Q824" s="1"/>
      <c r="R824" s="1" t="s">
        <v>14799</v>
      </c>
      <c r="S824" s="1"/>
      <c r="T824" s="1" t="b">
        <v>0</v>
      </c>
      <c r="U824" s="1" t="s">
        <v>2997</v>
      </c>
      <c r="V824" s="1" t="s">
        <v>2999</v>
      </c>
      <c r="W824" s="1" t="s">
        <v>2999</v>
      </c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</row>
    <row r="825" spans="1:53" x14ac:dyDescent="0.2">
      <c r="A825" s="1" t="s">
        <v>727</v>
      </c>
      <c r="B825" s="1">
        <v>2</v>
      </c>
      <c r="C825" s="1" t="s">
        <v>450</v>
      </c>
      <c r="D825" s="1" t="s">
        <v>1019</v>
      </c>
      <c r="E825" s="1"/>
      <c r="F825" s="1">
        <v>3091</v>
      </c>
      <c r="G825" s="1" t="s">
        <v>14800</v>
      </c>
      <c r="H825" s="1" t="s">
        <v>14801</v>
      </c>
      <c r="I825" s="1" t="s">
        <v>14802</v>
      </c>
      <c r="J825" s="1" t="s">
        <v>738</v>
      </c>
      <c r="K825" s="1" t="s">
        <v>731</v>
      </c>
      <c r="L825" s="1" t="s">
        <v>451</v>
      </c>
      <c r="M825" s="1">
        <v>42.451458000000002</v>
      </c>
      <c r="N825" s="1">
        <v>20.268895000000001</v>
      </c>
      <c r="O825" s="1" t="s">
        <v>14803</v>
      </c>
      <c r="P825" s="1" t="s">
        <v>14803</v>
      </c>
      <c r="Q825" s="1"/>
      <c r="R825" s="1" t="s">
        <v>14804</v>
      </c>
      <c r="S825" s="1"/>
      <c r="T825" s="1" t="b">
        <v>0</v>
      </c>
      <c r="U825" s="1" t="s">
        <v>3077</v>
      </c>
      <c r="V825" s="1" t="s">
        <v>2999</v>
      </c>
      <c r="W825" s="1" t="s">
        <v>2999</v>
      </c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</row>
    <row r="826" spans="1:53" x14ac:dyDescent="0.2">
      <c r="A826" s="1" t="s">
        <v>727</v>
      </c>
      <c r="B826" s="1">
        <v>7</v>
      </c>
      <c r="C826" s="1" t="s">
        <v>8</v>
      </c>
      <c r="D826" s="1" t="s">
        <v>1079</v>
      </c>
      <c r="E826" s="1"/>
      <c r="F826" s="1">
        <v>3090</v>
      </c>
      <c r="G826" s="1" t="s">
        <v>14805</v>
      </c>
      <c r="H826" s="1" t="s">
        <v>14806</v>
      </c>
      <c r="I826" s="1" t="s">
        <v>14807</v>
      </c>
      <c r="J826" s="1" t="s">
        <v>738</v>
      </c>
      <c r="K826" s="1" t="s">
        <v>731</v>
      </c>
      <c r="L826" s="1" t="s">
        <v>3375</v>
      </c>
      <c r="M826" s="1">
        <v>42.205604000000001</v>
      </c>
      <c r="N826" s="1">
        <v>20.771972000000002</v>
      </c>
      <c r="O826" s="1" t="s">
        <v>14808</v>
      </c>
      <c r="P826" s="1" t="s">
        <v>14808</v>
      </c>
      <c r="Q826" s="1"/>
      <c r="R826" s="1" t="s">
        <v>14809</v>
      </c>
      <c r="S826" s="1"/>
      <c r="T826" s="1" t="b">
        <v>0</v>
      </c>
      <c r="U826" s="1" t="s">
        <v>3374</v>
      </c>
      <c r="V826" s="1" t="s">
        <v>2999</v>
      </c>
      <c r="W826" s="1" t="s">
        <v>2999</v>
      </c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</row>
    <row r="827" spans="1:53" x14ac:dyDescent="0.2">
      <c r="A827" s="1" t="s">
        <v>727</v>
      </c>
      <c r="B827" s="1">
        <v>5</v>
      </c>
      <c r="C827" s="1" t="s">
        <v>2</v>
      </c>
      <c r="D827" s="1" t="s">
        <v>794</v>
      </c>
      <c r="E827" s="1"/>
      <c r="F827" s="1">
        <v>3089</v>
      </c>
      <c r="G827" s="1" t="s">
        <v>14810</v>
      </c>
      <c r="H827" s="1" t="s">
        <v>14811</v>
      </c>
      <c r="I827" s="1" t="s">
        <v>14812</v>
      </c>
      <c r="J827" s="1" t="s">
        <v>849</v>
      </c>
      <c r="K827" s="1" t="s">
        <v>731</v>
      </c>
      <c r="L827" s="1" t="s">
        <v>2998</v>
      </c>
      <c r="M827" s="1">
        <v>42.650920999999997</v>
      </c>
      <c r="N827" s="1">
        <v>20.296678</v>
      </c>
      <c r="O827" s="1" t="s">
        <v>14813</v>
      </c>
      <c r="P827" s="1" t="s">
        <v>14813</v>
      </c>
      <c r="Q827" s="1"/>
      <c r="R827" s="1" t="s">
        <v>14814</v>
      </c>
      <c r="S827" s="1"/>
      <c r="T827" s="1" t="b">
        <v>0</v>
      </c>
      <c r="U827" s="1" t="s">
        <v>2997</v>
      </c>
      <c r="V827" s="1" t="s">
        <v>2999</v>
      </c>
      <c r="W827" s="1" t="s">
        <v>2999</v>
      </c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</row>
    <row r="828" spans="1:53" x14ac:dyDescent="0.2">
      <c r="A828" s="1" t="s">
        <v>727</v>
      </c>
      <c r="B828" s="1">
        <v>3</v>
      </c>
      <c r="C828" s="1" t="s">
        <v>45</v>
      </c>
      <c r="D828" s="1" t="s">
        <v>740</v>
      </c>
      <c r="E828" s="1"/>
      <c r="F828" s="1">
        <v>3088</v>
      </c>
      <c r="G828" s="1" t="s">
        <v>14815</v>
      </c>
      <c r="H828" s="1" t="s">
        <v>14816</v>
      </c>
      <c r="I828" s="1" t="s">
        <v>14817</v>
      </c>
      <c r="J828" s="1" t="s">
        <v>738</v>
      </c>
      <c r="K828" s="1" t="s">
        <v>731</v>
      </c>
      <c r="L828" s="1" t="s">
        <v>2998</v>
      </c>
      <c r="M828" s="1">
        <v>42.483570999999998</v>
      </c>
      <c r="N828" s="1">
        <v>21.464611000000001</v>
      </c>
      <c r="O828" s="1" t="s">
        <v>14818</v>
      </c>
      <c r="P828" s="1" t="s">
        <v>14818</v>
      </c>
      <c r="Q828" s="1"/>
      <c r="R828" s="1" t="s">
        <v>14819</v>
      </c>
      <c r="S828" s="1"/>
      <c r="T828" s="1" t="b">
        <v>0</v>
      </c>
      <c r="U828" s="1" t="s">
        <v>2997</v>
      </c>
      <c r="V828" s="1" t="s">
        <v>2999</v>
      </c>
      <c r="W828" s="1" t="s">
        <v>2999</v>
      </c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</row>
    <row r="829" spans="1:53" x14ac:dyDescent="0.2">
      <c r="A829" s="1" t="s">
        <v>727</v>
      </c>
      <c r="B829" s="1">
        <v>1</v>
      </c>
      <c r="C829" s="1" t="s">
        <v>5</v>
      </c>
      <c r="D829" s="1" t="s">
        <v>736</v>
      </c>
      <c r="E829" s="1"/>
      <c r="F829" s="1">
        <v>3087</v>
      </c>
      <c r="G829" s="1" t="s">
        <v>14820</v>
      </c>
      <c r="H829" s="1" t="s">
        <v>338</v>
      </c>
      <c r="I829" s="1" t="s">
        <v>14821</v>
      </c>
      <c r="J829" s="1" t="s">
        <v>738</v>
      </c>
      <c r="K829" s="1" t="s">
        <v>752</v>
      </c>
      <c r="L829" s="1" t="s">
        <v>2998</v>
      </c>
      <c r="M829" s="1">
        <v>42.39772</v>
      </c>
      <c r="N829" s="1">
        <v>21.158434</v>
      </c>
      <c r="O829" s="1" t="s">
        <v>14822</v>
      </c>
      <c r="P829" s="1" t="s">
        <v>14822</v>
      </c>
      <c r="Q829" s="1"/>
      <c r="R829" s="1" t="s">
        <v>14823</v>
      </c>
      <c r="S829" s="1" t="s">
        <v>14824</v>
      </c>
      <c r="T829" s="1" t="b">
        <v>0</v>
      </c>
      <c r="U829" s="1" t="s">
        <v>2997</v>
      </c>
      <c r="V829" s="1" t="s">
        <v>2999</v>
      </c>
      <c r="W829" s="1" t="s">
        <v>2999</v>
      </c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</row>
    <row r="830" spans="1:53" x14ac:dyDescent="0.2">
      <c r="A830" s="1" t="s">
        <v>727</v>
      </c>
      <c r="B830" s="1">
        <v>4</v>
      </c>
      <c r="C830" s="1" t="s">
        <v>454</v>
      </c>
      <c r="D830" s="1" t="s">
        <v>828</v>
      </c>
      <c r="E830" s="1"/>
      <c r="F830" s="1">
        <v>3086</v>
      </c>
      <c r="G830" s="1" t="s">
        <v>14825</v>
      </c>
      <c r="H830" s="1" t="s">
        <v>14826</v>
      </c>
      <c r="I830" s="1" t="s">
        <v>3195</v>
      </c>
      <c r="J830" s="1" t="s">
        <v>738</v>
      </c>
      <c r="K830" s="1" t="s">
        <v>731</v>
      </c>
      <c r="L830" s="1" t="s">
        <v>451</v>
      </c>
      <c r="M830" s="1">
        <v>42.898235</v>
      </c>
      <c r="N830" s="1">
        <v>20.900345999999999</v>
      </c>
      <c r="O830" s="1" t="s">
        <v>14827</v>
      </c>
      <c r="P830" s="1" t="s">
        <v>14827</v>
      </c>
      <c r="Q830" s="1"/>
      <c r="R830" s="1" t="s">
        <v>14828</v>
      </c>
      <c r="S830" s="1"/>
      <c r="T830" s="1" t="b">
        <v>0</v>
      </c>
      <c r="U830" s="1" t="s">
        <v>3077</v>
      </c>
      <c r="V830" s="1" t="s">
        <v>2999</v>
      </c>
      <c r="W830" s="1" t="s">
        <v>2999</v>
      </c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</row>
    <row r="831" spans="1:53" x14ac:dyDescent="0.2">
      <c r="A831" s="1" t="s">
        <v>727</v>
      </c>
      <c r="B831" s="1">
        <v>7</v>
      </c>
      <c r="C831" s="1" t="s">
        <v>8</v>
      </c>
      <c r="D831" s="1" t="s">
        <v>1079</v>
      </c>
      <c r="E831" s="1"/>
      <c r="F831" s="1">
        <v>3085</v>
      </c>
      <c r="G831" s="1" t="s">
        <v>14829</v>
      </c>
      <c r="H831" s="1" t="s">
        <v>14830</v>
      </c>
      <c r="I831" s="1" t="s">
        <v>14831</v>
      </c>
      <c r="J831" s="1" t="s">
        <v>738</v>
      </c>
      <c r="K831" s="1" t="s">
        <v>752</v>
      </c>
      <c r="L831" s="1" t="s">
        <v>3375</v>
      </c>
      <c r="M831" s="1">
        <v>42.187289999999997</v>
      </c>
      <c r="N831" s="1">
        <v>20.760985999999999</v>
      </c>
      <c r="O831" s="1" t="s">
        <v>14832</v>
      </c>
      <c r="P831" s="1" t="s">
        <v>14832</v>
      </c>
      <c r="Q831" s="1"/>
      <c r="R831" s="1" t="s">
        <v>14833</v>
      </c>
      <c r="S831" s="1"/>
      <c r="T831" s="1" t="b">
        <v>0</v>
      </c>
      <c r="U831" s="1" t="s">
        <v>3374</v>
      </c>
      <c r="V831" s="1" t="s">
        <v>2999</v>
      </c>
      <c r="W831" s="1" t="s">
        <v>2999</v>
      </c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</row>
    <row r="832" spans="1:53" x14ac:dyDescent="0.2">
      <c r="A832" s="1" t="s">
        <v>727</v>
      </c>
      <c r="B832" s="1">
        <v>5</v>
      </c>
      <c r="C832" s="1" t="s">
        <v>2</v>
      </c>
      <c r="D832" s="1" t="s">
        <v>847</v>
      </c>
      <c r="E832" s="1"/>
      <c r="F832" s="1">
        <v>3084</v>
      </c>
      <c r="G832" s="1" t="s">
        <v>14834</v>
      </c>
      <c r="H832" s="1" t="s">
        <v>14835</v>
      </c>
      <c r="I832" s="1" t="s">
        <v>14836</v>
      </c>
      <c r="J832" s="1" t="s">
        <v>738</v>
      </c>
      <c r="K832" s="1" t="s">
        <v>731</v>
      </c>
      <c r="L832" s="1" t="s">
        <v>451</v>
      </c>
      <c r="M832" s="1">
        <v>42.607813999999998</v>
      </c>
      <c r="N832" s="1">
        <v>20.65992</v>
      </c>
      <c r="O832" s="1" t="s">
        <v>14837</v>
      </c>
      <c r="P832" s="1" t="s">
        <v>14837</v>
      </c>
      <c r="Q832" s="1"/>
      <c r="R832" s="1" t="s">
        <v>14838</v>
      </c>
      <c r="S832" s="1"/>
      <c r="T832" s="1" t="b">
        <v>0</v>
      </c>
      <c r="U832" s="1" t="s">
        <v>3077</v>
      </c>
      <c r="V832" s="1" t="s">
        <v>2999</v>
      </c>
      <c r="W832" s="1" t="s">
        <v>2999</v>
      </c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</row>
    <row r="833" spans="1:53" x14ac:dyDescent="0.2">
      <c r="A833" s="1" t="s">
        <v>727</v>
      </c>
      <c r="B833" s="1">
        <v>6</v>
      </c>
      <c r="C833" s="1" t="s">
        <v>11</v>
      </c>
      <c r="D833" s="1" t="s">
        <v>911</v>
      </c>
      <c r="E833" s="1"/>
      <c r="F833" s="1">
        <v>3083</v>
      </c>
      <c r="G833" s="1" t="s">
        <v>14839</v>
      </c>
      <c r="H833" s="1" t="s">
        <v>14840</v>
      </c>
      <c r="I833" s="1" t="s">
        <v>14841</v>
      </c>
      <c r="J833" s="1" t="s">
        <v>772</v>
      </c>
      <c r="K833" s="1" t="s">
        <v>731</v>
      </c>
      <c r="L833" s="1" t="s">
        <v>2998</v>
      </c>
      <c r="M833" s="1">
        <v>42.668801000000002</v>
      </c>
      <c r="N833" s="1">
        <v>21.174426</v>
      </c>
      <c r="O833" s="1" t="s">
        <v>14842</v>
      </c>
      <c r="P833" s="1" t="s">
        <v>14842</v>
      </c>
      <c r="Q833" s="1"/>
      <c r="R833" s="1" t="s">
        <v>14843</v>
      </c>
      <c r="S833" s="1"/>
      <c r="T833" s="1" t="b">
        <v>0</v>
      </c>
      <c r="U833" s="1" t="s">
        <v>2997</v>
      </c>
      <c r="V833" s="1" t="s">
        <v>2999</v>
      </c>
      <c r="W833" s="1" t="s">
        <v>2999</v>
      </c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</row>
    <row r="834" spans="1:53" x14ac:dyDescent="0.2">
      <c r="A834" s="1" t="s">
        <v>727</v>
      </c>
      <c r="B834" s="1">
        <v>6</v>
      </c>
      <c r="C834" s="1" t="s">
        <v>11</v>
      </c>
      <c r="D834" s="1" t="s">
        <v>778</v>
      </c>
      <c r="E834" s="1"/>
      <c r="F834" s="1">
        <v>3082</v>
      </c>
      <c r="G834" s="1" t="s">
        <v>14844</v>
      </c>
      <c r="H834" s="1" t="s">
        <v>14845</v>
      </c>
      <c r="I834" s="1" t="s">
        <v>14846</v>
      </c>
      <c r="J834" s="1" t="s">
        <v>14847</v>
      </c>
      <c r="K834" s="1" t="s">
        <v>731</v>
      </c>
      <c r="L834" s="1" t="s">
        <v>2998</v>
      </c>
      <c r="M834" s="1">
        <v>42.661732000000001</v>
      </c>
      <c r="N834" s="1">
        <v>21.155200000000001</v>
      </c>
      <c r="O834" s="1" t="s">
        <v>14848</v>
      </c>
      <c r="P834" s="1" t="s">
        <v>14848</v>
      </c>
      <c r="Q834" s="1"/>
      <c r="R834" s="1" t="s">
        <v>14849</v>
      </c>
      <c r="S834" s="1"/>
      <c r="T834" s="1" t="b">
        <v>0</v>
      </c>
      <c r="U834" s="1" t="s">
        <v>2997</v>
      </c>
      <c r="V834" s="1" t="s">
        <v>2999</v>
      </c>
      <c r="W834" s="1" t="s">
        <v>2999</v>
      </c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</row>
    <row r="835" spans="1:53" x14ac:dyDescent="0.2">
      <c r="A835" s="1" t="s">
        <v>727</v>
      </c>
      <c r="B835" s="1">
        <v>6</v>
      </c>
      <c r="C835" s="1" t="s">
        <v>11</v>
      </c>
      <c r="D835" s="1" t="s">
        <v>911</v>
      </c>
      <c r="E835" s="1"/>
      <c r="F835" s="1">
        <v>3081</v>
      </c>
      <c r="G835" s="1" t="s">
        <v>14850</v>
      </c>
      <c r="H835" s="1" t="s">
        <v>14851</v>
      </c>
      <c r="I835" s="1" t="s">
        <v>14852</v>
      </c>
      <c r="J835" s="1" t="s">
        <v>772</v>
      </c>
      <c r="K835" s="1" t="s">
        <v>731</v>
      </c>
      <c r="L835" s="1" t="s">
        <v>2998</v>
      </c>
      <c r="M835" s="1">
        <v>42.668801000000002</v>
      </c>
      <c r="N835" s="1">
        <v>21.164812999999999</v>
      </c>
      <c r="O835" s="1" t="s">
        <v>14853</v>
      </c>
      <c r="P835" s="1" t="s">
        <v>14853</v>
      </c>
      <c r="Q835" s="1"/>
      <c r="R835" s="1" t="s">
        <v>14854</v>
      </c>
      <c r="S835" s="1"/>
      <c r="T835" s="1" t="b">
        <v>0</v>
      </c>
      <c r="U835" s="1" t="s">
        <v>2997</v>
      </c>
      <c r="V835" s="1" t="s">
        <v>2999</v>
      </c>
      <c r="W835" s="1" t="s">
        <v>2999</v>
      </c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</row>
    <row r="836" spans="1:53" x14ac:dyDescent="0.2">
      <c r="A836" s="1" t="s">
        <v>727</v>
      </c>
      <c r="B836" s="1">
        <v>6</v>
      </c>
      <c r="C836" s="1" t="s">
        <v>11</v>
      </c>
      <c r="D836" s="1" t="s">
        <v>853</v>
      </c>
      <c r="E836" s="1"/>
      <c r="F836" s="1">
        <v>3080</v>
      </c>
      <c r="G836" s="1" t="s">
        <v>14855</v>
      </c>
      <c r="H836" s="1" t="s">
        <v>14856</v>
      </c>
      <c r="I836" s="1" t="s">
        <v>14857</v>
      </c>
      <c r="J836" s="1" t="s">
        <v>0</v>
      </c>
      <c r="K836" s="1" t="s">
        <v>731</v>
      </c>
      <c r="L836" s="1" t="s">
        <v>451</v>
      </c>
      <c r="M836" s="1">
        <v>42.627653000000002</v>
      </c>
      <c r="N836" s="1">
        <v>21.106020999999998</v>
      </c>
      <c r="O836" s="1" t="s">
        <v>14858</v>
      </c>
      <c r="P836" s="1" t="s">
        <v>14858</v>
      </c>
      <c r="Q836" s="1"/>
      <c r="R836" s="1" t="s">
        <v>14859</v>
      </c>
      <c r="S836" s="1"/>
      <c r="T836" s="1" t="b">
        <v>0</v>
      </c>
      <c r="U836" s="1" t="s">
        <v>3077</v>
      </c>
      <c r="V836" s="1" t="s">
        <v>2999</v>
      </c>
      <c r="W836" s="1" t="s">
        <v>2999</v>
      </c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</row>
    <row r="837" spans="1:53" x14ac:dyDescent="0.2">
      <c r="A837" s="1" t="s">
        <v>727</v>
      </c>
      <c r="B837" s="1">
        <v>1</v>
      </c>
      <c r="C837" s="1" t="s">
        <v>5</v>
      </c>
      <c r="D837" s="1" t="s">
        <v>736</v>
      </c>
      <c r="E837" s="1"/>
      <c r="F837" s="1">
        <v>3079</v>
      </c>
      <c r="G837" s="1" t="s">
        <v>6265</v>
      </c>
      <c r="H837" s="1" t="s">
        <v>390</v>
      </c>
      <c r="I837" s="1" t="s">
        <v>4770</v>
      </c>
      <c r="J837" s="1" t="s">
        <v>738</v>
      </c>
      <c r="K837" s="1" t="s">
        <v>731</v>
      </c>
      <c r="L837" s="1" t="s">
        <v>2998</v>
      </c>
      <c r="M837" s="1">
        <v>42.383803999999998</v>
      </c>
      <c r="N837" s="1">
        <v>21.131589000000002</v>
      </c>
      <c r="O837" s="1" t="s">
        <v>14860</v>
      </c>
      <c r="P837" s="1" t="s">
        <v>14860</v>
      </c>
      <c r="Q837" s="1"/>
      <c r="R837" s="1" t="s">
        <v>389</v>
      </c>
      <c r="S837" s="1"/>
      <c r="T837" s="1" t="b">
        <v>0</v>
      </c>
      <c r="U837" s="1" t="s">
        <v>2997</v>
      </c>
      <c r="V837" s="1" t="s">
        <v>2999</v>
      </c>
      <c r="W837" s="1" t="s">
        <v>2999</v>
      </c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</row>
    <row r="838" spans="1:53" x14ac:dyDescent="0.2">
      <c r="A838" s="1" t="s">
        <v>727</v>
      </c>
      <c r="B838" s="1">
        <v>3</v>
      </c>
      <c r="C838" s="1" t="s">
        <v>45</v>
      </c>
      <c r="D838" s="1" t="s">
        <v>1235</v>
      </c>
      <c r="E838" s="1"/>
      <c r="F838" s="1">
        <v>3078</v>
      </c>
      <c r="G838" s="1" t="s">
        <v>14861</v>
      </c>
      <c r="H838" s="1" t="s">
        <v>14862</v>
      </c>
      <c r="I838" s="1" t="s">
        <v>14863</v>
      </c>
      <c r="J838" s="1" t="s">
        <v>1154</v>
      </c>
      <c r="K838" s="1" t="s">
        <v>731</v>
      </c>
      <c r="L838" s="1" t="s">
        <v>451</v>
      </c>
      <c r="M838" s="1">
        <v>42.363053000000001</v>
      </c>
      <c r="N838" s="1">
        <v>21.340606999999999</v>
      </c>
      <c r="O838" s="1" t="s">
        <v>14864</v>
      </c>
      <c r="P838" s="1" t="s">
        <v>14864</v>
      </c>
      <c r="Q838" s="1"/>
      <c r="R838" s="1" t="s">
        <v>14865</v>
      </c>
      <c r="S838" s="1"/>
      <c r="T838" s="1" t="b">
        <v>0</v>
      </c>
      <c r="U838" s="1" t="s">
        <v>3077</v>
      </c>
      <c r="V838" s="1" t="s">
        <v>2999</v>
      </c>
      <c r="W838" s="1" t="s">
        <v>2999</v>
      </c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</row>
    <row r="839" spans="1:53" x14ac:dyDescent="0.2">
      <c r="A839" s="1" t="s">
        <v>727</v>
      </c>
      <c r="B839" s="1">
        <v>5</v>
      </c>
      <c r="C839" s="1" t="s">
        <v>2</v>
      </c>
      <c r="D839" s="1" t="s">
        <v>794</v>
      </c>
      <c r="E839" s="1"/>
      <c r="F839" s="1">
        <v>3077</v>
      </c>
      <c r="G839" s="1" t="s">
        <v>14866</v>
      </c>
      <c r="H839" s="1" t="s">
        <v>14867</v>
      </c>
      <c r="I839" s="1" t="s">
        <v>14868</v>
      </c>
      <c r="J839" s="1" t="s">
        <v>14869</v>
      </c>
      <c r="K839" s="1" t="s">
        <v>731</v>
      </c>
      <c r="L839" s="1" t="s">
        <v>2998</v>
      </c>
      <c r="M839" s="1">
        <v>42.711754999999997</v>
      </c>
      <c r="N839" s="1">
        <v>20.194324000000002</v>
      </c>
      <c r="O839" s="1" t="s">
        <v>14870</v>
      </c>
      <c r="P839" s="1" t="s">
        <v>14870</v>
      </c>
      <c r="Q839" s="1"/>
      <c r="R839" s="1" t="s">
        <v>14871</v>
      </c>
      <c r="S839" s="1" t="s">
        <v>14872</v>
      </c>
      <c r="T839" s="1" t="b">
        <v>0</v>
      </c>
      <c r="U839" s="1" t="s">
        <v>2997</v>
      </c>
      <c r="V839" s="1" t="s">
        <v>2999</v>
      </c>
      <c r="W839" s="1" t="s">
        <v>2999</v>
      </c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</row>
    <row r="840" spans="1:53" x14ac:dyDescent="0.2">
      <c r="A840" s="1" t="s">
        <v>727</v>
      </c>
      <c r="B840" s="1">
        <v>6</v>
      </c>
      <c r="C840" s="1" t="s">
        <v>11</v>
      </c>
      <c r="D840" s="1" t="s">
        <v>1033</v>
      </c>
      <c r="E840" s="1"/>
      <c r="F840" s="1">
        <v>3076</v>
      </c>
      <c r="G840" s="1" t="s">
        <v>14873</v>
      </c>
      <c r="H840" s="1" t="s">
        <v>14874</v>
      </c>
      <c r="I840" s="1" t="s">
        <v>14875</v>
      </c>
      <c r="J840" s="1" t="s">
        <v>0</v>
      </c>
      <c r="K840" s="1" t="s">
        <v>731</v>
      </c>
      <c r="L840" s="1" t="s">
        <v>451</v>
      </c>
      <c r="M840" s="1">
        <v>42.573708000000003</v>
      </c>
      <c r="N840" s="1">
        <v>20.905418999999998</v>
      </c>
      <c r="O840" s="1" t="s">
        <v>14876</v>
      </c>
      <c r="P840" s="1" t="s">
        <v>14876</v>
      </c>
      <c r="Q840" s="1"/>
      <c r="R840" s="1" t="s">
        <v>14877</v>
      </c>
      <c r="S840" s="1"/>
      <c r="T840" s="1" t="b">
        <v>0</v>
      </c>
      <c r="U840" s="1" t="s">
        <v>3077</v>
      </c>
      <c r="V840" s="1" t="s">
        <v>2999</v>
      </c>
      <c r="W840" s="1" t="s">
        <v>2999</v>
      </c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</row>
    <row r="841" spans="1:53" x14ac:dyDescent="0.2">
      <c r="A841" s="1" t="s">
        <v>727</v>
      </c>
      <c r="B841" s="1">
        <v>3</v>
      </c>
      <c r="C841" s="1" t="s">
        <v>45</v>
      </c>
      <c r="D841" s="1" t="s">
        <v>867</v>
      </c>
      <c r="E841" s="1"/>
      <c r="F841" s="1">
        <v>3075</v>
      </c>
      <c r="G841" s="1" t="s">
        <v>14878</v>
      </c>
      <c r="H841" s="1" t="s">
        <v>14879</v>
      </c>
      <c r="I841" s="1" t="s">
        <v>14880</v>
      </c>
      <c r="J841" s="1" t="s">
        <v>738</v>
      </c>
      <c r="K841" s="1" t="s">
        <v>731</v>
      </c>
      <c r="L841" s="1" t="s">
        <v>3375</v>
      </c>
      <c r="M841" s="1">
        <v>42.560310999999999</v>
      </c>
      <c r="N841" s="1">
        <v>21.594321999999998</v>
      </c>
      <c r="O841" s="1" t="s">
        <v>14881</v>
      </c>
      <c r="P841" s="1" t="s">
        <v>14881</v>
      </c>
      <c r="Q841" s="1"/>
      <c r="R841" s="1" t="s">
        <v>14882</v>
      </c>
      <c r="S841" s="1"/>
      <c r="T841" s="1" t="b">
        <v>0</v>
      </c>
      <c r="U841" s="1" t="s">
        <v>3374</v>
      </c>
      <c r="V841" s="1" t="s">
        <v>2999</v>
      </c>
      <c r="W841" s="1" t="s">
        <v>2999</v>
      </c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</row>
    <row r="842" spans="1:53" x14ac:dyDescent="0.2">
      <c r="A842" s="1" t="s">
        <v>727</v>
      </c>
      <c r="B842" s="1">
        <v>4</v>
      </c>
      <c r="C842" s="1" t="s">
        <v>454</v>
      </c>
      <c r="D842" s="1" t="s">
        <v>768</v>
      </c>
      <c r="E842" s="1" t="s">
        <v>18484</v>
      </c>
      <c r="F842" s="1">
        <v>3074</v>
      </c>
      <c r="G842" s="1" t="s">
        <v>14883</v>
      </c>
      <c r="H842" s="1" t="s">
        <v>14884</v>
      </c>
      <c r="I842" s="1" t="s">
        <v>14885</v>
      </c>
      <c r="J842" s="1" t="s">
        <v>738</v>
      </c>
      <c r="K842" s="1" t="s">
        <v>731</v>
      </c>
      <c r="L842" s="1" t="s">
        <v>3351</v>
      </c>
      <c r="M842" s="1">
        <v>42.803083999999998</v>
      </c>
      <c r="N842" s="1">
        <v>21.008344000000001</v>
      </c>
      <c r="O842" s="1" t="s">
        <v>14886</v>
      </c>
      <c r="P842" s="1" t="s">
        <v>14886</v>
      </c>
      <c r="Q842" s="1"/>
      <c r="R842" s="1" t="s">
        <v>14887</v>
      </c>
      <c r="S842" s="1"/>
      <c r="T842" s="1" t="b">
        <v>0</v>
      </c>
      <c r="U842" s="1" t="s">
        <v>3350</v>
      </c>
      <c r="V842" s="1" t="s">
        <v>2999</v>
      </c>
      <c r="W842" s="1" t="s">
        <v>2999</v>
      </c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</row>
    <row r="843" spans="1:53" x14ac:dyDescent="0.2">
      <c r="A843" s="1" t="s">
        <v>727</v>
      </c>
      <c r="B843" s="1">
        <v>7</v>
      </c>
      <c r="C843" s="1" t="s">
        <v>8</v>
      </c>
      <c r="D843" s="1" t="s">
        <v>1079</v>
      </c>
      <c r="E843" s="1"/>
      <c r="F843" s="1">
        <v>3073</v>
      </c>
      <c r="G843" s="1" t="s">
        <v>14888</v>
      </c>
      <c r="H843" s="1" t="s">
        <v>165</v>
      </c>
      <c r="I843" s="1" t="s">
        <v>14889</v>
      </c>
      <c r="J843" s="1" t="s">
        <v>1196</v>
      </c>
      <c r="K843" s="1" t="s">
        <v>731</v>
      </c>
      <c r="L843" s="1" t="s">
        <v>3375</v>
      </c>
      <c r="M843" s="1">
        <v>42.240788000000002</v>
      </c>
      <c r="N843" s="1">
        <v>20.781174</v>
      </c>
      <c r="O843" s="1" t="s">
        <v>14890</v>
      </c>
      <c r="P843" s="1" t="s">
        <v>14890</v>
      </c>
      <c r="Q843" s="1"/>
      <c r="R843" s="1" t="s">
        <v>14891</v>
      </c>
      <c r="S843" s="1"/>
      <c r="T843" s="1" t="b">
        <v>0</v>
      </c>
      <c r="U843" s="1" t="s">
        <v>3374</v>
      </c>
      <c r="V843" s="1" t="s">
        <v>2999</v>
      </c>
      <c r="W843" s="1" t="s">
        <v>2999</v>
      </c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</row>
    <row r="844" spans="1:53" x14ac:dyDescent="0.2">
      <c r="A844" s="1" t="s">
        <v>727</v>
      </c>
      <c r="B844" s="1">
        <v>6</v>
      </c>
      <c r="C844" s="1" t="s">
        <v>11</v>
      </c>
      <c r="D844" s="1" t="s">
        <v>778</v>
      </c>
      <c r="E844" s="1"/>
      <c r="F844" s="1">
        <v>3072</v>
      </c>
      <c r="G844" s="1" t="s">
        <v>14892</v>
      </c>
      <c r="H844" s="1" t="s">
        <v>14893</v>
      </c>
      <c r="I844" s="1" t="s">
        <v>14894</v>
      </c>
      <c r="J844" s="1" t="s">
        <v>14895</v>
      </c>
      <c r="K844" s="1" t="s">
        <v>731</v>
      </c>
      <c r="L844" s="1" t="s">
        <v>2998</v>
      </c>
      <c r="M844" s="1">
        <v>42.677999999999997</v>
      </c>
      <c r="N844" s="1">
        <v>21.164435000000001</v>
      </c>
      <c r="O844" s="1" t="s">
        <v>14896</v>
      </c>
      <c r="P844" s="1" t="s">
        <v>14896</v>
      </c>
      <c r="Q844" s="1"/>
      <c r="R844" s="1" t="s">
        <v>14897</v>
      </c>
      <c r="S844" s="1"/>
      <c r="T844" s="1" t="b">
        <v>0</v>
      </c>
      <c r="U844" s="1" t="s">
        <v>2997</v>
      </c>
      <c r="V844" s="1" t="s">
        <v>2999</v>
      </c>
      <c r="W844" s="1" t="s">
        <v>2999</v>
      </c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</row>
    <row r="845" spans="1:53" x14ac:dyDescent="0.2">
      <c r="A845" s="1" t="s">
        <v>727</v>
      </c>
      <c r="B845" s="1">
        <v>5</v>
      </c>
      <c r="C845" s="1" t="s">
        <v>2</v>
      </c>
      <c r="D845" s="1" t="s">
        <v>794</v>
      </c>
      <c r="E845" s="1"/>
      <c r="F845" s="1">
        <v>3071</v>
      </c>
      <c r="G845" s="1" t="s">
        <v>14898</v>
      </c>
      <c r="H845" s="1" t="s">
        <v>14899</v>
      </c>
      <c r="I845" s="1" t="s">
        <v>14900</v>
      </c>
      <c r="J845" s="1" t="s">
        <v>738</v>
      </c>
      <c r="K845" s="1" t="s">
        <v>731</v>
      </c>
      <c r="L845" s="1" t="s">
        <v>2998</v>
      </c>
      <c r="M845" s="1">
        <v>42.667293999999998</v>
      </c>
      <c r="N845" s="1">
        <v>20.277011999999999</v>
      </c>
      <c r="O845" s="1" t="s">
        <v>14901</v>
      </c>
      <c r="P845" s="1" t="s">
        <v>14901</v>
      </c>
      <c r="Q845" s="1"/>
      <c r="R845" s="1" t="s">
        <v>14902</v>
      </c>
      <c r="S845" s="1"/>
      <c r="T845" s="1" t="b">
        <v>0</v>
      </c>
      <c r="U845" s="1" t="s">
        <v>2997</v>
      </c>
      <c r="V845" s="1" t="s">
        <v>2999</v>
      </c>
      <c r="W845" s="1" t="s">
        <v>2999</v>
      </c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</row>
    <row r="846" spans="1:53" x14ac:dyDescent="0.2">
      <c r="A846" s="1" t="s">
        <v>727</v>
      </c>
      <c r="B846" s="1">
        <v>5</v>
      </c>
      <c r="C846" s="1" t="s">
        <v>2</v>
      </c>
      <c r="D846" s="1" t="s">
        <v>1007</v>
      </c>
      <c r="E846" s="1" t="s">
        <v>149</v>
      </c>
      <c r="F846" s="1">
        <v>3070</v>
      </c>
      <c r="G846" s="1" t="s">
        <v>14903</v>
      </c>
      <c r="H846" s="1" t="s">
        <v>14904</v>
      </c>
      <c r="I846" s="1" t="s">
        <v>14905</v>
      </c>
      <c r="J846" s="1" t="s">
        <v>738</v>
      </c>
      <c r="K846" s="1" t="s">
        <v>731</v>
      </c>
      <c r="L846" s="1" t="s">
        <v>3351</v>
      </c>
      <c r="M846" s="1">
        <v>42.545507999999998</v>
      </c>
      <c r="N846" s="1">
        <v>20.291733000000001</v>
      </c>
      <c r="O846" s="1" t="s">
        <v>14906</v>
      </c>
      <c r="P846" s="1" t="s">
        <v>14906</v>
      </c>
      <c r="Q846" s="1"/>
      <c r="R846" s="1" t="s">
        <v>14907</v>
      </c>
      <c r="S846" s="1"/>
      <c r="T846" s="1" t="b">
        <v>0</v>
      </c>
      <c r="U846" s="1" t="s">
        <v>3350</v>
      </c>
      <c r="V846" s="1" t="s">
        <v>2999</v>
      </c>
      <c r="W846" s="1" t="s">
        <v>2999</v>
      </c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</row>
    <row r="847" spans="1:53" x14ac:dyDescent="0.2">
      <c r="A847" s="1" t="s">
        <v>727</v>
      </c>
      <c r="B847" s="1">
        <v>7</v>
      </c>
      <c r="C847" s="1" t="s">
        <v>8</v>
      </c>
      <c r="D847" s="1" t="s">
        <v>1079</v>
      </c>
      <c r="E847" s="1"/>
      <c r="F847" s="1">
        <v>3069</v>
      </c>
      <c r="G847" s="1" t="s">
        <v>14908</v>
      </c>
      <c r="H847" s="1" t="s">
        <v>1741</v>
      </c>
      <c r="I847" s="1" t="s">
        <v>14909</v>
      </c>
      <c r="J847" s="1" t="s">
        <v>1196</v>
      </c>
      <c r="K847" s="1" t="s">
        <v>731</v>
      </c>
      <c r="L847" s="1" t="s">
        <v>2998</v>
      </c>
      <c r="M847" s="1">
        <v>42.225788000000001</v>
      </c>
      <c r="N847" s="1">
        <v>20.754366999999998</v>
      </c>
      <c r="O847" s="1" t="s">
        <v>14910</v>
      </c>
      <c r="P847" s="1" t="s">
        <v>14910</v>
      </c>
      <c r="Q847" s="1"/>
      <c r="R847" s="1" t="s">
        <v>14911</v>
      </c>
      <c r="S847" s="1"/>
      <c r="T847" s="1" t="b">
        <v>0</v>
      </c>
      <c r="U847" s="1" t="s">
        <v>2997</v>
      </c>
      <c r="V847" s="1" t="s">
        <v>2999</v>
      </c>
      <c r="W847" s="1" t="s">
        <v>2999</v>
      </c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</row>
    <row r="848" spans="1:53" x14ac:dyDescent="0.2">
      <c r="A848" s="1" t="s">
        <v>727</v>
      </c>
      <c r="B848" s="1">
        <v>7</v>
      </c>
      <c r="C848" s="1" t="s">
        <v>8</v>
      </c>
      <c r="D848" s="1" t="s">
        <v>908</v>
      </c>
      <c r="E848" s="1"/>
      <c r="F848" s="1">
        <v>3068</v>
      </c>
      <c r="G848" s="1" t="s">
        <v>14912</v>
      </c>
      <c r="H848" s="1" t="s">
        <v>1656</v>
      </c>
      <c r="I848" s="1" t="s">
        <v>14913</v>
      </c>
      <c r="J848" s="1" t="s">
        <v>738</v>
      </c>
      <c r="K848" s="1" t="s">
        <v>731</v>
      </c>
      <c r="L848" s="1" t="s">
        <v>3375</v>
      </c>
      <c r="M848" s="1">
        <v>42.363731999999999</v>
      </c>
      <c r="N848" s="1">
        <v>20.832217</v>
      </c>
      <c r="O848" s="1" t="s">
        <v>14914</v>
      </c>
      <c r="P848" s="1" t="s">
        <v>14914</v>
      </c>
      <c r="Q848" s="1"/>
      <c r="R848" s="1" t="s">
        <v>14915</v>
      </c>
      <c r="S848" s="1"/>
      <c r="T848" s="1" t="b">
        <v>0</v>
      </c>
      <c r="U848" s="1" t="s">
        <v>3374</v>
      </c>
      <c r="V848" s="1" t="s">
        <v>2999</v>
      </c>
      <c r="W848" s="1" t="s">
        <v>2999</v>
      </c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</row>
    <row r="849" spans="1:53" x14ac:dyDescent="0.2">
      <c r="A849" s="1" t="s">
        <v>727</v>
      </c>
      <c r="B849" s="1">
        <v>6</v>
      </c>
      <c r="C849" s="1" t="s">
        <v>11</v>
      </c>
      <c r="D849" s="1" t="s">
        <v>1033</v>
      </c>
      <c r="E849" s="1"/>
      <c r="F849" s="1">
        <v>3067</v>
      </c>
      <c r="G849" s="1" t="s">
        <v>14916</v>
      </c>
      <c r="H849" s="1" t="s">
        <v>14917</v>
      </c>
      <c r="I849" s="1" t="s">
        <v>14918</v>
      </c>
      <c r="J849" s="1" t="s">
        <v>0</v>
      </c>
      <c r="K849" s="1" t="s">
        <v>731</v>
      </c>
      <c r="L849" s="1" t="s">
        <v>2998</v>
      </c>
      <c r="M849" s="1">
        <v>42.556407999999998</v>
      </c>
      <c r="N849" s="1">
        <v>20.839176999999999</v>
      </c>
      <c r="O849" s="1" t="s">
        <v>14919</v>
      </c>
      <c r="P849" s="1" t="s">
        <v>14919</v>
      </c>
      <c r="Q849" s="1"/>
      <c r="R849" s="1" t="s">
        <v>14920</v>
      </c>
      <c r="S849" s="1"/>
      <c r="T849" s="1" t="b">
        <v>0</v>
      </c>
      <c r="U849" s="1" t="s">
        <v>2997</v>
      </c>
      <c r="V849" s="1" t="s">
        <v>2999</v>
      </c>
      <c r="W849" s="1" t="s">
        <v>2999</v>
      </c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</row>
    <row r="850" spans="1:53" x14ac:dyDescent="0.2">
      <c r="A850" s="1" t="s">
        <v>727</v>
      </c>
      <c r="B850" s="1">
        <v>1</v>
      </c>
      <c r="C850" s="1" t="s">
        <v>5</v>
      </c>
      <c r="D850" s="1" t="s">
        <v>736</v>
      </c>
      <c r="E850" s="1"/>
      <c r="F850" s="1">
        <v>3066</v>
      </c>
      <c r="G850" s="1" t="s">
        <v>14921</v>
      </c>
      <c r="H850" s="1" t="s">
        <v>1172</v>
      </c>
      <c r="I850" s="1" t="s">
        <v>14922</v>
      </c>
      <c r="J850" s="1" t="s">
        <v>738</v>
      </c>
      <c r="K850" s="1" t="s">
        <v>731</v>
      </c>
      <c r="L850" s="1" t="s">
        <v>2998</v>
      </c>
      <c r="M850" s="1">
        <v>42.394438000000001</v>
      </c>
      <c r="N850" s="1">
        <v>21.124400999999999</v>
      </c>
      <c r="O850" s="1" t="s">
        <v>14923</v>
      </c>
      <c r="P850" s="1" t="s">
        <v>14923</v>
      </c>
      <c r="Q850" s="1"/>
      <c r="R850" s="1" t="s">
        <v>14924</v>
      </c>
      <c r="S850" s="1"/>
      <c r="T850" s="1" t="b">
        <v>0</v>
      </c>
      <c r="U850" s="1" t="s">
        <v>2997</v>
      </c>
      <c r="V850" s="1" t="s">
        <v>2999</v>
      </c>
      <c r="W850" s="1" t="s">
        <v>2999</v>
      </c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</row>
    <row r="851" spans="1:53" x14ac:dyDescent="0.2">
      <c r="A851" s="1" t="s">
        <v>727</v>
      </c>
      <c r="B851" s="1">
        <v>6</v>
      </c>
      <c r="C851" s="1" t="s">
        <v>11</v>
      </c>
      <c r="D851" s="1" t="s">
        <v>728</v>
      </c>
      <c r="E851" s="1"/>
      <c r="F851" s="1">
        <v>3065</v>
      </c>
      <c r="G851" s="1" t="s">
        <v>14925</v>
      </c>
      <c r="H851" s="1" t="s">
        <v>6487</v>
      </c>
      <c r="I851" s="1" t="s">
        <v>14926</v>
      </c>
      <c r="J851" s="1" t="s">
        <v>0</v>
      </c>
      <c r="K851" s="1" t="s">
        <v>731</v>
      </c>
      <c r="L851" s="1" t="s">
        <v>2998</v>
      </c>
      <c r="M851" s="1">
        <v>43.013336000000002</v>
      </c>
      <c r="N851" s="1">
        <v>21.140781</v>
      </c>
      <c r="O851" s="1" t="s">
        <v>14927</v>
      </c>
      <c r="P851" s="1" t="s">
        <v>14927</v>
      </c>
      <c r="Q851" s="1"/>
      <c r="R851" s="1" t="s">
        <v>14928</v>
      </c>
      <c r="S851" s="1"/>
      <c r="T851" s="1" t="b">
        <v>0</v>
      </c>
      <c r="U851" s="1" t="s">
        <v>2997</v>
      </c>
      <c r="V851" s="1" t="s">
        <v>2999</v>
      </c>
      <c r="W851" s="1" t="s">
        <v>2999</v>
      </c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</row>
    <row r="852" spans="1:53" x14ac:dyDescent="0.2">
      <c r="A852" s="1" t="s">
        <v>727</v>
      </c>
      <c r="B852" s="1">
        <v>2</v>
      </c>
      <c r="C852" s="1" t="s">
        <v>450</v>
      </c>
      <c r="D852" s="1" t="s">
        <v>279</v>
      </c>
      <c r="E852" s="1"/>
      <c r="F852" s="1">
        <v>3064</v>
      </c>
      <c r="G852" s="1" t="s">
        <v>14929</v>
      </c>
      <c r="H852" s="1" t="s">
        <v>14930</v>
      </c>
      <c r="I852" s="1" t="s">
        <v>14931</v>
      </c>
      <c r="J852" s="1" t="s">
        <v>738</v>
      </c>
      <c r="K852" s="1" t="s">
        <v>731</v>
      </c>
      <c r="L852" s="1" t="s">
        <v>2998</v>
      </c>
      <c r="M852" s="1">
        <v>42.477322999999998</v>
      </c>
      <c r="N852" s="1">
        <v>20.758815999999999</v>
      </c>
      <c r="O852" s="1" t="s">
        <v>14932</v>
      </c>
      <c r="P852" s="1" t="s">
        <v>14932</v>
      </c>
      <c r="Q852" s="1"/>
      <c r="R852" s="1" t="s">
        <v>14933</v>
      </c>
      <c r="S852" s="1"/>
      <c r="T852" s="1" t="b">
        <v>0</v>
      </c>
      <c r="U852" s="1" t="s">
        <v>2997</v>
      </c>
      <c r="V852" s="1" t="s">
        <v>2999</v>
      </c>
      <c r="W852" s="1" t="s">
        <v>2999</v>
      </c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</row>
    <row r="853" spans="1:53" x14ac:dyDescent="0.2">
      <c r="A853" s="1" t="s">
        <v>727</v>
      </c>
      <c r="B853" s="1">
        <v>5</v>
      </c>
      <c r="C853" s="1" t="s">
        <v>2</v>
      </c>
      <c r="D853" s="1" t="s">
        <v>1007</v>
      </c>
      <c r="E853" s="1" t="s">
        <v>149</v>
      </c>
      <c r="F853" s="1">
        <v>3063</v>
      </c>
      <c r="G853" s="1" t="s">
        <v>14934</v>
      </c>
      <c r="H853" s="1" t="s">
        <v>14935</v>
      </c>
      <c r="I853" s="1" t="s">
        <v>14936</v>
      </c>
      <c r="J853" s="1" t="s">
        <v>1726</v>
      </c>
      <c r="K853" s="1" t="s">
        <v>731</v>
      </c>
      <c r="L853" s="1" t="s">
        <v>3351</v>
      </c>
      <c r="M853" s="1">
        <v>42.473312</v>
      </c>
      <c r="N853" s="1">
        <v>20.279447000000001</v>
      </c>
      <c r="O853" s="1" t="s">
        <v>14937</v>
      </c>
      <c r="P853" s="1" t="s">
        <v>14937</v>
      </c>
      <c r="Q853" s="1"/>
      <c r="R853" s="1" t="s">
        <v>14938</v>
      </c>
      <c r="S853" s="1"/>
      <c r="T853" s="1" t="b">
        <v>0</v>
      </c>
      <c r="U853" s="1" t="s">
        <v>3350</v>
      </c>
      <c r="V853" s="1" t="s">
        <v>2999</v>
      </c>
      <c r="W853" s="1" t="s">
        <v>2999</v>
      </c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</row>
    <row r="854" spans="1:53" x14ac:dyDescent="0.2">
      <c r="A854" s="1" t="s">
        <v>727</v>
      </c>
      <c r="B854" s="1">
        <v>4</v>
      </c>
      <c r="C854" s="1" t="s">
        <v>454</v>
      </c>
      <c r="D854" s="1" t="s">
        <v>828</v>
      </c>
      <c r="E854" s="1" t="s">
        <v>585</v>
      </c>
      <c r="F854" s="1">
        <v>3062</v>
      </c>
      <c r="G854" s="1" t="s">
        <v>14939</v>
      </c>
      <c r="H854" s="1" t="s">
        <v>14940</v>
      </c>
      <c r="I854" s="1" t="s">
        <v>14941</v>
      </c>
      <c r="J854" s="1" t="s">
        <v>738</v>
      </c>
      <c r="K854" s="1" t="s">
        <v>731</v>
      </c>
      <c r="L854" s="1" t="s">
        <v>3437</v>
      </c>
      <c r="M854" s="1">
        <v>42.877496999999998</v>
      </c>
      <c r="N854" s="1">
        <v>20.883317000000002</v>
      </c>
      <c r="O854" s="1" t="s">
        <v>14942</v>
      </c>
      <c r="P854" s="1" t="s">
        <v>14942</v>
      </c>
      <c r="Q854" s="1"/>
      <c r="R854" s="1" t="s">
        <v>14943</v>
      </c>
      <c r="S854" s="1"/>
      <c r="T854" s="1" t="b">
        <v>0</v>
      </c>
      <c r="U854" s="1" t="s">
        <v>3436</v>
      </c>
      <c r="V854" s="1" t="s">
        <v>2999</v>
      </c>
      <c r="W854" s="1" t="s">
        <v>2999</v>
      </c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</row>
    <row r="855" spans="1:53" x14ac:dyDescent="0.2">
      <c r="A855" s="1" t="s">
        <v>727</v>
      </c>
      <c r="B855" s="1">
        <v>6</v>
      </c>
      <c r="C855" s="1" t="s">
        <v>11</v>
      </c>
      <c r="D855" s="1" t="s">
        <v>911</v>
      </c>
      <c r="E855" s="1"/>
      <c r="F855" s="1">
        <v>3061</v>
      </c>
      <c r="G855" s="1" t="s">
        <v>14944</v>
      </c>
      <c r="H855" s="1" t="s">
        <v>1452</v>
      </c>
      <c r="I855" s="1" t="s">
        <v>14945</v>
      </c>
      <c r="J855" s="1" t="s">
        <v>772</v>
      </c>
      <c r="K855" s="1" t="s">
        <v>731</v>
      </c>
      <c r="L855" s="1" t="s">
        <v>2998</v>
      </c>
      <c r="M855" s="1">
        <v>42.663752000000002</v>
      </c>
      <c r="N855" s="1">
        <v>21.174426</v>
      </c>
      <c r="O855" s="1" t="s">
        <v>14946</v>
      </c>
      <c r="P855" s="1" t="s">
        <v>14946</v>
      </c>
      <c r="Q855" s="1"/>
      <c r="R855" s="1" t="s">
        <v>14947</v>
      </c>
      <c r="S855" s="1"/>
      <c r="T855" s="1" t="b">
        <v>0</v>
      </c>
      <c r="U855" s="1" t="s">
        <v>2997</v>
      </c>
      <c r="V855" s="1" t="s">
        <v>2999</v>
      </c>
      <c r="W855" s="1" t="s">
        <v>2999</v>
      </c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</row>
    <row r="856" spans="1:53" x14ac:dyDescent="0.2">
      <c r="A856" s="1" t="s">
        <v>727</v>
      </c>
      <c r="B856" s="1">
        <v>4</v>
      </c>
      <c r="C856" s="1" t="s">
        <v>454</v>
      </c>
      <c r="D856" s="1" t="s">
        <v>828</v>
      </c>
      <c r="E856" s="1" t="s">
        <v>585</v>
      </c>
      <c r="F856" s="1">
        <v>3060</v>
      </c>
      <c r="G856" s="1" t="s">
        <v>14948</v>
      </c>
      <c r="H856" s="1" t="s">
        <v>14949</v>
      </c>
      <c r="I856" s="1" t="s">
        <v>14950</v>
      </c>
      <c r="J856" s="1" t="s">
        <v>14951</v>
      </c>
      <c r="K856" s="1" t="s">
        <v>731</v>
      </c>
      <c r="L856" s="1" t="s">
        <v>3351</v>
      </c>
      <c r="M856" s="1">
        <v>42.876317999999998</v>
      </c>
      <c r="N856" s="1">
        <v>20.862819999999999</v>
      </c>
      <c r="O856" s="1" t="s">
        <v>14952</v>
      </c>
      <c r="P856" s="1" t="s">
        <v>14952</v>
      </c>
      <c r="Q856" s="1"/>
      <c r="R856" s="1" t="s">
        <v>14953</v>
      </c>
      <c r="S856" s="1"/>
      <c r="T856" s="1" t="b">
        <v>0</v>
      </c>
      <c r="U856" s="1" t="s">
        <v>3350</v>
      </c>
      <c r="V856" s="1" t="s">
        <v>2999</v>
      </c>
      <c r="W856" s="1" t="s">
        <v>2999</v>
      </c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</row>
    <row r="857" spans="1:53" x14ac:dyDescent="0.2">
      <c r="A857" s="1" t="s">
        <v>727</v>
      </c>
      <c r="B857" s="1">
        <v>2</v>
      </c>
      <c r="C857" s="1" t="s">
        <v>450</v>
      </c>
      <c r="D857" s="1" t="s">
        <v>279</v>
      </c>
      <c r="E857" s="1"/>
      <c r="F857" s="1">
        <v>3059</v>
      </c>
      <c r="G857" s="1" t="s">
        <v>14954</v>
      </c>
      <c r="H857" s="1" t="s">
        <v>14955</v>
      </c>
      <c r="I857" s="1" t="s">
        <v>14956</v>
      </c>
      <c r="J857" s="1" t="s">
        <v>1386</v>
      </c>
      <c r="K857" s="1" t="s">
        <v>731</v>
      </c>
      <c r="L857" s="1" t="s">
        <v>451</v>
      </c>
      <c r="M857" s="1">
        <v>42.474621999999997</v>
      </c>
      <c r="N857" s="1">
        <v>20.735471</v>
      </c>
      <c r="O857" s="1" t="s">
        <v>14957</v>
      </c>
      <c r="P857" s="1" t="s">
        <v>14957</v>
      </c>
      <c r="Q857" s="1"/>
      <c r="R857" s="1" t="s">
        <v>14958</v>
      </c>
      <c r="S857" s="1"/>
      <c r="T857" s="1" t="b">
        <v>0</v>
      </c>
      <c r="U857" s="1" t="s">
        <v>3077</v>
      </c>
      <c r="V857" s="1" t="s">
        <v>2999</v>
      </c>
      <c r="W857" s="1" t="s">
        <v>2999</v>
      </c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</row>
    <row r="858" spans="1:53" x14ac:dyDescent="0.2">
      <c r="A858" s="1" t="s">
        <v>727</v>
      </c>
      <c r="B858" s="1">
        <v>1</v>
      </c>
      <c r="C858" s="1" t="s">
        <v>5</v>
      </c>
      <c r="D858" s="1" t="s">
        <v>736</v>
      </c>
      <c r="E858" s="1"/>
      <c r="F858" s="1">
        <v>3058</v>
      </c>
      <c r="G858" s="1" t="s">
        <v>14959</v>
      </c>
      <c r="H858" s="1" t="s">
        <v>14960</v>
      </c>
      <c r="I858" s="1" t="s">
        <v>14961</v>
      </c>
      <c r="J858" s="1" t="s">
        <v>738</v>
      </c>
      <c r="K858" s="1" t="s">
        <v>731</v>
      </c>
      <c r="L858" s="1" t="s">
        <v>3479</v>
      </c>
      <c r="M858" s="1">
        <v>42.301321999999999</v>
      </c>
      <c r="N858" s="1">
        <v>21.160430000000002</v>
      </c>
      <c r="O858" s="1" t="s">
        <v>14962</v>
      </c>
      <c r="P858" s="1" t="s">
        <v>14962</v>
      </c>
      <c r="Q858" s="1"/>
      <c r="R858" s="1" t="s">
        <v>14963</v>
      </c>
      <c r="S858" s="1"/>
      <c r="T858" s="1" t="b">
        <v>0</v>
      </c>
      <c r="U858" s="1" t="s">
        <v>3478</v>
      </c>
      <c r="V858" s="1" t="s">
        <v>2999</v>
      </c>
      <c r="W858" s="1" t="s">
        <v>2999</v>
      </c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</row>
    <row r="859" spans="1:53" x14ac:dyDescent="0.2">
      <c r="A859" s="1" t="s">
        <v>727</v>
      </c>
      <c r="B859" s="1">
        <v>5</v>
      </c>
      <c r="C859" s="1" t="s">
        <v>2</v>
      </c>
      <c r="D859" s="1" t="s">
        <v>794</v>
      </c>
      <c r="E859" s="1"/>
      <c r="F859" s="1">
        <v>3057</v>
      </c>
      <c r="G859" s="1" t="s">
        <v>14964</v>
      </c>
      <c r="H859" s="1" t="s">
        <v>14965</v>
      </c>
      <c r="I859" s="1" t="s">
        <v>14966</v>
      </c>
      <c r="J859" s="1" t="s">
        <v>0</v>
      </c>
      <c r="K859" s="1" t="s">
        <v>731</v>
      </c>
      <c r="L859" s="1" t="s">
        <v>2998</v>
      </c>
      <c r="M859" s="1">
        <v>42.660010999999997</v>
      </c>
      <c r="N859" s="1">
        <v>20.284319</v>
      </c>
      <c r="O859" s="1" t="s">
        <v>14967</v>
      </c>
      <c r="P859" s="1" t="s">
        <v>14967</v>
      </c>
      <c r="Q859" s="1"/>
      <c r="R859" s="1" t="s">
        <v>14968</v>
      </c>
      <c r="S859" s="1"/>
      <c r="T859" s="1" t="b">
        <v>0</v>
      </c>
      <c r="U859" s="1" t="s">
        <v>2997</v>
      </c>
      <c r="V859" s="1" t="s">
        <v>2999</v>
      </c>
      <c r="W859" s="1" t="s">
        <v>2999</v>
      </c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</row>
    <row r="860" spans="1:53" x14ac:dyDescent="0.2">
      <c r="A860" s="1" t="s">
        <v>727</v>
      </c>
      <c r="B860" s="1">
        <v>5</v>
      </c>
      <c r="C860" s="1" t="s">
        <v>2</v>
      </c>
      <c r="D860" s="1" t="s">
        <v>794</v>
      </c>
      <c r="E860" s="1"/>
      <c r="F860" s="1">
        <v>3056</v>
      </c>
      <c r="G860" s="1" t="s">
        <v>14969</v>
      </c>
      <c r="H860" s="1" t="s">
        <v>14970</v>
      </c>
      <c r="I860" s="1" t="s">
        <v>14971</v>
      </c>
      <c r="J860" s="1" t="s">
        <v>849</v>
      </c>
      <c r="K860" s="1" t="s">
        <v>731</v>
      </c>
      <c r="L860" s="1" t="s">
        <v>2998</v>
      </c>
      <c r="M860" s="1">
        <v>42.690753999999998</v>
      </c>
      <c r="N860" s="1">
        <v>20.323115999999999</v>
      </c>
      <c r="O860" s="1" t="s">
        <v>14972</v>
      </c>
      <c r="P860" s="1" t="s">
        <v>14972</v>
      </c>
      <c r="Q860" s="1"/>
      <c r="R860" s="1" t="s">
        <v>14973</v>
      </c>
      <c r="S860" s="1"/>
      <c r="T860" s="1" t="b">
        <v>0</v>
      </c>
      <c r="U860" s="1" t="s">
        <v>2997</v>
      </c>
      <c r="V860" s="1" t="s">
        <v>2999</v>
      </c>
      <c r="W860" s="1" t="s">
        <v>2999</v>
      </c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</row>
    <row r="861" spans="1:53" x14ac:dyDescent="0.2">
      <c r="A861" s="1" t="s">
        <v>727</v>
      </c>
      <c r="B861" s="1">
        <v>7</v>
      </c>
      <c r="C861" s="1" t="s">
        <v>8</v>
      </c>
      <c r="D861" s="1" t="s">
        <v>1079</v>
      </c>
      <c r="E861" s="1"/>
      <c r="F861" s="1">
        <v>3055</v>
      </c>
      <c r="G861" s="1" t="s">
        <v>14974</v>
      </c>
      <c r="H861" s="1" t="s">
        <v>14975</v>
      </c>
      <c r="I861" s="1" t="s">
        <v>14976</v>
      </c>
      <c r="J861" s="1" t="s">
        <v>14977</v>
      </c>
      <c r="K861" s="1" t="s">
        <v>731</v>
      </c>
      <c r="L861" s="1" t="s">
        <v>2998</v>
      </c>
      <c r="M861" s="1">
        <v>42.232906</v>
      </c>
      <c r="N861" s="1">
        <v>20.766726999999999</v>
      </c>
      <c r="O861" s="1" t="s">
        <v>14978</v>
      </c>
      <c r="P861" s="1" t="s">
        <v>14978</v>
      </c>
      <c r="Q861" s="1"/>
      <c r="R861" s="1" t="s">
        <v>14979</v>
      </c>
      <c r="S861" s="1"/>
      <c r="T861" s="1" t="b">
        <v>0</v>
      </c>
      <c r="U861" s="1" t="s">
        <v>2997</v>
      </c>
      <c r="V861" s="1" t="s">
        <v>2999</v>
      </c>
      <c r="W861" s="1" t="s">
        <v>2999</v>
      </c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</row>
    <row r="862" spans="1:53" x14ac:dyDescent="0.2">
      <c r="A862" s="1" t="s">
        <v>727</v>
      </c>
      <c r="B862" s="1">
        <v>6</v>
      </c>
      <c r="C862" s="1" t="s">
        <v>11</v>
      </c>
      <c r="D862" s="1" t="s">
        <v>778</v>
      </c>
      <c r="E862" s="1"/>
      <c r="F862" s="1">
        <v>3054</v>
      </c>
      <c r="G862" s="1" t="s">
        <v>14980</v>
      </c>
      <c r="H862" s="1" t="s">
        <v>14981</v>
      </c>
      <c r="I862" s="1" t="s">
        <v>14982</v>
      </c>
      <c r="J862" s="1" t="s">
        <v>738</v>
      </c>
      <c r="K862" s="1" t="s">
        <v>731</v>
      </c>
      <c r="L862" s="1" t="s">
        <v>2998</v>
      </c>
      <c r="M862" s="1">
        <v>42.659713000000004</v>
      </c>
      <c r="N862" s="1">
        <v>21.173052999999999</v>
      </c>
      <c r="O862" s="1" t="s">
        <v>14983</v>
      </c>
      <c r="P862" s="1" t="s">
        <v>14983</v>
      </c>
      <c r="Q862" s="1"/>
      <c r="R862" s="1" t="s">
        <v>14984</v>
      </c>
      <c r="S862" s="1"/>
      <c r="T862" s="1" t="b">
        <v>0</v>
      </c>
      <c r="U862" s="1" t="s">
        <v>2997</v>
      </c>
      <c r="V862" s="1" t="s">
        <v>2999</v>
      </c>
      <c r="W862" s="1" t="s">
        <v>2999</v>
      </c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</row>
    <row r="863" spans="1:53" x14ac:dyDescent="0.2">
      <c r="A863" s="1" t="s">
        <v>727</v>
      </c>
      <c r="B863" s="1">
        <v>4</v>
      </c>
      <c r="C863" s="1" t="s">
        <v>454</v>
      </c>
      <c r="D863" s="1" t="s">
        <v>768</v>
      </c>
      <c r="E863" s="1" t="s">
        <v>18485</v>
      </c>
      <c r="F863" s="1">
        <v>3053</v>
      </c>
      <c r="G863" s="1" t="s">
        <v>14985</v>
      </c>
      <c r="H863" s="1" t="s">
        <v>12699</v>
      </c>
      <c r="I863" s="1" t="s">
        <v>14986</v>
      </c>
      <c r="J863" s="1" t="s">
        <v>738</v>
      </c>
      <c r="K863" s="1" t="s">
        <v>731</v>
      </c>
      <c r="L863" s="1" t="s">
        <v>3351</v>
      </c>
      <c r="M863" s="1">
        <v>42.821730000000002</v>
      </c>
      <c r="N863" s="1">
        <v>20.96489</v>
      </c>
      <c r="O863" s="1" t="s">
        <v>14987</v>
      </c>
      <c r="P863" s="1" t="s">
        <v>14987</v>
      </c>
      <c r="Q863" s="1"/>
      <c r="R863" s="1" t="s">
        <v>14988</v>
      </c>
      <c r="S863" s="1"/>
      <c r="T863" s="1" t="b">
        <v>0</v>
      </c>
      <c r="U863" s="1" t="s">
        <v>3350</v>
      </c>
      <c r="V863" s="1" t="s">
        <v>2999</v>
      </c>
      <c r="W863" s="1" t="s">
        <v>2999</v>
      </c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</row>
    <row r="864" spans="1:53" x14ac:dyDescent="0.2">
      <c r="A864" s="1" t="s">
        <v>727</v>
      </c>
      <c r="B864" s="1">
        <v>3</v>
      </c>
      <c r="C864" s="1" t="s">
        <v>45</v>
      </c>
      <c r="D864" s="1" t="s">
        <v>867</v>
      </c>
      <c r="E864" s="1"/>
      <c r="F864" s="1">
        <v>3052</v>
      </c>
      <c r="G864" s="1" t="s">
        <v>14989</v>
      </c>
      <c r="H864" s="1" t="s">
        <v>14990</v>
      </c>
      <c r="I864" s="1" t="s">
        <v>14991</v>
      </c>
      <c r="J864" s="1" t="s">
        <v>738</v>
      </c>
      <c r="K864" s="1" t="s">
        <v>731</v>
      </c>
      <c r="L864" s="1" t="s">
        <v>3375</v>
      </c>
      <c r="M864" s="1">
        <v>42.493918999999998</v>
      </c>
      <c r="N864" s="1">
        <v>21.599829</v>
      </c>
      <c r="O864" s="1" t="s">
        <v>14992</v>
      </c>
      <c r="P864" s="1" t="s">
        <v>14992</v>
      </c>
      <c r="Q864" s="1"/>
      <c r="R864" s="1" t="s">
        <v>14993</v>
      </c>
      <c r="S864" s="1"/>
      <c r="T864" s="1" t="b">
        <v>0</v>
      </c>
      <c r="U864" s="1" t="s">
        <v>3374</v>
      </c>
      <c r="V864" s="1" t="s">
        <v>2999</v>
      </c>
      <c r="W864" s="1" t="s">
        <v>2999</v>
      </c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</row>
    <row r="865" spans="1:53" x14ac:dyDescent="0.2">
      <c r="A865" s="1" t="s">
        <v>727</v>
      </c>
      <c r="B865" s="1">
        <v>7</v>
      </c>
      <c r="C865" s="1" t="s">
        <v>8</v>
      </c>
      <c r="D865" s="1" t="s">
        <v>1079</v>
      </c>
      <c r="E865" s="1"/>
      <c r="F865" s="1">
        <v>3051</v>
      </c>
      <c r="G865" s="1" t="s">
        <v>14994</v>
      </c>
      <c r="H865" s="1" t="s">
        <v>11074</v>
      </c>
      <c r="I865" s="1" t="s">
        <v>14995</v>
      </c>
      <c r="J865" s="1" t="s">
        <v>1196</v>
      </c>
      <c r="K865" s="1" t="s">
        <v>731</v>
      </c>
      <c r="L865" s="1" t="s">
        <v>2998</v>
      </c>
      <c r="M865" s="1">
        <v>42.204203</v>
      </c>
      <c r="N865" s="1">
        <v>20.774967</v>
      </c>
      <c r="O865" s="1" t="s">
        <v>14996</v>
      </c>
      <c r="P865" s="1" t="s">
        <v>14996</v>
      </c>
      <c r="Q865" s="1"/>
      <c r="R865" s="1" t="s">
        <v>14997</v>
      </c>
      <c r="S865" s="1"/>
      <c r="T865" s="1" t="b">
        <v>0</v>
      </c>
      <c r="U865" s="1" t="s">
        <v>2997</v>
      </c>
      <c r="V865" s="1" t="s">
        <v>2999</v>
      </c>
      <c r="W865" s="1" t="s">
        <v>2999</v>
      </c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</row>
    <row r="866" spans="1:53" x14ac:dyDescent="0.2">
      <c r="A866" s="1" t="s">
        <v>727</v>
      </c>
      <c r="B866" s="1">
        <v>3</v>
      </c>
      <c r="C866" s="1" t="s">
        <v>45</v>
      </c>
      <c r="D866" s="1" t="s">
        <v>740</v>
      </c>
      <c r="E866" s="1"/>
      <c r="F866" s="1">
        <v>3050</v>
      </c>
      <c r="G866" s="1" t="s">
        <v>14998</v>
      </c>
      <c r="H866" s="1" t="s">
        <v>14999</v>
      </c>
      <c r="I866" s="1" t="s">
        <v>15000</v>
      </c>
      <c r="J866" s="1" t="s">
        <v>738</v>
      </c>
      <c r="K866" s="1" t="s">
        <v>731</v>
      </c>
      <c r="L866" s="1" t="s">
        <v>2998</v>
      </c>
      <c r="M866" s="1">
        <v>42.370975999999999</v>
      </c>
      <c r="N866" s="1">
        <v>21.551096000000001</v>
      </c>
      <c r="O866" s="1" t="s">
        <v>15001</v>
      </c>
      <c r="P866" s="1" t="s">
        <v>15001</v>
      </c>
      <c r="Q866" s="1"/>
      <c r="R866" s="1" t="s">
        <v>15002</v>
      </c>
      <c r="S866" s="1"/>
      <c r="T866" s="1" t="b">
        <v>0</v>
      </c>
      <c r="U866" s="1" t="s">
        <v>2997</v>
      </c>
      <c r="V866" s="1" t="s">
        <v>2999</v>
      </c>
      <c r="W866" s="1" t="s">
        <v>2999</v>
      </c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</row>
    <row r="867" spans="1:53" x14ac:dyDescent="0.2">
      <c r="A867" s="1" t="s">
        <v>727</v>
      </c>
      <c r="B867" s="1">
        <v>4</v>
      </c>
      <c r="C867" s="1" t="s">
        <v>454</v>
      </c>
      <c r="D867" s="1" t="s">
        <v>768</v>
      </c>
      <c r="E867" s="1"/>
      <c r="F867" s="1">
        <v>3049</v>
      </c>
      <c r="G867" s="1" t="s">
        <v>15003</v>
      </c>
      <c r="H867" s="1" t="s">
        <v>15004</v>
      </c>
      <c r="I867" s="1" t="s">
        <v>15005</v>
      </c>
      <c r="J867" s="1" t="s">
        <v>738</v>
      </c>
      <c r="K867" s="1" t="s">
        <v>731</v>
      </c>
      <c r="L867" s="1" t="s">
        <v>451</v>
      </c>
      <c r="M867" s="1">
        <v>42.802084999999998</v>
      </c>
      <c r="N867" s="1">
        <v>21.030808</v>
      </c>
      <c r="O867" s="1" t="s">
        <v>15006</v>
      </c>
      <c r="P867" s="1" t="s">
        <v>15006</v>
      </c>
      <c r="Q867" s="1"/>
      <c r="R867" s="1" t="s">
        <v>15007</v>
      </c>
      <c r="S867" s="1"/>
      <c r="T867" s="1" t="b">
        <v>0</v>
      </c>
      <c r="U867" s="1" t="s">
        <v>3077</v>
      </c>
      <c r="V867" s="1" t="s">
        <v>2999</v>
      </c>
      <c r="W867" s="1" t="s">
        <v>2999</v>
      </c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</row>
    <row r="868" spans="1:53" x14ac:dyDescent="0.2">
      <c r="A868" s="1" t="s">
        <v>727</v>
      </c>
      <c r="B868" s="1">
        <v>3</v>
      </c>
      <c r="C868" s="1" t="s">
        <v>45</v>
      </c>
      <c r="D868" s="1" t="s">
        <v>867</v>
      </c>
      <c r="E868" s="1"/>
      <c r="F868" s="1">
        <v>3048</v>
      </c>
      <c r="G868" s="1" t="s">
        <v>15008</v>
      </c>
      <c r="H868" s="1" t="s">
        <v>15009</v>
      </c>
      <c r="I868" s="1" t="s">
        <v>15010</v>
      </c>
      <c r="J868" s="1" t="s">
        <v>738</v>
      </c>
      <c r="K868" s="1" t="s">
        <v>731</v>
      </c>
      <c r="L868" s="1" t="s">
        <v>3375</v>
      </c>
      <c r="M868" s="1">
        <v>42.544573999999997</v>
      </c>
      <c r="N868" s="1">
        <v>21.688286999999999</v>
      </c>
      <c r="O868" s="1" t="s">
        <v>15011</v>
      </c>
      <c r="P868" s="1" t="s">
        <v>15011</v>
      </c>
      <c r="Q868" s="1"/>
      <c r="R868" s="1" t="s">
        <v>15012</v>
      </c>
      <c r="S868" s="1"/>
      <c r="T868" s="1" t="b">
        <v>0</v>
      </c>
      <c r="U868" s="1" t="s">
        <v>3374</v>
      </c>
      <c r="V868" s="1" t="s">
        <v>2999</v>
      </c>
      <c r="W868" s="1" t="s">
        <v>2999</v>
      </c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</row>
    <row r="869" spans="1:53" x14ac:dyDescent="0.2">
      <c r="A869" s="1" t="s">
        <v>727</v>
      </c>
      <c r="B869" s="1">
        <v>6</v>
      </c>
      <c r="C869" s="1" t="s">
        <v>11</v>
      </c>
      <c r="D869" s="1" t="s">
        <v>1033</v>
      </c>
      <c r="E869" s="1"/>
      <c r="F869" s="1">
        <v>3047</v>
      </c>
      <c r="G869" s="1" t="s">
        <v>15013</v>
      </c>
      <c r="H869" s="1" t="s">
        <v>15014</v>
      </c>
      <c r="I869" s="1" t="s">
        <v>15015</v>
      </c>
      <c r="J869" s="1" t="s">
        <v>0</v>
      </c>
      <c r="K869" s="1" t="s">
        <v>731</v>
      </c>
      <c r="L869" s="1" t="s">
        <v>3479</v>
      </c>
      <c r="M869" s="1">
        <v>42.637469000000003</v>
      </c>
      <c r="N869" s="1">
        <v>20.906558</v>
      </c>
      <c r="O869" s="1" t="s">
        <v>15016</v>
      </c>
      <c r="P869" s="1" t="s">
        <v>15016</v>
      </c>
      <c r="Q869" s="1"/>
      <c r="R869" s="1" t="s">
        <v>15017</v>
      </c>
      <c r="S869" s="1"/>
      <c r="T869" s="1" t="b">
        <v>0</v>
      </c>
      <c r="U869" s="1" t="s">
        <v>3478</v>
      </c>
      <c r="V869" s="1" t="s">
        <v>2999</v>
      </c>
      <c r="W869" s="1" t="s">
        <v>2999</v>
      </c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</row>
    <row r="870" spans="1:53" x14ac:dyDescent="0.2">
      <c r="A870" s="1" t="s">
        <v>727</v>
      </c>
      <c r="B870" s="1">
        <v>7</v>
      </c>
      <c r="C870" s="1" t="s">
        <v>8</v>
      </c>
      <c r="D870" s="1" t="s">
        <v>1079</v>
      </c>
      <c r="E870" s="1"/>
      <c r="F870" s="1">
        <v>3046</v>
      </c>
      <c r="G870" s="1" t="s">
        <v>15018</v>
      </c>
      <c r="H870" s="1" t="s">
        <v>7707</v>
      </c>
      <c r="I870" s="1" t="s">
        <v>15019</v>
      </c>
      <c r="J870" s="1" t="s">
        <v>15020</v>
      </c>
      <c r="K870" s="1" t="s">
        <v>731</v>
      </c>
      <c r="L870" s="1" t="s">
        <v>451</v>
      </c>
      <c r="M870" s="1">
        <v>42.241098999999998</v>
      </c>
      <c r="N870" s="1">
        <v>20.737773000000001</v>
      </c>
      <c r="O870" s="1" t="s">
        <v>15021</v>
      </c>
      <c r="P870" s="1" t="s">
        <v>15021</v>
      </c>
      <c r="Q870" s="1"/>
      <c r="R870" s="1" t="s">
        <v>15022</v>
      </c>
      <c r="S870" s="1"/>
      <c r="T870" s="1" t="b">
        <v>0</v>
      </c>
      <c r="U870" s="1" t="s">
        <v>3077</v>
      </c>
      <c r="V870" s="1" t="s">
        <v>2999</v>
      </c>
      <c r="W870" s="1" t="s">
        <v>2999</v>
      </c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</row>
    <row r="871" spans="1:53" x14ac:dyDescent="0.2">
      <c r="A871" s="1" t="s">
        <v>727</v>
      </c>
      <c r="B871" s="1">
        <v>6</v>
      </c>
      <c r="C871" s="1" t="s">
        <v>11</v>
      </c>
      <c r="D871" s="1" t="s">
        <v>1033</v>
      </c>
      <c r="E871" s="1"/>
      <c r="F871" s="1">
        <v>3045</v>
      </c>
      <c r="G871" s="1" t="s">
        <v>15023</v>
      </c>
      <c r="H871" s="1" t="s">
        <v>15024</v>
      </c>
      <c r="I871" s="1" t="s">
        <v>15025</v>
      </c>
      <c r="J871" s="1" t="s">
        <v>15026</v>
      </c>
      <c r="K871" s="1" t="s">
        <v>731</v>
      </c>
      <c r="L871" s="1" t="s">
        <v>451</v>
      </c>
      <c r="M871" s="1">
        <v>42.568551999999997</v>
      </c>
      <c r="N871" s="1">
        <v>20.880555000000001</v>
      </c>
      <c r="O871" s="1" t="s">
        <v>15027</v>
      </c>
      <c r="P871" s="1" t="s">
        <v>15027</v>
      </c>
      <c r="Q871" s="1"/>
      <c r="R871" s="1" t="s">
        <v>15028</v>
      </c>
      <c r="S871" s="1"/>
      <c r="T871" s="1" t="b">
        <v>0</v>
      </c>
      <c r="U871" s="1" t="s">
        <v>3077</v>
      </c>
      <c r="V871" s="1" t="s">
        <v>2999</v>
      </c>
      <c r="W871" s="1" t="s">
        <v>2999</v>
      </c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</row>
    <row r="872" spans="1:53" x14ac:dyDescent="0.2">
      <c r="A872" s="1" t="s">
        <v>727</v>
      </c>
      <c r="B872" s="1">
        <v>4</v>
      </c>
      <c r="C872" s="1" t="s">
        <v>454</v>
      </c>
      <c r="D872" s="1" t="s">
        <v>768</v>
      </c>
      <c r="E872" s="1" t="s">
        <v>585</v>
      </c>
      <c r="F872" s="1">
        <v>3044</v>
      </c>
      <c r="G872" s="1" t="s">
        <v>15029</v>
      </c>
      <c r="H872" s="1" t="s">
        <v>15030</v>
      </c>
      <c r="I872" s="1" t="s">
        <v>15031</v>
      </c>
      <c r="J872" s="1" t="s">
        <v>738</v>
      </c>
      <c r="K872" s="1" t="s">
        <v>731</v>
      </c>
      <c r="L872" s="1" t="s">
        <v>3351</v>
      </c>
      <c r="M872" s="1">
        <v>42.827902999999999</v>
      </c>
      <c r="N872" s="1">
        <v>20.968665000000001</v>
      </c>
      <c r="O872" s="1" t="s">
        <v>15032</v>
      </c>
      <c r="P872" s="1" t="s">
        <v>15032</v>
      </c>
      <c r="Q872" s="1"/>
      <c r="R872" s="1" t="s">
        <v>15033</v>
      </c>
      <c r="S872" s="1"/>
      <c r="T872" s="1" t="b">
        <v>0</v>
      </c>
      <c r="U872" s="1" t="s">
        <v>3350</v>
      </c>
      <c r="V872" s="1" t="s">
        <v>2999</v>
      </c>
      <c r="W872" s="1" t="s">
        <v>2999</v>
      </c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</row>
    <row r="873" spans="1:53" x14ac:dyDescent="0.2">
      <c r="A873" s="1" t="s">
        <v>727</v>
      </c>
      <c r="B873" s="1">
        <v>7</v>
      </c>
      <c r="C873" s="1" t="s">
        <v>8</v>
      </c>
      <c r="D873" s="1" t="s">
        <v>1079</v>
      </c>
      <c r="E873" s="1"/>
      <c r="F873" s="1">
        <v>3043</v>
      </c>
      <c r="G873" s="1" t="s">
        <v>15034</v>
      </c>
      <c r="H873" s="1" t="s">
        <v>15035</v>
      </c>
      <c r="I873" s="1" t="s">
        <v>15036</v>
      </c>
      <c r="J873" s="1" t="s">
        <v>15037</v>
      </c>
      <c r="K873" s="1" t="s">
        <v>731</v>
      </c>
      <c r="L873" s="1" t="s">
        <v>3375</v>
      </c>
      <c r="M873" s="1">
        <v>42.237876999999997</v>
      </c>
      <c r="N873" s="1">
        <v>20.713169000000001</v>
      </c>
      <c r="O873" s="1" t="s">
        <v>15038</v>
      </c>
      <c r="P873" s="1" t="s">
        <v>15038</v>
      </c>
      <c r="Q873" s="1"/>
      <c r="R873" s="1" t="s">
        <v>15039</v>
      </c>
      <c r="S873" s="1"/>
      <c r="T873" s="1" t="b">
        <v>0</v>
      </c>
      <c r="U873" s="1" t="s">
        <v>3374</v>
      </c>
      <c r="V873" s="1" t="s">
        <v>2999</v>
      </c>
      <c r="W873" s="1" t="s">
        <v>2999</v>
      </c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</row>
    <row r="874" spans="1:53" x14ac:dyDescent="0.2">
      <c r="A874" s="1" t="s">
        <v>727</v>
      </c>
      <c r="B874" s="1">
        <v>7</v>
      </c>
      <c r="C874" s="1" t="s">
        <v>8</v>
      </c>
      <c r="D874" s="1" t="s">
        <v>1079</v>
      </c>
      <c r="E874" s="1"/>
      <c r="F874" s="1">
        <v>3042</v>
      </c>
      <c r="G874" s="1" t="s">
        <v>15040</v>
      </c>
      <c r="H874" s="1" t="s">
        <v>15035</v>
      </c>
      <c r="I874" s="1" t="s">
        <v>15041</v>
      </c>
      <c r="J874" s="1" t="s">
        <v>15037</v>
      </c>
      <c r="K874" s="1" t="s">
        <v>731</v>
      </c>
      <c r="L874" s="1" t="s">
        <v>3375</v>
      </c>
      <c r="M874" s="1">
        <v>42.234940000000002</v>
      </c>
      <c r="N874" s="1">
        <v>20.707675999999999</v>
      </c>
      <c r="O874" s="1" t="s">
        <v>15042</v>
      </c>
      <c r="P874" s="1" t="s">
        <v>15042</v>
      </c>
      <c r="Q874" s="1"/>
      <c r="R874" s="1" t="s">
        <v>15043</v>
      </c>
      <c r="S874" s="1"/>
      <c r="T874" s="1" t="b">
        <v>0</v>
      </c>
      <c r="U874" s="1" t="s">
        <v>3374</v>
      </c>
      <c r="V874" s="1" t="s">
        <v>2999</v>
      </c>
      <c r="W874" s="1" t="s">
        <v>2999</v>
      </c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</row>
    <row r="875" spans="1:53" x14ac:dyDescent="0.2">
      <c r="A875" s="1" t="s">
        <v>727</v>
      </c>
      <c r="B875" s="1">
        <v>7</v>
      </c>
      <c r="C875" s="1" t="s">
        <v>8</v>
      </c>
      <c r="D875" s="1" t="s">
        <v>1079</v>
      </c>
      <c r="E875" s="1"/>
      <c r="F875" s="1">
        <v>3041</v>
      </c>
      <c r="G875" s="1" t="s">
        <v>15044</v>
      </c>
      <c r="H875" s="1" t="s">
        <v>15035</v>
      </c>
      <c r="I875" s="1" t="s">
        <v>15045</v>
      </c>
      <c r="J875" s="1" t="s">
        <v>15037</v>
      </c>
      <c r="K875" s="1" t="s">
        <v>731</v>
      </c>
      <c r="L875" s="1" t="s">
        <v>3375</v>
      </c>
      <c r="M875" s="1">
        <v>42.232906</v>
      </c>
      <c r="N875" s="1">
        <v>20.737888000000002</v>
      </c>
      <c r="O875" s="1" t="s">
        <v>15046</v>
      </c>
      <c r="P875" s="1" t="s">
        <v>15046</v>
      </c>
      <c r="Q875" s="1"/>
      <c r="R875" s="1" t="s">
        <v>15039</v>
      </c>
      <c r="S875" s="1"/>
      <c r="T875" s="1" t="b">
        <v>0</v>
      </c>
      <c r="U875" s="1" t="s">
        <v>3374</v>
      </c>
      <c r="V875" s="1" t="s">
        <v>2999</v>
      </c>
      <c r="W875" s="1" t="s">
        <v>2999</v>
      </c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</row>
    <row r="876" spans="1:53" x14ac:dyDescent="0.2">
      <c r="A876" s="1" t="s">
        <v>727</v>
      </c>
      <c r="B876" s="1">
        <v>7</v>
      </c>
      <c r="C876" s="1" t="s">
        <v>8</v>
      </c>
      <c r="D876" s="1" t="s">
        <v>1079</v>
      </c>
      <c r="E876" s="1"/>
      <c r="F876" s="1">
        <v>3040</v>
      </c>
      <c r="G876" s="1" t="s">
        <v>15047</v>
      </c>
      <c r="H876" s="1" t="s">
        <v>15048</v>
      </c>
      <c r="I876" s="1" t="s">
        <v>15049</v>
      </c>
      <c r="J876" s="1" t="s">
        <v>1196</v>
      </c>
      <c r="K876" s="1" t="s">
        <v>731</v>
      </c>
      <c r="L876" s="1" t="s">
        <v>3375</v>
      </c>
      <c r="M876" s="1">
        <v>42.232680000000002</v>
      </c>
      <c r="N876" s="1">
        <v>20.752994000000001</v>
      </c>
      <c r="O876" s="1" t="s">
        <v>15050</v>
      </c>
      <c r="P876" s="1" t="s">
        <v>15050</v>
      </c>
      <c r="Q876" s="1"/>
      <c r="R876" s="1" t="s">
        <v>15051</v>
      </c>
      <c r="S876" s="1"/>
      <c r="T876" s="1" t="b">
        <v>0</v>
      </c>
      <c r="U876" s="1" t="s">
        <v>3374</v>
      </c>
      <c r="V876" s="1" t="s">
        <v>2999</v>
      </c>
      <c r="W876" s="1" t="s">
        <v>2999</v>
      </c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</row>
    <row r="877" spans="1:53" x14ac:dyDescent="0.2">
      <c r="A877" s="1" t="s">
        <v>727</v>
      </c>
      <c r="B877" s="1">
        <v>7</v>
      </c>
      <c r="C877" s="1" t="s">
        <v>8</v>
      </c>
      <c r="D877" s="1" t="s">
        <v>1079</v>
      </c>
      <c r="E877" s="1"/>
      <c r="F877" s="1">
        <v>3039</v>
      </c>
      <c r="G877" s="1" t="s">
        <v>15052</v>
      </c>
      <c r="H877" s="1" t="s">
        <v>15053</v>
      </c>
      <c r="I877" s="1" t="s">
        <v>15054</v>
      </c>
      <c r="J877" s="1" t="s">
        <v>9441</v>
      </c>
      <c r="K877" s="1" t="s">
        <v>731</v>
      </c>
      <c r="L877" s="1" t="s">
        <v>3375</v>
      </c>
      <c r="M877" s="1">
        <v>42.217426000000003</v>
      </c>
      <c r="N877" s="1">
        <v>20.76398</v>
      </c>
      <c r="O877" s="1" t="s">
        <v>15055</v>
      </c>
      <c r="P877" s="1" t="s">
        <v>15055</v>
      </c>
      <c r="Q877" s="1"/>
      <c r="R877" s="1" t="s">
        <v>15056</v>
      </c>
      <c r="S877" s="1"/>
      <c r="T877" s="1" t="b">
        <v>0</v>
      </c>
      <c r="U877" s="1" t="s">
        <v>3374</v>
      </c>
      <c r="V877" s="1" t="s">
        <v>2999</v>
      </c>
      <c r="W877" s="1" t="s">
        <v>2999</v>
      </c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</row>
    <row r="878" spans="1:53" x14ac:dyDescent="0.2">
      <c r="A878" s="1" t="s">
        <v>727</v>
      </c>
      <c r="B878" s="1">
        <v>6</v>
      </c>
      <c r="C878" s="1" t="s">
        <v>11</v>
      </c>
      <c r="D878" s="1" t="s">
        <v>875</v>
      </c>
      <c r="E878" s="1"/>
      <c r="F878" s="1">
        <v>3038</v>
      </c>
      <c r="G878" s="1" t="s">
        <v>15057</v>
      </c>
      <c r="H878" s="1" t="s">
        <v>15058</v>
      </c>
      <c r="I878" s="1" t="s">
        <v>15059</v>
      </c>
      <c r="J878" s="1" t="s">
        <v>15060</v>
      </c>
      <c r="K878" s="1" t="s">
        <v>752</v>
      </c>
      <c r="L878" s="1" t="s">
        <v>2998</v>
      </c>
      <c r="M878" s="1">
        <v>42.662694999999999</v>
      </c>
      <c r="N878" s="1">
        <v>21.159320000000001</v>
      </c>
      <c r="O878" s="1" t="s">
        <v>15061</v>
      </c>
      <c r="P878" s="1" t="s">
        <v>15061</v>
      </c>
      <c r="Q878" s="1"/>
      <c r="R878" s="1" t="s">
        <v>15062</v>
      </c>
      <c r="S878" s="1" t="s">
        <v>15063</v>
      </c>
      <c r="T878" s="1" t="b">
        <v>0</v>
      </c>
      <c r="U878" s="1" t="s">
        <v>2997</v>
      </c>
      <c r="V878" s="1" t="s">
        <v>2999</v>
      </c>
      <c r="W878" s="1" t="s">
        <v>2999</v>
      </c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</row>
    <row r="879" spans="1:53" x14ac:dyDescent="0.2">
      <c r="A879" s="1" t="s">
        <v>727</v>
      </c>
      <c r="B879" s="1">
        <v>5</v>
      </c>
      <c r="C879" s="1" t="s">
        <v>2</v>
      </c>
      <c r="D879" s="1" t="s">
        <v>794</v>
      </c>
      <c r="E879" s="1"/>
      <c r="F879" s="1">
        <v>3037</v>
      </c>
      <c r="G879" s="1" t="s">
        <v>15064</v>
      </c>
      <c r="H879" s="1" t="s">
        <v>15065</v>
      </c>
      <c r="I879" s="1" t="s">
        <v>15066</v>
      </c>
      <c r="J879" s="1" t="s">
        <v>15067</v>
      </c>
      <c r="K879" s="1" t="s">
        <v>731</v>
      </c>
      <c r="L879" s="1" t="s">
        <v>2998</v>
      </c>
      <c r="M879" s="1">
        <v>42.676394000000002</v>
      </c>
      <c r="N879" s="1">
        <v>20.341487000000001</v>
      </c>
      <c r="O879" s="1" t="s">
        <v>15068</v>
      </c>
      <c r="P879" s="1" t="s">
        <v>15068</v>
      </c>
      <c r="Q879" s="1"/>
      <c r="R879" s="1" t="s">
        <v>15069</v>
      </c>
      <c r="S879" s="1"/>
      <c r="T879" s="1" t="b">
        <v>0</v>
      </c>
      <c r="U879" s="1" t="s">
        <v>2997</v>
      </c>
      <c r="V879" s="1" t="s">
        <v>2999</v>
      </c>
      <c r="W879" s="1" t="s">
        <v>2999</v>
      </c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</row>
    <row r="880" spans="1:53" x14ac:dyDescent="0.2">
      <c r="A880" s="1" t="s">
        <v>727</v>
      </c>
      <c r="B880" s="1">
        <v>1</v>
      </c>
      <c r="C880" s="1" t="s">
        <v>5</v>
      </c>
      <c r="D880" s="1" t="s">
        <v>810</v>
      </c>
      <c r="E880" s="1"/>
      <c r="F880" s="1">
        <v>3036</v>
      </c>
      <c r="G880" s="1" t="s">
        <v>14574</v>
      </c>
      <c r="H880" s="1" t="s">
        <v>1633</v>
      </c>
      <c r="I880" s="1" t="s">
        <v>14575</v>
      </c>
      <c r="J880" s="1" t="s">
        <v>738</v>
      </c>
      <c r="K880" s="1" t="s">
        <v>731</v>
      </c>
      <c r="L880" s="1" t="s">
        <v>2998</v>
      </c>
      <c r="M880" s="1">
        <v>42.508105999999998</v>
      </c>
      <c r="N880" s="1">
        <v>21.042656000000001</v>
      </c>
      <c r="O880" s="1" t="s">
        <v>14576</v>
      </c>
      <c r="P880" s="1" t="s">
        <v>14576</v>
      </c>
      <c r="Q880" s="1"/>
      <c r="R880" s="1" t="s">
        <v>14577</v>
      </c>
      <c r="S880" s="1" t="s">
        <v>14578</v>
      </c>
      <c r="T880" s="1" t="b">
        <v>0</v>
      </c>
      <c r="U880" s="1" t="s">
        <v>2997</v>
      </c>
      <c r="V880" s="1" t="s">
        <v>2999</v>
      </c>
      <c r="W880" s="1" t="s">
        <v>2999</v>
      </c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</row>
    <row r="881" spans="1:53" x14ac:dyDescent="0.2">
      <c r="A881" s="1" t="s">
        <v>727</v>
      </c>
      <c r="B881" s="1">
        <v>4</v>
      </c>
      <c r="C881" s="1" t="s">
        <v>454</v>
      </c>
      <c r="D881" s="1" t="s">
        <v>1701</v>
      </c>
      <c r="E881" s="1" t="s">
        <v>585</v>
      </c>
      <c r="F881" s="1">
        <v>3035</v>
      </c>
      <c r="G881" s="1" t="s">
        <v>14579</v>
      </c>
      <c r="H881" s="1" t="s">
        <v>14580</v>
      </c>
      <c r="I881" s="1" t="s">
        <v>14581</v>
      </c>
      <c r="J881" s="1" t="s">
        <v>13671</v>
      </c>
      <c r="K881" s="1" t="s">
        <v>731</v>
      </c>
      <c r="L881" s="1" t="s">
        <v>3437</v>
      </c>
      <c r="M881" s="1">
        <v>42.785772000000001</v>
      </c>
      <c r="N881" s="1">
        <v>20.779672000000001</v>
      </c>
      <c r="O881" s="1" t="s">
        <v>14582</v>
      </c>
      <c r="P881" s="1" t="s">
        <v>14582</v>
      </c>
      <c r="Q881" s="1"/>
      <c r="R881" s="1" t="s">
        <v>14583</v>
      </c>
      <c r="S881" s="1"/>
      <c r="T881" s="1" t="b">
        <v>0</v>
      </c>
      <c r="U881" s="1" t="s">
        <v>3436</v>
      </c>
      <c r="V881" s="1" t="s">
        <v>2999</v>
      </c>
      <c r="W881" s="1" t="s">
        <v>2999</v>
      </c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</row>
    <row r="882" spans="1:53" x14ac:dyDescent="0.2">
      <c r="A882" s="1" t="s">
        <v>727</v>
      </c>
      <c r="B882" s="1">
        <v>6</v>
      </c>
      <c r="C882" s="1" t="s">
        <v>11</v>
      </c>
      <c r="D882" s="1" t="s">
        <v>778</v>
      </c>
      <c r="E882" s="1"/>
      <c r="F882" s="1">
        <v>3034</v>
      </c>
      <c r="G882" s="1" t="s">
        <v>14584</v>
      </c>
      <c r="H882" s="1" t="s">
        <v>14585</v>
      </c>
      <c r="I882" s="1" t="s">
        <v>14586</v>
      </c>
      <c r="J882" s="1" t="s">
        <v>14587</v>
      </c>
      <c r="K882" s="1" t="s">
        <v>731</v>
      </c>
      <c r="L882" s="1" t="s">
        <v>2998</v>
      </c>
      <c r="M882" s="1">
        <v>42.664493999999998</v>
      </c>
      <c r="N882" s="1">
        <v>21.152702000000001</v>
      </c>
      <c r="O882" s="1" t="s">
        <v>14588</v>
      </c>
      <c r="P882" s="1" t="s">
        <v>14588</v>
      </c>
      <c r="Q882" s="1"/>
      <c r="R882" s="1" t="s">
        <v>14589</v>
      </c>
      <c r="S882" s="1"/>
      <c r="T882" s="1" t="b">
        <v>0</v>
      </c>
      <c r="U882" s="1" t="s">
        <v>2997</v>
      </c>
      <c r="V882" s="1" t="s">
        <v>2999</v>
      </c>
      <c r="W882" s="1" t="s">
        <v>2999</v>
      </c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</row>
    <row r="883" spans="1:53" x14ac:dyDescent="0.2">
      <c r="A883" s="1" t="s">
        <v>727</v>
      </c>
      <c r="B883" s="1">
        <v>2</v>
      </c>
      <c r="C883" s="1" t="s">
        <v>450</v>
      </c>
      <c r="D883" s="1" t="s">
        <v>1019</v>
      </c>
      <c r="E883" s="1"/>
      <c r="F883" s="1">
        <v>3033</v>
      </c>
      <c r="G883" s="1" t="s">
        <v>14590</v>
      </c>
      <c r="H883" s="1" t="s">
        <v>11525</v>
      </c>
      <c r="I883" s="1" t="s">
        <v>14591</v>
      </c>
      <c r="J883" s="1" t="s">
        <v>738</v>
      </c>
      <c r="K883" s="1" t="s">
        <v>731</v>
      </c>
      <c r="L883" s="1" t="s">
        <v>2998</v>
      </c>
      <c r="M883" s="1">
        <v>42.370595999999999</v>
      </c>
      <c r="N883" s="1">
        <v>20.443646000000001</v>
      </c>
      <c r="O883" s="1" t="s">
        <v>14592</v>
      </c>
      <c r="P883" s="1" t="s">
        <v>14592</v>
      </c>
      <c r="Q883" s="1"/>
      <c r="R883" s="1" t="s">
        <v>14593</v>
      </c>
      <c r="S883" s="1"/>
      <c r="T883" s="1" t="b">
        <v>0</v>
      </c>
      <c r="U883" s="1" t="s">
        <v>2997</v>
      </c>
      <c r="V883" s="1" t="s">
        <v>2999</v>
      </c>
      <c r="W883" s="1" t="s">
        <v>2999</v>
      </c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</row>
    <row r="884" spans="1:53" x14ac:dyDescent="0.2">
      <c r="A884" s="1" t="s">
        <v>727</v>
      </c>
      <c r="B884" s="1">
        <v>6</v>
      </c>
      <c r="C884" s="1" t="s">
        <v>11</v>
      </c>
      <c r="D884" s="1" t="s">
        <v>728</v>
      </c>
      <c r="E884" s="1" t="s">
        <v>446</v>
      </c>
      <c r="F884" s="1">
        <v>3032</v>
      </c>
      <c r="G884" s="1" t="s">
        <v>14594</v>
      </c>
      <c r="H884" s="1" t="s">
        <v>1221</v>
      </c>
      <c r="I884" s="1" t="s">
        <v>14595</v>
      </c>
      <c r="J884" s="1" t="s">
        <v>0</v>
      </c>
      <c r="K884" s="1" t="s">
        <v>731</v>
      </c>
      <c r="L884" s="1" t="s">
        <v>3437</v>
      </c>
      <c r="M884" s="1">
        <v>42.899662999999997</v>
      </c>
      <c r="N884" s="1">
        <v>21.183212000000001</v>
      </c>
      <c r="O884" s="1" t="s">
        <v>14596</v>
      </c>
      <c r="P884" s="1" t="s">
        <v>14596</v>
      </c>
      <c r="Q884" s="1"/>
      <c r="R884" s="1" t="s">
        <v>14597</v>
      </c>
      <c r="S884" s="1"/>
      <c r="T884" s="1" t="b">
        <v>0</v>
      </c>
      <c r="U884" s="1" t="s">
        <v>3436</v>
      </c>
      <c r="V884" s="1" t="s">
        <v>2999</v>
      </c>
      <c r="W884" s="1" t="s">
        <v>2999</v>
      </c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</row>
    <row r="885" spans="1:53" x14ac:dyDescent="0.2">
      <c r="A885" s="1" t="s">
        <v>727</v>
      </c>
      <c r="B885" s="1">
        <v>1</v>
      </c>
      <c r="C885" s="1" t="s">
        <v>5</v>
      </c>
      <c r="D885" s="1" t="s">
        <v>736</v>
      </c>
      <c r="E885" s="1"/>
      <c r="F885" s="1">
        <v>3031</v>
      </c>
      <c r="G885" s="1" t="s">
        <v>12602</v>
      </c>
      <c r="H885" s="1" t="s">
        <v>12603</v>
      </c>
      <c r="I885" s="1" t="s">
        <v>14598</v>
      </c>
      <c r="J885" s="1" t="s">
        <v>1687</v>
      </c>
      <c r="K885" s="1" t="s">
        <v>731</v>
      </c>
      <c r="L885" s="1" t="s">
        <v>451</v>
      </c>
      <c r="M885" s="1">
        <v>42.362006000000001</v>
      </c>
      <c r="N885" s="1">
        <v>21.151347000000001</v>
      </c>
      <c r="O885" s="1" t="s">
        <v>14599</v>
      </c>
      <c r="P885" s="1" t="s">
        <v>14599</v>
      </c>
      <c r="Q885" s="1"/>
      <c r="R885" s="1" t="s">
        <v>12606</v>
      </c>
      <c r="S885" s="1" t="s">
        <v>13823</v>
      </c>
      <c r="T885" s="1" t="b">
        <v>1</v>
      </c>
      <c r="U885" s="1" t="s">
        <v>3077</v>
      </c>
      <c r="V885" s="1" t="s">
        <v>2999</v>
      </c>
      <c r="W885" s="1" t="s">
        <v>2999</v>
      </c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</row>
    <row r="886" spans="1:53" x14ac:dyDescent="0.2">
      <c r="A886" s="1" t="s">
        <v>727</v>
      </c>
      <c r="B886" s="1">
        <v>5</v>
      </c>
      <c r="C886" s="1" t="s">
        <v>2</v>
      </c>
      <c r="D886" s="1" t="s">
        <v>820</v>
      </c>
      <c r="E886" s="1" t="s">
        <v>149</v>
      </c>
      <c r="F886" s="1">
        <v>3030</v>
      </c>
      <c r="G886" s="1" t="s">
        <v>14600</v>
      </c>
      <c r="H886" s="1" t="s">
        <v>14601</v>
      </c>
      <c r="I886" s="1" t="s">
        <v>14602</v>
      </c>
      <c r="J886" s="1" t="s">
        <v>738</v>
      </c>
      <c r="K886" s="1" t="s">
        <v>731</v>
      </c>
      <c r="L886" s="1" t="s">
        <v>3351</v>
      </c>
      <c r="M886" s="1">
        <v>42.756345000000003</v>
      </c>
      <c r="N886" s="1">
        <v>20.358879000000002</v>
      </c>
      <c r="O886" s="1" t="s">
        <v>14603</v>
      </c>
      <c r="P886" s="1" t="s">
        <v>14603</v>
      </c>
      <c r="Q886" s="1"/>
      <c r="R886" s="1" t="s">
        <v>14604</v>
      </c>
      <c r="S886" s="1"/>
      <c r="T886" s="1" t="b">
        <v>0</v>
      </c>
      <c r="U886" s="1" t="s">
        <v>3350</v>
      </c>
      <c r="V886" s="1" t="s">
        <v>2999</v>
      </c>
      <c r="W886" s="1" t="s">
        <v>2999</v>
      </c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</row>
    <row r="887" spans="1:53" x14ac:dyDescent="0.2">
      <c r="A887" s="1" t="s">
        <v>727</v>
      </c>
      <c r="B887" s="1">
        <v>6</v>
      </c>
      <c r="C887" s="1" t="s">
        <v>11</v>
      </c>
      <c r="D887" s="1" t="s">
        <v>875</v>
      </c>
      <c r="E887" s="1"/>
      <c r="F887" s="1">
        <v>3029</v>
      </c>
      <c r="G887" s="1" t="s">
        <v>14605</v>
      </c>
      <c r="H887" s="1" t="s">
        <v>14606</v>
      </c>
      <c r="I887" s="1" t="s">
        <v>14607</v>
      </c>
      <c r="J887" s="1" t="s">
        <v>780</v>
      </c>
      <c r="K887" s="1" t="s">
        <v>731</v>
      </c>
      <c r="L887" s="1" t="s">
        <v>451</v>
      </c>
      <c r="M887" s="1">
        <v>42.668025</v>
      </c>
      <c r="N887" s="1">
        <v>21.177859999999999</v>
      </c>
      <c r="O887" s="1" t="s">
        <v>14608</v>
      </c>
      <c r="P887" s="1" t="s">
        <v>14608</v>
      </c>
      <c r="Q887" s="1"/>
      <c r="R887" s="1" t="s">
        <v>14609</v>
      </c>
      <c r="S887" s="1"/>
      <c r="T887" s="1" t="b">
        <v>0</v>
      </c>
      <c r="U887" s="1" t="s">
        <v>3077</v>
      </c>
      <c r="V887" s="1" t="s">
        <v>2999</v>
      </c>
      <c r="W887" s="1" t="s">
        <v>2999</v>
      </c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</row>
    <row r="888" spans="1:53" x14ac:dyDescent="0.2">
      <c r="A888" s="1" t="s">
        <v>727</v>
      </c>
      <c r="B888" s="1">
        <v>3</v>
      </c>
      <c r="C888" s="1" t="s">
        <v>45</v>
      </c>
      <c r="D888" s="1" t="s">
        <v>740</v>
      </c>
      <c r="E888" s="1"/>
      <c r="F888" s="1">
        <v>3028</v>
      </c>
      <c r="G888" s="1" t="s">
        <v>14610</v>
      </c>
      <c r="H888" s="1" t="s">
        <v>14611</v>
      </c>
      <c r="I888" s="1" t="s">
        <v>14612</v>
      </c>
      <c r="J888" s="1" t="s">
        <v>738</v>
      </c>
      <c r="K888" s="1" t="s">
        <v>731</v>
      </c>
      <c r="L888" s="1" t="s">
        <v>2998</v>
      </c>
      <c r="M888" s="1">
        <v>42.426627000000003</v>
      </c>
      <c r="N888" s="1">
        <v>21.47897</v>
      </c>
      <c r="O888" s="1" t="s">
        <v>14613</v>
      </c>
      <c r="P888" s="1" t="s">
        <v>14613</v>
      </c>
      <c r="Q888" s="1"/>
      <c r="R888" s="1" t="s">
        <v>14614</v>
      </c>
      <c r="S888" s="1"/>
      <c r="T888" s="1" t="b">
        <v>0</v>
      </c>
      <c r="U888" s="1" t="s">
        <v>2997</v>
      </c>
      <c r="V888" s="1" t="s">
        <v>2999</v>
      </c>
      <c r="W888" s="1" t="s">
        <v>2999</v>
      </c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</row>
    <row r="889" spans="1:53" x14ac:dyDescent="0.2">
      <c r="A889" s="1" t="s">
        <v>727</v>
      </c>
      <c r="B889" s="1">
        <v>6</v>
      </c>
      <c r="C889" s="1" t="s">
        <v>11</v>
      </c>
      <c r="D889" s="1" t="s">
        <v>787</v>
      </c>
      <c r="E889" s="1"/>
      <c r="F889" s="1">
        <v>3027</v>
      </c>
      <c r="G889" s="1" t="s">
        <v>14615</v>
      </c>
      <c r="H889" s="1" t="s">
        <v>14616</v>
      </c>
      <c r="I889" s="1" t="s">
        <v>14617</v>
      </c>
      <c r="J889" s="1" t="s">
        <v>772</v>
      </c>
      <c r="K889" s="1" t="s">
        <v>731</v>
      </c>
      <c r="L889" s="1" t="s">
        <v>451</v>
      </c>
      <c r="M889" s="1">
        <v>42.657645000000002</v>
      </c>
      <c r="N889" s="1">
        <v>21.157947</v>
      </c>
      <c r="O889" s="1" t="s">
        <v>14618</v>
      </c>
      <c r="P889" s="1" t="s">
        <v>14618</v>
      </c>
      <c r="Q889" s="1"/>
      <c r="R889" s="1" t="s">
        <v>14619</v>
      </c>
      <c r="S889" s="1" t="s">
        <v>14620</v>
      </c>
      <c r="T889" s="1" t="b">
        <v>0</v>
      </c>
      <c r="U889" s="1" t="s">
        <v>3077</v>
      </c>
      <c r="V889" s="1" t="s">
        <v>2999</v>
      </c>
      <c r="W889" s="1" t="s">
        <v>2999</v>
      </c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</row>
    <row r="890" spans="1:53" x14ac:dyDescent="0.2">
      <c r="A890" s="1" t="s">
        <v>727</v>
      </c>
      <c r="B890" s="1">
        <v>6</v>
      </c>
      <c r="C890" s="1" t="s">
        <v>11</v>
      </c>
      <c r="D890" s="1" t="s">
        <v>787</v>
      </c>
      <c r="E890" s="1"/>
      <c r="F890" s="1">
        <v>3026</v>
      </c>
      <c r="G890" s="1" t="s">
        <v>14621</v>
      </c>
      <c r="H890" s="1" t="s">
        <v>14622</v>
      </c>
      <c r="I890" s="1" t="s">
        <v>14623</v>
      </c>
      <c r="J890" s="1" t="s">
        <v>780</v>
      </c>
      <c r="K890" s="1" t="s">
        <v>731</v>
      </c>
      <c r="L890" s="1" t="s">
        <v>3607</v>
      </c>
      <c r="M890" s="1">
        <v>42.709412</v>
      </c>
      <c r="N890" s="1">
        <v>21.179233</v>
      </c>
      <c r="O890" s="1" t="s">
        <v>14624</v>
      </c>
      <c r="P890" s="1" t="s">
        <v>14624</v>
      </c>
      <c r="Q890" s="1"/>
      <c r="R890" s="1" t="s">
        <v>14625</v>
      </c>
      <c r="S890" s="1"/>
      <c r="T890" s="1" t="b">
        <v>0</v>
      </c>
      <c r="U890" s="1" t="s">
        <v>3606</v>
      </c>
      <c r="V890" s="1" t="s">
        <v>2999</v>
      </c>
      <c r="W890" s="1" t="s">
        <v>2999</v>
      </c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</row>
    <row r="891" spans="1:53" x14ac:dyDescent="0.2">
      <c r="A891" s="1" t="s">
        <v>727</v>
      </c>
      <c r="B891" s="1">
        <v>3</v>
      </c>
      <c r="C891" s="1" t="s">
        <v>45</v>
      </c>
      <c r="D891" s="1" t="s">
        <v>1235</v>
      </c>
      <c r="E891" s="1"/>
      <c r="F891" s="1">
        <v>3025</v>
      </c>
      <c r="G891" s="1" t="s">
        <v>14626</v>
      </c>
      <c r="H891" s="1" t="s">
        <v>2282</v>
      </c>
      <c r="I891" s="1" t="s">
        <v>14627</v>
      </c>
      <c r="J891" s="1" t="s">
        <v>738</v>
      </c>
      <c r="K891" s="1" t="s">
        <v>731</v>
      </c>
      <c r="L891" s="1" t="s">
        <v>2998</v>
      </c>
      <c r="M891" s="1">
        <v>42.284621000000001</v>
      </c>
      <c r="N891" s="1">
        <v>21.448757000000001</v>
      </c>
      <c r="O891" s="1" t="s">
        <v>14628</v>
      </c>
      <c r="P891" s="1" t="s">
        <v>14628</v>
      </c>
      <c r="Q891" s="1"/>
      <c r="R891" s="1" t="s">
        <v>14629</v>
      </c>
      <c r="S891" s="1"/>
      <c r="T891" s="1" t="b">
        <v>0</v>
      </c>
      <c r="U891" s="1" t="s">
        <v>2997</v>
      </c>
      <c r="V891" s="1" t="s">
        <v>2999</v>
      </c>
      <c r="W891" s="1" t="s">
        <v>2999</v>
      </c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</row>
    <row r="892" spans="1:53" x14ac:dyDescent="0.2">
      <c r="A892" s="1" t="s">
        <v>727</v>
      </c>
      <c r="B892" s="1">
        <v>5</v>
      </c>
      <c r="C892" s="1" t="s">
        <v>2</v>
      </c>
      <c r="D892" s="1" t="s">
        <v>847</v>
      </c>
      <c r="E892" s="1" t="s">
        <v>149</v>
      </c>
      <c r="F892" s="1">
        <v>3024</v>
      </c>
      <c r="G892" s="1" t="s">
        <v>14630</v>
      </c>
      <c r="H892" s="1" t="s">
        <v>14631</v>
      </c>
      <c r="I892" s="1" t="s">
        <v>14632</v>
      </c>
      <c r="J892" s="1" t="s">
        <v>14633</v>
      </c>
      <c r="K892" s="1" t="s">
        <v>731</v>
      </c>
      <c r="L892" s="1" t="s">
        <v>451</v>
      </c>
      <c r="M892" s="1">
        <v>42.666136999999999</v>
      </c>
      <c r="N892" s="1">
        <v>20.495835</v>
      </c>
      <c r="O892" s="1" t="s">
        <v>14634</v>
      </c>
      <c r="P892" s="1" t="s">
        <v>14634</v>
      </c>
      <c r="Q892" s="1"/>
      <c r="R892" s="1" t="s">
        <v>14635</v>
      </c>
      <c r="S892" s="1" t="s">
        <v>14636</v>
      </c>
      <c r="T892" s="1" t="b">
        <v>0</v>
      </c>
      <c r="U892" s="1" t="s">
        <v>3077</v>
      </c>
      <c r="V892" s="1" t="s">
        <v>2999</v>
      </c>
      <c r="W892" s="1" t="s">
        <v>2999</v>
      </c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</row>
    <row r="893" spans="1:53" x14ac:dyDescent="0.2">
      <c r="A893" s="1" t="s">
        <v>727</v>
      </c>
      <c r="B893" s="1">
        <v>1</v>
      </c>
      <c r="C893" s="1" t="s">
        <v>5</v>
      </c>
      <c r="D893" s="1" t="s">
        <v>745</v>
      </c>
      <c r="E893" s="1" t="s">
        <v>8818</v>
      </c>
      <c r="F893" s="1">
        <v>3023</v>
      </c>
      <c r="G893" s="1" t="s">
        <v>14637</v>
      </c>
      <c r="H893" s="1" t="s">
        <v>14638</v>
      </c>
      <c r="I893" s="1" t="s">
        <v>14639</v>
      </c>
      <c r="J893" s="1" t="s">
        <v>738</v>
      </c>
      <c r="K893" s="1" t="s">
        <v>731</v>
      </c>
      <c r="L893" s="1" t="s">
        <v>3351</v>
      </c>
      <c r="M893" s="1">
        <v>42.256870999999997</v>
      </c>
      <c r="N893" s="1">
        <v>21.219114000000001</v>
      </c>
      <c r="O893" s="1" t="s">
        <v>14640</v>
      </c>
      <c r="P893" s="1" t="s">
        <v>14640</v>
      </c>
      <c r="Q893" s="1"/>
      <c r="R893" s="1" t="s">
        <v>14641</v>
      </c>
      <c r="S893" s="1"/>
      <c r="T893" s="1" t="b">
        <v>0</v>
      </c>
      <c r="U893" s="1" t="s">
        <v>3350</v>
      </c>
      <c r="V893" s="1" t="s">
        <v>2999</v>
      </c>
      <c r="W893" s="1" t="s">
        <v>2999</v>
      </c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</row>
    <row r="894" spans="1:53" x14ac:dyDescent="0.2">
      <c r="A894" s="1" t="s">
        <v>727</v>
      </c>
      <c r="B894" s="1">
        <v>4</v>
      </c>
      <c r="C894" s="1" t="s">
        <v>454</v>
      </c>
      <c r="D894" s="1" t="s">
        <v>828</v>
      </c>
      <c r="E894" s="1" t="s">
        <v>15408</v>
      </c>
      <c r="F894" s="1">
        <v>3022</v>
      </c>
      <c r="G894" s="1" t="s">
        <v>14642</v>
      </c>
      <c r="H894" s="1" t="s">
        <v>10489</v>
      </c>
      <c r="I894" s="1" t="s">
        <v>14643</v>
      </c>
      <c r="J894" s="1" t="s">
        <v>14644</v>
      </c>
      <c r="K894" s="1" t="s">
        <v>731</v>
      </c>
      <c r="L894" s="1" t="s">
        <v>3351</v>
      </c>
      <c r="M894" s="1">
        <v>42.879953999999998</v>
      </c>
      <c r="N894" s="1">
        <v>20.879445</v>
      </c>
      <c r="O894" s="1" t="s">
        <v>14645</v>
      </c>
      <c r="P894" s="1" t="s">
        <v>14645</v>
      </c>
      <c r="Q894" s="1"/>
      <c r="R894" s="1" t="s">
        <v>14646</v>
      </c>
      <c r="S894" s="1"/>
      <c r="T894" s="1" t="b">
        <v>0</v>
      </c>
      <c r="U894" s="1" t="s">
        <v>3350</v>
      </c>
      <c r="V894" s="1" t="s">
        <v>2999</v>
      </c>
      <c r="W894" s="1" t="s">
        <v>2999</v>
      </c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</row>
    <row r="895" spans="1:53" x14ac:dyDescent="0.2">
      <c r="A895" s="1" t="s">
        <v>727</v>
      </c>
      <c r="B895" s="1">
        <v>2</v>
      </c>
      <c r="C895" s="1" t="s">
        <v>450</v>
      </c>
      <c r="D895" s="1" t="s">
        <v>1019</v>
      </c>
      <c r="E895" s="1"/>
      <c r="F895" s="1">
        <v>3021</v>
      </c>
      <c r="G895" s="1" t="s">
        <v>14647</v>
      </c>
      <c r="H895" s="1" t="s">
        <v>14648</v>
      </c>
      <c r="I895" s="1" t="s">
        <v>14649</v>
      </c>
      <c r="J895" s="1" t="s">
        <v>738</v>
      </c>
      <c r="K895" s="1" t="s">
        <v>752</v>
      </c>
      <c r="L895" s="1" t="s">
        <v>451</v>
      </c>
      <c r="M895" s="1">
        <v>42.383721000000001</v>
      </c>
      <c r="N895" s="1">
        <v>20.431287000000001</v>
      </c>
      <c r="O895" s="1" t="s">
        <v>14650</v>
      </c>
      <c r="P895" s="1" t="s">
        <v>14650</v>
      </c>
      <c r="Q895" s="1"/>
      <c r="R895" s="1" t="s">
        <v>14651</v>
      </c>
      <c r="S895" s="1" t="s">
        <v>14652</v>
      </c>
      <c r="T895" s="1" t="b">
        <v>0</v>
      </c>
      <c r="U895" s="1" t="s">
        <v>3077</v>
      </c>
      <c r="V895" s="1" t="s">
        <v>2999</v>
      </c>
      <c r="W895" s="1" t="s">
        <v>2999</v>
      </c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</row>
    <row r="896" spans="1:53" x14ac:dyDescent="0.2">
      <c r="A896" s="1" t="s">
        <v>727</v>
      </c>
      <c r="B896" s="1">
        <v>3</v>
      </c>
      <c r="C896" s="1" t="s">
        <v>45</v>
      </c>
      <c r="D896" s="1" t="s">
        <v>740</v>
      </c>
      <c r="E896" s="1"/>
      <c r="F896" s="1">
        <v>3020</v>
      </c>
      <c r="G896" s="1" t="s">
        <v>14653</v>
      </c>
      <c r="H896" s="1" t="s">
        <v>14654</v>
      </c>
      <c r="I896" s="1" t="s">
        <v>14655</v>
      </c>
      <c r="J896" s="1" t="s">
        <v>738</v>
      </c>
      <c r="K896" s="1" t="s">
        <v>731</v>
      </c>
      <c r="L896" s="1" t="s">
        <v>3375</v>
      </c>
      <c r="M896" s="1">
        <v>42.403103999999999</v>
      </c>
      <c r="N896" s="1">
        <v>21.493942000000001</v>
      </c>
      <c r="O896" s="1" t="s">
        <v>14656</v>
      </c>
      <c r="P896" s="1" t="s">
        <v>14656</v>
      </c>
      <c r="Q896" s="1"/>
      <c r="R896" s="1" t="s">
        <v>14657</v>
      </c>
      <c r="S896" s="1"/>
      <c r="T896" s="1" t="b">
        <v>0</v>
      </c>
      <c r="U896" s="1" t="s">
        <v>3374</v>
      </c>
      <c r="V896" s="1" t="s">
        <v>2999</v>
      </c>
      <c r="W896" s="1" t="s">
        <v>2999</v>
      </c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</row>
    <row r="897" spans="1:53" x14ac:dyDescent="0.2">
      <c r="A897" s="1" t="s">
        <v>727</v>
      </c>
      <c r="B897" s="1">
        <v>6</v>
      </c>
      <c r="C897" s="1" t="s">
        <v>11</v>
      </c>
      <c r="D897" s="1" t="s">
        <v>1033</v>
      </c>
      <c r="E897" s="1"/>
      <c r="F897" s="1">
        <v>3019</v>
      </c>
      <c r="G897" s="1" t="s">
        <v>14658</v>
      </c>
      <c r="H897" s="1" t="s">
        <v>14659</v>
      </c>
      <c r="I897" s="1" t="s">
        <v>14660</v>
      </c>
      <c r="J897" s="1" t="s">
        <v>0</v>
      </c>
      <c r="K897" s="1" t="s">
        <v>731</v>
      </c>
      <c r="L897" s="1" t="s">
        <v>3479</v>
      </c>
      <c r="M897" s="1">
        <v>42.638649000000001</v>
      </c>
      <c r="N897" s="1">
        <v>20.914003999999998</v>
      </c>
      <c r="O897" s="1" t="s">
        <v>14661</v>
      </c>
      <c r="P897" s="1" t="s">
        <v>14661</v>
      </c>
      <c r="Q897" s="1"/>
      <c r="R897" s="1" t="s">
        <v>14662</v>
      </c>
      <c r="S897" s="1"/>
      <c r="T897" s="1" t="b">
        <v>0</v>
      </c>
      <c r="U897" s="1" t="s">
        <v>3478</v>
      </c>
      <c r="V897" s="1" t="s">
        <v>2999</v>
      </c>
      <c r="W897" s="1" t="s">
        <v>2999</v>
      </c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</row>
    <row r="898" spans="1:53" x14ac:dyDescent="0.2">
      <c r="A898" s="1" t="s">
        <v>727</v>
      </c>
      <c r="B898" s="1">
        <v>1</v>
      </c>
      <c r="C898" s="1" t="s">
        <v>5</v>
      </c>
      <c r="D898" s="1" t="s">
        <v>736</v>
      </c>
      <c r="E898" s="1"/>
      <c r="F898" s="1">
        <v>3018</v>
      </c>
      <c r="G898" s="1" t="s">
        <v>14663</v>
      </c>
      <c r="H898" s="1" t="s">
        <v>231</v>
      </c>
      <c r="I898" s="1" t="s">
        <v>14664</v>
      </c>
      <c r="J898" s="1" t="s">
        <v>738</v>
      </c>
      <c r="K898" s="1" t="s">
        <v>731</v>
      </c>
      <c r="L898" s="1" t="s">
        <v>2998</v>
      </c>
      <c r="M898" s="1">
        <v>42.370092999999997</v>
      </c>
      <c r="N898" s="1">
        <v>21.073588999999998</v>
      </c>
      <c r="O898" s="1" t="s">
        <v>14665</v>
      </c>
      <c r="P898" s="1" t="s">
        <v>14665</v>
      </c>
      <c r="Q898" s="1"/>
      <c r="R898" s="1" t="s">
        <v>14666</v>
      </c>
      <c r="S898" s="1"/>
      <c r="T898" s="1" t="b">
        <v>0</v>
      </c>
      <c r="U898" s="1" t="s">
        <v>2997</v>
      </c>
      <c r="V898" s="1" t="s">
        <v>2999</v>
      </c>
      <c r="W898" s="1" t="s">
        <v>2999</v>
      </c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</row>
    <row r="899" spans="1:53" x14ac:dyDescent="0.2">
      <c r="A899" s="1" t="s">
        <v>727</v>
      </c>
      <c r="B899" s="1">
        <v>4</v>
      </c>
      <c r="C899" s="1" t="s">
        <v>454</v>
      </c>
      <c r="D899" s="1" t="s">
        <v>768</v>
      </c>
      <c r="E899" s="1" t="s">
        <v>585</v>
      </c>
      <c r="F899" s="1">
        <v>3017</v>
      </c>
      <c r="G899" s="1" t="s">
        <v>14667</v>
      </c>
      <c r="H899" s="1" t="s">
        <v>14668</v>
      </c>
      <c r="I899" s="1" t="s">
        <v>14669</v>
      </c>
      <c r="J899" s="1" t="s">
        <v>738</v>
      </c>
      <c r="K899" s="1" t="s">
        <v>752</v>
      </c>
      <c r="L899" s="1" t="s">
        <v>3351</v>
      </c>
      <c r="M899" s="1">
        <v>42.825758999999998</v>
      </c>
      <c r="N899" s="1">
        <v>20.96077</v>
      </c>
      <c r="O899" s="1" t="s">
        <v>14670</v>
      </c>
      <c r="P899" s="1" t="s">
        <v>14670</v>
      </c>
      <c r="Q899" s="1"/>
      <c r="R899" s="1" t="s">
        <v>14671</v>
      </c>
      <c r="S899" s="1"/>
      <c r="T899" s="1" t="b">
        <v>0</v>
      </c>
      <c r="U899" s="1" t="s">
        <v>3350</v>
      </c>
      <c r="V899" s="1" t="s">
        <v>2999</v>
      </c>
      <c r="W899" s="1" t="s">
        <v>2999</v>
      </c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</row>
    <row r="900" spans="1:53" x14ac:dyDescent="0.2">
      <c r="A900" s="1" t="s">
        <v>727</v>
      </c>
      <c r="B900" s="1">
        <v>6</v>
      </c>
      <c r="C900" s="1" t="s">
        <v>11</v>
      </c>
      <c r="D900" s="1" t="s">
        <v>911</v>
      </c>
      <c r="E900" s="1"/>
      <c r="F900" s="1">
        <v>3016</v>
      </c>
      <c r="G900" s="1" t="s">
        <v>14672</v>
      </c>
      <c r="H900" s="1" t="s">
        <v>14673</v>
      </c>
      <c r="I900" s="1" t="s">
        <v>14674</v>
      </c>
      <c r="J900" s="1" t="s">
        <v>738</v>
      </c>
      <c r="K900" s="1" t="s">
        <v>752</v>
      </c>
      <c r="L900" s="1" t="s">
        <v>2998</v>
      </c>
      <c r="M900" s="1">
        <v>42.669811000000003</v>
      </c>
      <c r="N900" s="1">
        <v>21.15108</v>
      </c>
      <c r="O900" s="1" t="s">
        <v>14675</v>
      </c>
      <c r="P900" s="1" t="s">
        <v>14675</v>
      </c>
      <c r="Q900" s="1"/>
      <c r="R900" s="1" t="s">
        <v>14676</v>
      </c>
      <c r="S900" s="1"/>
      <c r="T900" s="1" t="b">
        <v>0</v>
      </c>
      <c r="U900" s="1" t="s">
        <v>2997</v>
      </c>
      <c r="V900" s="1" t="s">
        <v>2999</v>
      </c>
      <c r="W900" s="1" t="s">
        <v>2999</v>
      </c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</row>
    <row r="901" spans="1:53" x14ac:dyDescent="0.2">
      <c r="A901" s="1" t="s">
        <v>727</v>
      </c>
      <c r="B901" s="1">
        <v>3</v>
      </c>
      <c r="C901" s="1" t="s">
        <v>45</v>
      </c>
      <c r="D901" s="1" t="s">
        <v>1235</v>
      </c>
      <c r="E901" s="1"/>
      <c r="F901" s="1">
        <v>3015</v>
      </c>
      <c r="G901" s="1" t="s">
        <v>14677</v>
      </c>
      <c r="H901" s="1" t="s">
        <v>14678</v>
      </c>
      <c r="I901" s="1" t="s">
        <v>14679</v>
      </c>
      <c r="J901" s="1" t="s">
        <v>738</v>
      </c>
      <c r="K901" s="1" t="s">
        <v>731</v>
      </c>
      <c r="L901" s="1" t="s">
        <v>2998</v>
      </c>
      <c r="M901" s="1">
        <v>42.319567999999997</v>
      </c>
      <c r="N901" s="1">
        <v>21.468326999999999</v>
      </c>
      <c r="O901" s="1" t="s">
        <v>14680</v>
      </c>
      <c r="P901" s="1" t="s">
        <v>14680</v>
      </c>
      <c r="Q901" s="1"/>
      <c r="R901" s="1" t="s">
        <v>14681</v>
      </c>
      <c r="S901" s="1"/>
      <c r="T901" s="1" t="b">
        <v>0</v>
      </c>
      <c r="U901" s="1" t="s">
        <v>2997</v>
      </c>
      <c r="V901" s="1" t="s">
        <v>2999</v>
      </c>
      <c r="W901" s="1" t="s">
        <v>2999</v>
      </c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</row>
    <row r="902" spans="1:53" x14ac:dyDescent="0.2">
      <c r="A902" s="1" t="s">
        <v>727</v>
      </c>
      <c r="B902" s="1">
        <v>2</v>
      </c>
      <c r="C902" s="1" t="s">
        <v>450</v>
      </c>
      <c r="D902" s="1" t="s">
        <v>279</v>
      </c>
      <c r="E902" s="1"/>
      <c r="F902" s="1">
        <v>3014</v>
      </c>
      <c r="G902" s="1" t="s">
        <v>14682</v>
      </c>
      <c r="H902" s="1" t="s">
        <v>14683</v>
      </c>
      <c r="I902" s="1" t="s">
        <v>14684</v>
      </c>
      <c r="J902" s="1" t="s">
        <v>738</v>
      </c>
      <c r="K902" s="1" t="s">
        <v>731</v>
      </c>
      <c r="L902" s="1" t="s">
        <v>451</v>
      </c>
      <c r="M902" s="1">
        <v>42.477997999999999</v>
      </c>
      <c r="N902" s="1">
        <v>20.754697</v>
      </c>
      <c r="O902" s="1" t="s">
        <v>14685</v>
      </c>
      <c r="P902" s="1" t="s">
        <v>14685</v>
      </c>
      <c r="Q902" s="1"/>
      <c r="R902" s="1" t="s">
        <v>14686</v>
      </c>
      <c r="S902" s="1"/>
      <c r="T902" s="1" t="b">
        <v>0</v>
      </c>
      <c r="U902" s="1" t="s">
        <v>3077</v>
      </c>
      <c r="V902" s="1" t="s">
        <v>2999</v>
      </c>
      <c r="W902" s="1" t="s">
        <v>2999</v>
      </c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</row>
    <row r="903" spans="1:53" x14ac:dyDescent="0.2">
      <c r="A903" s="1" t="s">
        <v>727</v>
      </c>
      <c r="B903" s="1">
        <v>1</v>
      </c>
      <c r="C903" s="1" t="s">
        <v>5</v>
      </c>
      <c r="D903" s="1" t="s">
        <v>736</v>
      </c>
      <c r="E903" s="1"/>
      <c r="F903" s="1">
        <v>3013</v>
      </c>
      <c r="G903" s="1" t="s">
        <v>14687</v>
      </c>
      <c r="H903" s="1" t="s">
        <v>521</v>
      </c>
      <c r="I903" s="1" t="s">
        <v>14688</v>
      </c>
      <c r="J903" s="1" t="s">
        <v>738</v>
      </c>
      <c r="K903" s="1" t="s">
        <v>731</v>
      </c>
      <c r="L903" s="1" t="s">
        <v>3479</v>
      </c>
      <c r="M903" s="1">
        <v>42.357542000000002</v>
      </c>
      <c r="N903" s="1">
        <v>21.142679999999999</v>
      </c>
      <c r="O903" s="1" t="s">
        <v>14689</v>
      </c>
      <c r="P903" s="1" t="s">
        <v>14689</v>
      </c>
      <c r="Q903" s="1"/>
      <c r="R903" s="1" t="s">
        <v>14690</v>
      </c>
      <c r="S903" s="1"/>
      <c r="T903" s="1" t="b">
        <v>0</v>
      </c>
      <c r="U903" s="1" t="s">
        <v>3478</v>
      </c>
      <c r="V903" s="1" t="s">
        <v>2999</v>
      </c>
      <c r="W903" s="1" t="s">
        <v>2999</v>
      </c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</row>
    <row r="904" spans="1:53" x14ac:dyDescent="0.2">
      <c r="A904" s="1" t="s">
        <v>727</v>
      </c>
      <c r="B904" s="1">
        <v>5</v>
      </c>
      <c r="C904" s="1" t="s">
        <v>2</v>
      </c>
      <c r="D904" s="1" t="s">
        <v>847</v>
      </c>
      <c r="E904" s="1"/>
      <c r="F904" s="1">
        <v>3012</v>
      </c>
      <c r="G904" s="1" t="s">
        <v>5328</v>
      </c>
      <c r="H904" s="1" t="s">
        <v>12091</v>
      </c>
      <c r="I904" s="1" t="s">
        <v>3183</v>
      </c>
      <c r="J904" s="1" t="s">
        <v>738</v>
      </c>
      <c r="K904" s="1" t="s">
        <v>731</v>
      </c>
      <c r="L904" s="1" t="s">
        <v>3479</v>
      </c>
      <c r="M904" s="1">
        <v>42.607427000000001</v>
      </c>
      <c r="N904" s="1">
        <v>20.600397999999998</v>
      </c>
      <c r="O904" s="1" t="s">
        <v>14691</v>
      </c>
      <c r="P904" s="1" t="s">
        <v>14691</v>
      </c>
      <c r="Q904" s="1"/>
      <c r="R904" s="1" t="s">
        <v>3184</v>
      </c>
      <c r="S904" s="1"/>
      <c r="T904" s="1" t="b">
        <v>0</v>
      </c>
      <c r="U904" s="1" t="s">
        <v>3478</v>
      </c>
      <c r="V904" s="1" t="s">
        <v>2999</v>
      </c>
      <c r="W904" s="1" t="s">
        <v>2999</v>
      </c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</row>
    <row r="905" spans="1:53" x14ac:dyDescent="0.2">
      <c r="A905" s="1" t="s">
        <v>727</v>
      </c>
      <c r="B905" s="1">
        <v>7</v>
      </c>
      <c r="C905" s="1" t="s">
        <v>8</v>
      </c>
      <c r="D905" s="1" t="s">
        <v>1079</v>
      </c>
      <c r="E905" s="1"/>
      <c r="F905" s="1">
        <v>3011</v>
      </c>
      <c r="G905" s="1" t="s">
        <v>14692</v>
      </c>
      <c r="H905" s="1" t="s">
        <v>238</v>
      </c>
      <c r="I905" s="1" t="s">
        <v>14693</v>
      </c>
      <c r="J905" s="1" t="s">
        <v>1196</v>
      </c>
      <c r="K905" s="1" t="s">
        <v>731</v>
      </c>
      <c r="L905" s="1" t="s">
        <v>3375</v>
      </c>
      <c r="M905" s="1">
        <v>42.229855999999998</v>
      </c>
      <c r="N905" s="1">
        <v>20.737888000000002</v>
      </c>
      <c r="O905" s="1" t="s">
        <v>14694</v>
      </c>
      <c r="P905" s="1" t="s">
        <v>14694</v>
      </c>
      <c r="Q905" s="1"/>
      <c r="R905" s="1" t="s">
        <v>14695</v>
      </c>
      <c r="S905" s="1"/>
      <c r="T905" s="1" t="b">
        <v>0</v>
      </c>
      <c r="U905" s="1" t="s">
        <v>3374</v>
      </c>
      <c r="V905" s="1" t="s">
        <v>2999</v>
      </c>
      <c r="W905" s="1" t="s">
        <v>2999</v>
      </c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</row>
    <row r="906" spans="1:53" x14ac:dyDescent="0.2">
      <c r="A906" s="1" t="s">
        <v>727</v>
      </c>
      <c r="B906" s="1">
        <v>6</v>
      </c>
      <c r="C906" s="1" t="s">
        <v>11</v>
      </c>
      <c r="D906" s="1" t="s">
        <v>728</v>
      </c>
      <c r="E906" s="1"/>
      <c r="F906" s="1">
        <v>3010</v>
      </c>
      <c r="G906" s="1" t="s">
        <v>14696</v>
      </c>
      <c r="H906" s="1" t="s">
        <v>14697</v>
      </c>
      <c r="I906" s="1" t="s">
        <v>14698</v>
      </c>
      <c r="J906" s="1" t="s">
        <v>0</v>
      </c>
      <c r="K906" s="1" t="s">
        <v>731</v>
      </c>
      <c r="L906" s="1" t="s">
        <v>2998</v>
      </c>
      <c r="M906" s="1">
        <v>42.830641999999997</v>
      </c>
      <c r="N906" s="1">
        <v>21.157602000000001</v>
      </c>
      <c r="O906" s="1" t="s">
        <v>14699</v>
      </c>
      <c r="P906" s="1" t="s">
        <v>14699</v>
      </c>
      <c r="Q906" s="1"/>
      <c r="R906" s="1" t="s">
        <v>14700</v>
      </c>
      <c r="S906" s="1"/>
      <c r="T906" s="1" t="b">
        <v>0</v>
      </c>
      <c r="U906" s="1" t="s">
        <v>2997</v>
      </c>
      <c r="V906" s="1" t="s">
        <v>2999</v>
      </c>
      <c r="W906" s="1" t="s">
        <v>2999</v>
      </c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</row>
    <row r="907" spans="1:53" x14ac:dyDescent="0.2">
      <c r="A907" s="1" t="s">
        <v>727</v>
      </c>
      <c r="B907" s="1">
        <v>4</v>
      </c>
      <c r="C907" s="1" t="s">
        <v>454</v>
      </c>
      <c r="D907" s="1" t="s">
        <v>768</v>
      </c>
      <c r="E907" s="1" t="s">
        <v>18486</v>
      </c>
      <c r="F907" s="1">
        <v>3009</v>
      </c>
      <c r="G907" s="1" t="s">
        <v>14478</v>
      </c>
      <c r="H907" s="1" t="s">
        <v>14479</v>
      </c>
      <c r="I907" s="1" t="s">
        <v>14480</v>
      </c>
      <c r="J907" s="1" t="s">
        <v>738</v>
      </c>
      <c r="K907" s="1" t="s">
        <v>731</v>
      </c>
      <c r="L907" s="1" t="s">
        <v>3351</v>
      </c>
      <c r="M907" s="1">
        <v>42.830291000000003</v>
      </c>
      <c r="N907" s="1">
        <v>20.977250000000002</v>
      </c>
      <c r="O907" s="1" t="s">
        <v>14481</v>
      </c>
      <c r="P907" s="1" t="s">
        <v>14481</v>
      </c>
      <c r="Q907" s="1"/>
      <c r="R907" s="1" t="s">
        <v>14482</v>
      </c>
      <c r="S907" s="1"/>
      <c r="T907" s="1" t="b">
        <v>0</v>
      </c>
      <c r="U907" s="1" t="s">
        <v>3350</v>
      </c>
      <c r="V907" s="1" t="s">
        <v>2999</v>
      </c>
      <c r="W907" s="1" t="s">
        <v>2999</v>
      </c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</row>
    <row r="908" spans="1:53" x14ac:dyDescent="0.2">
      <c r="A908" s="1" t="s">
        <v>727</v>
      </c>
      <c r="B908" s="1">
        <v>2</v>
      </c>
      <c r="C908" s="1" t="s">
        <v>450</v>
      </c>
      <c r="D908" s="1" t="s">
        <v>1019</v>
      </c>
      <c r="E908" s="1" t="s">
        <v>2400</v>
      </c>
      <c r="F908" s="1">
        <v>3008</v>
      </c>
      <c r="G908" s="1" t="s">
        <v>14483</v>
      </c>
      <c r="H908" s="1" t="s">
        <v>1333</v>
      </c>
      <c r="I908" s="1" t="s">
        <v>14484</v>
      </c>
      <c r="J908" s="1" t="s">
        <v>738</v>
      </c>
      <c r="K908" s="1" t="s">
        <v>752</v>
      </c>
      <c r="L908" s="1" t="s">
        <v>3351</v>
      </c>
      <c r="M908" s="1">
        <v>42.377698000000002</v>
      </c>
      <c r="N908" s="1">
        <v>20.451885999999998</v>
      </c>
      <c r="O908" s="1" t="s">
        <v>14485</v>
      </c>
      <c r="P908" s="1" t="s">
        <v>14485</v>
      </c>
      <c r="Q908" s="1"/>
      <c r="R908" s="1" t="s">
        <v>14486</v>
      </c>
      <c r="S908" s="1"/>
      <c r="T908" s="1" t="b">
        <v>0</v>
      </c>
      <c r="U908" s="1" t="s">
        <v>3350</v>
      </c>
      <c r="V908" s="1" t="s">
        <v>2999</v>
      </c>
      <c r="W908" s="1" t="s">
        <v>2999</v>
      </c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</row>
    <row r="909" spans="1:53" x14ac:dyDescent="0.2">
      <c r="A909" s="1" t="s">
        <v>727</v>
      </c>
      <c r="B909" s="1">
        <v>7</v>
      </c>
      <c r="C909" s="1" t="s">
        <v>8</v>
      </c>
      <c r="D909" s="1" t="s">
        <v>1266</v>
      </c>
      <c r="E909" s="1"/>
      <c r="F909" s="1">
        <v>3007</v>
      </c>
      <c r="G909" s="1" t="s">
        <v>14487</v>
      </c>
      <c r="H909" s="1" t="s">
        <v>14488</v>
      </c>
      <c r="I909" s="1" t="s">
        <v>14489</v>
      </c>
      <c r="J909" s="1" t="s">
        <v>1196</v>
      </c>
      <c r="K909" s="1" t="s">
        <v>752</v>
      </c>
      <c r="L909" s="1" t="s">
        <v>3375</v>
      </c>
      <c r="M909" s="1">
        <v>42.096392999999999</v>
      </c>
      <c r="N909" s="1">
        <v>20.711794999999999</v>
      </c>
      <c r="O909" s="1" t="s">
        <v>14490</v>
      </c>
      <c r="P909" s="1" t="s">
        <v>14490</v>
      </c>
      <c r="Q909" s="1"/>
      <c r="R909" s="1" t="s">
        <v>14491</v>
      </c>
      <c r="S909" s="1"/>
      <c r="T909" s="1" t="b">
        <v>0</v>
      </c>
      <c r="U909" s="1" t="s">
        <v>3374</v>
      </c>
      <c r="V909" s="1" t="s">
        <v>2999</v>
      </c>
      <c r="W909" s="1" t="s">
        <v>2999</v>
      </c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</row>
    <row r="910" spans="1:53" x14ac:dyDescent="0.2">
      <c r="A910" s="1" t="s">
        <v>727</v>
      </c>
      <c r="B910" s="1">
        <v>6</v>
      </c>
      <c r="C910" s="1" t="s">
        <v>11</v>
      </c>
      <c r="D910" s="1" t="s">
        <v>778</v>
      </c>
      <c r="E910" s="1"/>
      <c r="F910" s="1">
        <v>3006</v>
      </c>
      <c r="G910" s="1" t="s">
        <v>14492</v>
      </c>
      <c r="H910" s="1" t="s">
        <v>14493</v>
      </c>
      <c r="I910" s="1" t="s">
        <v>14494</v>
      </c>
      <c r="J910" s="1" t="s">
        <v>772</v>
      </c>
      <c r="K910" s="1" t="s">
        <v>731</v>
      </c>
      <c r="L910" s="1" t="s">
        <v>2998</v>
      </c>
      <c r="M910" s="1">
        <v>42.670820999999997</v>
      </c>
      <c r="N910" s="1">
        <v>21.178546000000001</v>
      </c>
      <c r="O910" s="1" t="s">
        <v>14495</v>
      </c>
      <c r="P910" s="1" t="s">
        <v>14495</v>
      </c>
      <c r="Q910" s="1"/>
      <c r="R910" s="1" t="s">
        <v>14496</v>
      </c>
      <c r="S910" s="1"/>
      <c r="T910" s="1" t="b">
        <v>0</v>
      </c>
      <c r="U910" s="1" t="s">
        <v>2997</v>
      </c>
      <c r="V910" s="1" t="s">
        <v>2999</v>
      </c>
      <c r="W910" s="1" t="s">
        <v>2999</v>
      </c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</row>
    <row r="911" spans="1:53" x14ac:dyDescent="0.2">
      <c r="A911" s="1" t="s">
        <v>727</v>
      </c>
      <c r="B911" s="1">
        <v>5</v>
      </c>
      <c r="C911" s="1" t="s">
        <v>2</v>
      </c>
      <c r="D911" s="1" t="s">
        <v>847</v>
      </c>
      <c r="E911" s="1"/>
      <c r="F911" s="1">
        <v>3005</v>
      </c>
      <c r="G911" s="1" t="s">
        <v>14497</v>
      </c>
      <c r="H911" s="1" t="s">
        <v>14498</v>
      </c>
      <c r="I911" s="1" t="s">
        <v>14499</v>
      </c>
      <c r="J911" s="1" t="s">
        <v>738</v>
      </c>
      <c r="K911" s="1" t="s">
        <v>731</v>
      </c>
      <c r="L911" s="1" t="s">
        <v>451</v>
      </c>
      <c r="M911" s="1">
        <v>42.678153000000002</v>
      </c>
      <c r="N911" s="1">
        <v>20.506885</v>
      </c>
      <c r="O911" s="1" t="s">
        <v>14500</v>
      </c>
      <c r="P911" s="1" t="s">
        <v>14500</v>
      </c>
      <c r="Q911" s="1"/>
      <c r="R911" s="1" t="s">
        <v>14501</v>
      </c>
      <c r="S911" s="1"/>
      <c r="T911" s="1" t="b">
        <v>0</v>
      </c>
      <c r="U911" s="1" t="s">
        <v>3077</v>
      </c>
      <c r="V911" s="1" t="s">
        <v>2999</v>
      </c>
      <c r="W911" s="1" t="s">
        <v>2999</v>
      </c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</row>
    <row r="912" spans="1:53" x14ac:dyDescent="0.2">
      <c r="A912" s="1" t="s">
        <v>727</v>
      </c>
      <c r="B912" s="1">
        <v>3</v>
      </c>
      <c r="C912" s="1" t="s">
        <v>45</v>
      </c>
      <c r="D912" s="1" t="s">
        <v>867</v>
      </c>
      <c r="E912" s="1"/>
      <c r="F912" s="1">
        <v>3004</v>
      </c>
      <c r="G912" s="1" t="s">
        <v>14502</v>
      </c>
      <c r="H912" s="1" t="s">
        <v>14503</v>
      </c>
      <c r="I912" s="1" t="s">
        <v>14504</v>
      </c>
      <c r="J912" s="1" t="s">
        <v>738</v>
      </c>
      <c r="K912" s="1" t="s">
        <v>731</v>
      </c>
      <c r="L912" s="1" t="s">
        <v>3375</v>
      </c>
      <c r="M912" s="1">
        <v>42.576990000000002</v>
      </c>
      <c r="N912" s="1">
        <v>21.728116</v>
      </c>
      <c r="O912" s="1" t="s">
        <v>14505</v>
      </c>
      <c r="P912" s="1" t="s">
        <v>14505</v>
      </c>
      <c r="Q912" s="1"/>
      <c r="R912" s="1" t="s">
        <v>14506</v>
      </c>
      <c r="S912" s="1"/>
      <c r="T912" s="1" t="b">
        <v>0</v>
      </c>
      <c r="U912" s="1" t="s">
        <v>3374</v>
      </c>
      <c r="V912" s="1" t="s">
        <v>2999</v>
      </c>
      <c r="W912" s="1" t="s">
        <v>2999</v>
      </c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</row>
    <row r="913" spans="1:53" x14ac:dyDescent="0.2">
      <c r="A913" s="1" t="s">
        <v>727</v>
      </c>
      <c r="B913" s="1">
        <v>6</v>
      </c>
      <c r="C913" s="1" t="s">
        <v>11</v>
      </c>
      <c r="D913" s="1" t="s">
        <v>778</v>
      </c>
      <c r="E913" s="1"/>
      <c r="F913" s="1">
        <v>3003</v>
      </c>
      <c r="G913" s="1" t="s">
        <v>14507</v>
      </c>
      <c r="H913" s="1" t="s">
        <v>14508</v>
      </c>
      <c r="I913" s="1" t="s">
        <v>14509</v>
      </c>
      <c r="J913" s="1" t="s">
        <v>738</v>
      </c>
      <c r="K913" s="1" t="s">
        <v>731</v>
      </c>
      <c r="L913" s="1" t="s">
        <v>2998</v>
      </c>
      <c r="M913" s="1">
        <v>42.668801000000002</v>
      </c>
      <c r="N913" s="1">
        <v>21.206012000000001</v>
      </c>
      <c r="O913" s="1" t="s">
        <v>14510</v>
      </c>
      <c r="P913" s="1" t="s">
        <v>14510</v>
      </c>
      <c r="Q913" s="1"/>
      <c r="R913" s="1" t="s">
        <v>14511</v>
      </c>
      <c r="S913" s="1"/>
      <c r="T913" s="1" t="b">
        <v>0</v>
      </c>
      <c r="U913" s="1" t="s">
        <v>2997</v>
      </c>
      <c r="V913" s="1" t="s">
        <v>2999</v>
      </c>
      <c r="W913" s="1" t="s">
        <v>2999</v>
      </c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</row>
    <row r="914" spans="1:53" x14ac:dyDescent="0.2">
      <c r="A914" s="1" t="s">
        <v>727</v>
      </c>
      <c r="B914" s="1">
        <v>3</v>
      </c>
      <c r="C914" s="1" t="s">
        <v>45</v>
      </c>
      <c r="D914" s="1" t="s">
        <v>740</v>
      </c>
      <c r="E914" s="1"/>
      <c r="F914" s="1">
        <v>3002</v>
      </c>
      <c r="G914" s="1" t="s">
        <v>14512</v>
      </c>
      <c r="H914" s="1" t="s">
        <v>14513</v>
      </c>
      <c r="I914" s="1" t="s">
        <v>14514</v>
      </c>
      <c r="J914" s="1" t="s">
        <v>738</v>
      </c>
      <c r="K914" s="1" t="s">
        <v>731</v>
      </c>
      <c r="L914" s="1" t="s">
        <v>3479</v>
      </c>
      <c r="M914" s="1">
        <v>42.383574000000003</v>
      </c>
      <c r="N914" s="1">
        <v>21.445719</v>
      </c>
      <c r="O914" s="1" t="s">
        <v>14515</v>
      </c>
      <c r="P914" s="1" t="s">
        <v>14515</v>
      </c>
      <c r="Q914" s="1"/>
      <c r="R914" s="1" t="s">
        <v>14516</v>
      </c>
      <c r="S914" s="1"/>
      <c r="T914" s="1" t="b">
        <v>0</v>
      </c>
      <c r="U914" s="1" t="s">
        <v>3478</v>
      </c>
      <c r="V914" s="1" t="s">
        <v>2999</v>
      </c>
      <c r="W914" s="1" t="s">
        <v>2999</v>
      </c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</row>
    <row r="915" spans="1:53" x14ac:dyDescent="0.2">
      <c r="A915" s="1" t="s">
        <v>727</v>
      </c>
      <c r="B915" s="1">
        <v>7</v>
      </c>
      <c r="C915" s="1" t="s">
        <v>8</v>
      </c>
      <c r="D915" s="1" t="s">
        <v>1266</v>
      </c>
      <c r="E915" s="1"/>
      <c r="F915" s="1">
        <v>3001</v>
      </c>
      <c r="G915" s="1" t="s">
        <v>14517</v>
      </c>
      <c r="H915" s="1" t="s">
        <v>14518</v>
      </c>
      <c r="I915" s="1" t="s">
        <v>14519</v>
      </c>
      <c r="J915" s="1" t="s">
        <v>1196</v>
      </c>
      <c r="K915" s="1" t="s">
        <v>731</v>
      </c>
      <c r="L915" s="1" t="s">
        <v>3375</v>
      </c>
      <c r="M915" s="1">
        <v>42.102393999999997</v>
      </c>
      <c r="N915" s="1">
        <v>20.759861000000001</v>
      </c>
      <c r="O915" s="1" t="s">
        <v>14520</v>
      </c>
      <c r="P915" s="1" t="s">
        <v>14520</v>
      </c>
      <c r="Q915" s="1"/>
      <c r="R915" s="1" t="s">
        <v>14521</v>
      </c>
      <c r="S915" s="1"/>
      <c r="T915" s="1" t="b">
        <v>0</v>
      </c>
      <c r="U915" s="1" t="s">
        <v>3374</v>
      </c>
      <c r="V915" s="1" t="s">
        <v>2999</v>
      </c>
      <c r="W915" s="1" t="s">
        <v>2999</v>
      </c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</row>
    <row r="916" spans="1:53" x14ac:dyDescent="0.2">
      <c r="A916" s="1" t="s">
        <v>727</v>
      </c>
      <c r="B916" s="1">
        <v>1</v>
      </c>
      <c r="C916" s="1" t="s">
        <v>5</v>
      </c>
      <c r="D916" s="1" t="s">
        <v>736</v>
      </c>
      <c r="E916" s="1" t="s">
        <v>8818</v>
      </c>
      <c r="F916" s="1">
        <v>3000</v>
      </c>
      <c r="G916" s="1" t="s">
        <v>14522</v>
      </c>
      <c r="H916" s="1" t="s">
        <v>394</v>
      </c>
      <c r="I916" s="1" t="s">
        <v>14523</v>
      </c>
      <c r="J916" s="1" t="s">
        <v>738</v>
      </c>
      <c r="K916" s="1" t="s">
        <v>731</v>
      </c>
      <c r="L916" s="1" t="s">
        <v>3351</v>
      </c>
      <c r="M916" s="1">
        <v>42.341679999999997</v>
      </c>
      <c r="N916" s="1">
        <v>21.176461</v>
      </c>
      <c r="O916" s="1" t="s">
        <v>14524</v>
      </c>
      <c r="P916" s="1" t="s">
        <v>14524</v>
      </c>
      <c r="Q916" s="1"/>
      <c r="R916" s="1" t="s">
        <v>14525</v>
      </c>
      <c r="S916" s="1"/>
      <c r="T916" s="1" t="b">
        <v>0</v>
      </c>
      <c r="U916" s="1" t="s">
        <v>3350</v>
      </c>
      <c r="V916" s="1" t="s">
        <v>2999</v>
      </c>
      <c r="W916" s="1" t="s">
        <v>2999</v>
      </c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</row>
    <row r="917" spans="1:53" x14ac:dyDescent="0.2">
      <c r="A917" s="1" t="s">
        <v>727</v>
      </c>
      <c r="B917" s="1">
        <v>7</v>
      </c>
      <c r="C917" s="1" t="s">
        <v>8</v>
      </c>
      <c r="D917" s="1" t="s">
        <v>1266</v>
      </c>
      <c r="E917" s="1"/>
      <c r="F917" s="1">
        <v>2999</v>
      </c>
      <c r="G917" s="1" t="s">
        <v>14526</v>
      </c>
      <c r="H917" s="1" t="s">
        <v>14527</v>
      </c>
      <c r="I917" s="1" t="s">
        <v>14528</v>
      </c>
      <c r="J917" s="1" t="s">
        <v>1196</v>
      </c>
      <c r="K917" s="1" t="s">
        <v>731</v>
      </c>
      <c r="L917" s="1" t="s">
        <v>3479</v>
      </c>
      <c r="M917" s="1">
        <v>42.103639000000001</v>
      </c>
      <c r="N917" s="1">
        <v>20.803806000000002</v>
      </c>
      <c r="O917" s="1" t="s">
        <v>14529</v>
      </c>
      <c r="P917" s="1" t="s">
        <v>14529</v>
      </c>
      <c r="Q917" s="1"/>
      <c r="R917" s="1" t="s">
        <v>14530</v>
      </c>
      <c r="S917" s="1"/>
      <c r="T917" s="1" t="b">
        <v>0</v>
      </c>
      <c r="U917" s="1" t="s">
        <v>3478</v>
      </c>
      <c r="V917" s="1" t="s">
        <v>2999</v>
      </c>
      <c r="W917" s="1" t="s">
        <v>2999</v>
      </c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</row>
    <row r="918" spans="1:53" x14ac:dyDescent="0.2">
      <c r="A918" s="1" t="s">
        <v>727</v>
      </c>
      <c r="B918" s="1">
        <v>5</v>
      </c>
      <c r="C918" s="1" t="s">
        <v>2</v>
      </c>
      <c r="D918" s="1" t="s">
        <v>794</v>
      </c>
      <c r="E918" s="1"/>
      <c r="F918" s="1">
        <v>2998</v>
      </c>
      <c r="G918" s="1" t="s">
        <v>14531</v>
      </c>
      <c r="H918" s="1" t="s">
        <v>14532</v>
      </c>
      <c r="I918" s="1" t="s">
        <v>14533</v>
      </c>
      <c r="J918" s="1" t="s">
        <v>738</v>
      </c>
      <c r="K918" s="1" t="s">
        <v>731</v>
      </c>
      <c r="L918" s="1" t="s">
        <v>2998</v>
      </c>
      <c r="M918" s="1">
        <v>42.607204000000003</v>
      </c>
      <c r="N918" s="1">
        <v>20.377801999999999</v>
      </c>
      <c r="O918" s="1" t="s">
        <v>14534</v>
      </c>
      <c r="P918" s="1" t="s">
        <v>14534</v>
      </c>
      <c r="Q918" s="1"/>
      <c r="R918" s="1" t="s">
        <v>14535</v>
      </c>
      <c r="S918" s="1"/>
      <c r="T918" s="1" t="b">
        <v>0</v>
      </c>
      <c r="U918" s="1" t="s">
        <v>2997</v>
      </c>
      <c r="V918" s="1" t="s">
        <v>2999</v>
      </c>
      <c r="W918" s="1" t="s">
        <v>2999</v>
      </c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</row>
    <row r="919" spans="1:53" x14ac:dyDescent="0.2">
      <c r="A919" s="1" t="s">
        <v>727</v>
      </c>
      <c r="B919" s="1">
        <v>1</v>
      </c>
      <c r="C919" s="1" t="s">
        <v>5</v>
      </c>
      <c r="D919" s="1" t="s">
        <v>810</v>
      </c>
      <c r="E919" s="1"/>
      <c r="F919" s="1">
        <v>2997</v>
      </c>
      <c r="G919" s="1" t="s">
        <v>14536</v>
      </c>
      <c r="H919" s="1" t="s">
        <v>14537</v>
      </c>
      <c r="I919" s="1" t="s">
        <v>14538</v>
      </c>
      <c r="J919" s="1" t="s">
        <v>738</v>
      </c>
      <c r="K919" s="1" t="s">
        <v>731</v>
      </c>
      <c r="L919" s="1" t="s">
        <v>2998</v>
      </c>
      <c r="M919" s="1">
        <v>42.469087999999999</v>
      </c>
      <c r="N919" s="1">
        <v>21.146100000000001</v>
      </c>
      <c r="O919" s="1" t="s">
        <v>14539</v>
      </c>
      <c r="P919" s="1" t="s">
        <v>14539</v>
      </c>
      <c r="Q919" s="1"/>
      <c r="R919" s="1" t="s">
        <v>14540</v>
      </c>
      <c r="S919" s="1"/>
      <c r="T919" s="1" t="b">
        <v>0</v>
      </c>
      <c r="U919" s="1" t="s">
        <v>2997</v>
      </c>
      <c r="V919" s="1" t="s">
        <v>2999</v>
      </c>
      <c r="W919" s="1" t="s">
        <v>2999</v>
      </c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</row>
    <row r="920" spans="1:53" x14ac:dyDescent="0.2">
      <c r="A920" s="1" t="s">
        <v>727</v>
      </c>
      <c r="B920" s="1">
        <v>2</v>
      </c>
      <c r="C920" s="1" t="s">
        <v>450</v>
      </c>
      <c r="D920" s="1" t="s">
        <v>831</v>
      </c>
      <c r="E920" s="1"/>
      <c r="F920" s="1">
        <v>2996</v>
      </c>
      <c r="G920" s="1" t="s">
        <v>14541</v>
      </c>
      <c r="H920" s="1" t="s">
        <v>14542</v>
      </c>
      <c r="I920" s="1" t="s">
        <v>14543</v>
      </c>
      <c r="J920" s="1" t="s">
        <v>11594</v>
      </c>
      <c r="K920" s="1" t="s">
        <v>731</v>
      </c>
      <c r="L920" s="1" t="s">
        <v>3479</v>
      </c>
      <c r="M920" s="1">
        <v>42.392184</v>
      </c>
      <c r="N920" s="1">
        <v>20.672298999999999</v>
      </c>
      <c r="O920" s="1" t="s">
        <v>14544</v>
      </c>
      <c r="P920" s="1" t="s">
        <v>14544</v>
      </c>
      <c r="Q920" s="1"/>
      <c r="R920" s="1" t="s">
        <v>14545</v>
      </c>
      <c r="S920" s="1"/>
      <c r="T920" s="1" t="b">
        <v>0</v>
      </c>
      <c r="U920" s="1" t="s">
        <v>3478</v>
      </c>
      <c r="V920" s="1" t="s">
        <v>2999</v>
      </c>
      <c r="W920" s="1" t="s">
        <v>2999</v>
      </c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</row>
    <row r="921" spans="1:53" x14ac:dyDescent="0.2">
      <c r="A921" s="1" t="s">
        <v>727</v>
      </c>
      <c r="B921" s="1">
        <v>3</v>
      </c>
      <c r="C921" s="1" t="s">
        <v>45</v>
      </c>
      <c r="D921" s="1" t="s">
        <v>740</v>
      </c>
      <c r="E921" s="1"/>
      <c r="F921" s="1">
        <v>2995</v>
      </c>
      <c r="G921" s="1" t="s">
        <v>14546</v>
      </c>
      <c r="H921" s="1" t="s">
        <v>14547</v>
      </c>
      <c r="I921" s="1" t="s">
        <v>14548</v>
      </c>
      <c r="J921" s="1" t="s">
        <v>8087</v>
      </c>
      <c r="K921" s="1" t="s">
        <v>731</v>
      </c>
      <c r="L921" s="1" t="s">
        <v>3479</v>
      </c>
      <c r="M921" s="1">
        <v>42.464562999999998</v>
      </c>
      <c r="N921" s="1">
        <v>21.447849999999999</v>
      </c>
      <c r="O921" s="1" t="s">
        <v>14549</v>
      </c>
      <c r="P921" s="1" t="s">
        <v>14549</v>
      </c>
      <c r="Q921" s="1"/>
      <c r="R921" s="1" t="s">
        <v>14550</v>
      </c>
      <c r="S921" s="1"/>
      <c r="T921" s="1" t="b">
        <v>0</v>
      </c>
      <c r="U921" s="1" t="s">
        <v>3478</v>
      </c>
      <c r="V921" s="1" t="s">
        <v>2999</v>
      </c>
      <c r="W921" s="1" t="s">
        <v>2999</v>
      </c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</row>
    <row r="922" spans="1:53" x14ac:dyDescent="0.2">
      <c r="A922" s="1" t="s">
        <v>727</v>
      </c>
      <c r="B922" s="1">
        <v>1</v>
      </c>
      <c r="C922" s="1" t="s">
        <v>5</v>
      </c>
      <c r="D922" s="1" t="s">
        <v>810</v>
      </c>
      <c r="E922" s="1"/>
      <c r="F922" s="1">
        <v>2994</v>
      </c>
      <c r="G922" s="1" t="s">
        <v>14551</v>
      </c>
      <c r="H922" s="1" t="s">
        <v>2411</v>
      </c>
      <c r="I922" s="1" t="s">
        <v>14552</v>
      </c>
      <c r="J922" s="1" t="s">
        <v>738</v>
      </c>
      <c r="K922" s="1" t="s">
        <v>731</v>
      </c>
      <c r="L922" s="1" t="s">
        <v>2998</v>
      </c>
      <c r="M922" s="1">
        <v>42.538795999999998</v>
      </c>
      <c r="N922" s="1">
        <v>21.006298000000001</v>
      </c>
      <c r="O922" s="1" t="s">
        <v>14553</v>
      </c>
      <c r="P922" s="1" t="s">
        <v>14553</v>
      </c>
      <c r="Q922" s="1"/>
      <c r="R922" s="1" t="s">
        <v>14554</v>
      </c>
      <c r="S922" s="1"/>
      <c r="T922" s="1" t="b">
        <v>0</v>
      </c>
      <c r="U922" s="1" t="s">
        <v>2997</v>
      </c>
      <c r="V922" s="1" t="s">
        <v>2999</v>
      </c>
      <c r="W922" s="1" t="s">
        <v>2999</v>
      </c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</row>
    <row r="923" spans="1:53" x14ac:dyDescent="0.2">
      <c r="A923" s="1" t="s">
        <v>727</v>
      </c>
      <c r="B923" s="1">
        <v>2</v>
      </c>
      <c r="C923" s="1" t="s">
        <v>450</v>
      </c>
      <c r="D923" s="1" t="s">
        <v>831</v>
      </c>
      <c r="E923" s="1"/>
      <c r="F923" s="1">
        <v>2993</v>
      </c>
      <c r="G923" s="1" t="s">
        <v>14555</v>
      </c>
      <c r="H923" s="1" t="s">
        <v>14556</v>
      </c>
      <c r="I923" s="1" t="s">
        <v>14557</v>
      </c>
      <c r="J923" s="1" t="s">
        <v>14213</v>
      </c>
      <c r="K923" s="1" t="s">
        <v>731</v>
      </c>
      <c r="L923" s="1" t="s">
        <v>451</v>
      </c>
      <c r="M923" s="1">
        <v>42.394213000000001</v>
      </c>
      <c r="N923" s="1">
        <v>20.647580000000001</v>
      </c>
      <c r="O923" s="1" t="s">
        <v>14558</v>
      </c>
      <c r="P923" s="1" t="s">
        <v>14558</v>
      </c>
      <c r="Q923" s="1"/>
      <c r="R923" s="1" t="s">
        <v>14559</v>
      </c>
      <c r="S923" s="1"/>
      <c r="T923" s="1" t="b">
        <v>0</v>
      </c>
      <c r="U923" s="1" t="s">
        <v>3077</v>
      </c>
      <c r="V923" s="1" t="s">
        <v>2999</v>
      </c>
      <c r="W923" s="1" t="s">
        <v>2999</v>
      </c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</row>
    <row r="924" spans="1:53" x14ac:dyDescent="0.2">
      <c r="A924" s="1" t="s">
        <v>727</v>
      </c>
      <c r="B924" s="1">
        <v>2</v>
      </c>
      <c r="C924" s="1" t="s">
        <v>450</v>
      </c>
      <c r="D924" s="1" t="s">
        <v>831</v>
      </c>
      <c r="E924" s="1"/>
      <c r="F924" s="1">
        <v>2992</v>
      </c>
      <c r="G924" s="1" t="s">
        <v>14560</v>
      </c>
      <c r="H924" s="1" t="s">
        <v>14561</v>
      </c>
      <c r="I924" s="1" t="s">
        <v>14562</v>
      </c>
      <c r="J924" s="1" t="s">
        <v>1374</v>
      </c>
      <c r="K924" s="1" t="s">
        <v>731</v>
      </c>
      <c r="L924" s="1" t="s">
        <v>451</v>
      </c>
      <c r="M924" s="1">
        <v>42.392479999999999</v>
      </c>
      <c r="N924" s="1">
        <v>20.655819999999999</v>
      </c>
      <c r="O924" s="1" t="s">
        <v>14563</v>
      </c>
      <c r="P924" s="1" t="s">
        <v>14563</v>
      </c>
      <c r="Q924" s="1"/>
      <c r="R924" s="1" t="s">
        <v>14564</v>
      </c>
      <c r="S924" s="1"/>
      <c r="T924" s="1" t="b">
        <v>0</v>
      </c>
      <c r="U924" s="1" t="s">
        <v>3077</v>
      </c>
      <c r="V924" s="1" t="s">
        <v>2999</v>
      </c>
      <c r="W924" s="1" t="s">
        <v>2999</v>
      </c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</row>
    <row r="925" spans="1:53" x14ac:dyDescent="0.2">
      <c r="A925" s="1" t="s">
        <v>727</v>
      </c>
      <c r="B925" s="1">
        <v>1</v>
      </c>
      <c r="C925" s="1" t="s">
        <v>5</v>
      </c>
      <c r="D925" s="1" t="s">
        <v>736</v>
      </c>
      <c r="E925" s="1"/>
      <c r="F925" s="1">
        <v>2991</v>
      </c>
      <c r="G925" s="1" t="s">
        <v>14565</v>
      </c>
      <c r="H925" s="1" t="s">
        <v>12994</v>
      </c>
      <c r="I925" s="1" t="s">
        <v>14566</v>
      </c>
      <c r="J925" s="1" t="s">
        <v>738</v>
      </c>
      <c r="K925" s="1" t="s">
        <v>731</v>
      </c>
      <c r="L925" s="1" t="s">
        <v>2998</v>
      </c>
      <c r="M925" s="1">
        <v>42.394691999999999</v>
      </c>
      <c r="N925" s="1">
        <v>21.184826000000001</v>
      </c>
      <c r="O925" s="1" t="s">
        <v>14567</v>
      </c>
      <c r="P925" s="1" t="s">
        <v>14567</v>
      </c>
      <c r="Q925" s="1"/>
      <c r="R925" s="1" t="s">
        <v>14568</v>
      </c>
      <c r="S925" s="1"/>
      <c r="T925" s="1" t="b">
        <v>0</v>
      </c>
      <c r="U925" s="1" t="s">
        <v>2997</v>
      </c>
      <c r="V925" s="1" t="s">
        <v>2999</v>
      </c>
      <c r="W925" s="1" t="s">
        <v>2999</v>
      </c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</row>
    <row r="926" spans="1:53" x14ac:dyDescent="0.2">
      <c r="A926" s="1" t="s">
        <v>727</v>
      </c>
      <c r="B926" s="1">
        <v>1</v>
      </c>
      <c r="C926" s="1" t="s">
        <v>5</v>
      </c>
      <c r="D926" s="1" t="s">
        <v>983</v>
      </c>
      <c r="E926" s="1"/>
      <c r="F926" s="1">
        <v>2990</v>
      </c>
      <c r="G926" s="1" t="s">
        <v>14569</v>
      </c>
      <c r="H926" s="1" t="s">
        <v>14570</v>
      </c>
      <c r="I926" s="1" t="s">
        <v>14571</v>
      </c>
      <c r="J926" s="1" t="s">
        <v>0</v>
      </c>
      <c r="K926" s="1" t="s">
        <v>731</v>
      </c>
      <c r="L926" s="1" t="s">
        <v>3375</v>
      </c>
      <c r="M926" s="1">
        <v>42.250546999999997</v>
      </c>
      <c r="N926" s="1">
        <v>21.070542</v>
      </c>
      <c r="O926" s="1" t="s">
        <v>14572</v>
      </c>
      <c r="P926" s="1" t="s">
        <v>14572</v>
      </c>
      <c r="Q926" s="1"/>
      <c r="R926" s="1" t="s">
        <v>14573</v>
      </c>
      <c r="S926" s="1"/>
      <c r="T926" s="1" t="b">
        <v>0</v>
      </c>
      <c r="U926" s="1" t="s">
        <v>3374</v>
      </c>
      <c r="V926" s="1" t="s">
        <v>2999</v>
      </c>
      <c r="W926" s="1" t="s">
        <v>2999</v>
      </c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</row>
    <row r="927" spans="1:53" x14ac:dyDescent="0.2">
      <c r="A927" s="1" t="s">
        <v>727</v>
      </c>
      <c r="B927" s="1">
        <v>4</v>
      </c>
      <c r="C927" s="1" t="s">
        <v>454</v>
      </c>
      <c r="D927" s="1" t="s">
        <v>828</v>
      </c>
      <c r="E927" s="1" t="s">
        <v>16325</v>
      </c>
      <c r="F927" s="1">
        <v>2989</v>
      </c>
      <c r="G927" s="1" t="s">
        <v>14192</v>
      </c>
      <c r="H927" s="1" t="s">
        <v>14193</v>
      </c>
      <c r="I927" s="1" t="s">
        <v>10951</v>
      </c>
      <c r="J927" s="1" t="s">
        <v>738</v>
      </c>
      <c r="K927" s="1" t="s">
        <v>752</v>
      </c>
      <c r="L927" s="1" t="s">
        <v>3351</v>
      </c>
      <c r="M927" s="1">
        <v>42.861370000000001</v>
      </c>
      <c r="N927" s="1">
        <v>20.846558000000002</v>
      </c>
      <c r="O927" s="1" t="s">
        <v>14194</v>
      </c>
      <c r="P927" s="1" t="s">
        <v>14194</v>
      </c>
      <c r="Q927" s="1"/>
      <c r="R927" s="1" t="s">
        <v>10953</v>
      </c>
      <c r="S927" s="1"/>
      <c r="T927" s="1" t="b">
        <v>0</v>
      </c>
      <c r="U927" s="1" t="s">
        <v>3350</v>
      </c>
      <c r="V927" s="1" t="s">
        <v>2999</v>
      </c>
      <c r="W927" s="1" t="s">
        <v>2999</v>
      </c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</row>
    <row r="928" spans="1:53" x14ac:dyDescent="0.2">
      <c r="A928" s="1" t="s">
        <v>727</v>
      </c>
      <c r="B928" s="1">
        <v>3</v>
      </c>
      <c r="C928" s="1" t="s">
        <v>45</v>
      </c>
      <c r="D928" s="1" t="s">
        <v>740</v>
      </c>
      <c r="E928" s="1"/>
      <c r="F928" s="1">
        <v>2988</v>
      </c>
      <c r="G928" s="1" t="s">
        <v>14195</v>
      </c>
      <c r="H928" s="1" t="s">
        <v>14196</v>
      </c>
      <c r="I928" s="1" t="s">
        <v>14197</v>
      </c>
      <c r="J928" s="1" t="s">
        <v>738</v>
      </c>
      <c r="K928" s="1" t="s">
        <v>731</v>
      </c>
      <c r="L928" s="1" t="s">
        <v>3479</v>
      </c>
      <c r="M928" s="1">
        <v>42.456045000000003</v>
      </c>
      <c r="N928" s="1">
        <v>21.483184999999999</v>
      </c>
      <c r="O928" s="1" t="s">
        <v>14198</v>
      </c>
      <c r="P928" s="1" t="s">
        <v>14198</v>
      </c>
      <c r="Q928" s="1"/>
      <c r="R928" s="1" t="s">
        <v>14199</v>
      </c>
      <c r="S928" s="1"/>
      <c r="T928" s="1" t="b">
        <v>0</v>
      </c>
      <c r="U928" s="1" t="s">
        <v>3478</v>
      </c>
      <c r="V928" s="1" t="s">
        <v>2999</v>
      </c>
      <c r="W928" s="1" t="s">
        <v>2999</v>
      </c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</row>
    <row r="929" spans="1:53" x14ac:dyDescent="0.2">
      <c r="A929" s="1" t="s">
        <v>727</v>
      </c>
      <c r="B929" s="1">
        <v>7</v>
      </c>
      <c r="C929" s="1" t="s">
        <v>8</v>
      </c>
      <c r="D929" s="1" t="s">
        <v>1079</v>
      </c>
      <c r="E929" s="1"/>
      <c r="F929" s="1">
        <v>2987</v>
      </c>
      <c r="G929" s="1" t="s">
        <v>14200</v>
      </c>
      <c r="H929" s="1" t="s">
        <v>14201</v>
      </c>
      <c r="I929" s="1" t="s">
        <v>14202</v>
      </c>
      <c r="J929" s="1" t="s">
        <v>14203</v>
      </c>
      <c r="K929" s="1" t="s">
        <v>731</v>
      </c>
      <c r="L929" s="1" t="s">
        <v>3375</v>
      </c>
      <c r="M929" s="1">
        <v>42.241039999999998</v>
      </c>
      <c r="N929" s="1">
        <v>20.747501</v>
      </c>
      <c r="O929" s="1" t="s">
        <v>14204</v>
      </c>
      <c r="P929" s="1" t="s">
        <v>14204</v>
      </c>
      <c r="Q929" s="1"/>
      <c r="R929" s="1" t="s">
        <v>14205</v>
      </c>
      <c r="S929" s="1"/>
      <c r="T929" s="1" t="b">
        <v>0</v>
      </c>
      <c r="U929" s="1" t="s">
        <v>3374</v>
      </c>
      <c r="V929" s="1" t="s">
        <v>2999</v>
      </c>
      <c r="W929" s="1" t="s">
        <v>2999</v>
      </c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</row>
    <row r="930" spans="1:53" x14ac:dyDescent="0.2">
      <c r="A930" s="1" t="s">
        <v>727</v>
      </c>
      <c r="B930" s="1">
        <v>1</v>
      </c>
      <c r="C930" s="1" t="s">
        <v>5</v>
      </c>
      <c r="D930" s="1" t="s">
        <v>736</v>
      </c>
      <c r="E930" s="1"/>
      <c r="F930" s="1">
        <v>2986</v>
      </c>
      <c r="G930" s="1" t="s">
        <v>14206</v>
      </c>
      <c r="H930" s="1" t="s">
        <v>12994</v>
      </c>
      <c r="I930" s="1" t="s">
        <v>14207</v>
      </c>
      <c r="J930" s="1" t="s">
        <v>738</v>
      </c>
      <c r="K930" s="1" t="s">
        <v>731</v>
      </c>
      <c r="L930" s="1" t="s">
        <v>2998</v>
      </c>
      <c r="M930" s="1">
        <v>42.393678000000001</v>
      </c>
      <c r="N930" s="1">
        <v>21.182766000000001</v>
      </c>
      <c r="O930" s="1" t="s">
        <v>14208</v>
      </c>
      <c r="P930" s="1" t="s">
        <v>14208</v>
      </c>
      <c r="Q930" s="1"/>
      <c r="R930" s="1" t="s">
        <v>14209</v>
      </c>
      <c r="S930" s="1"/>
      <c r="T930" s="1" t="b">
        <v>0</v>
      </c>
      <c r="U930" s="1" t="s">
        <v>2997</v>
      </c>
      <c r="V930" s="1" t="s">
        <v>2999</v>
      </c>
      <c r="W930" s="1" t="s">
        <v>2999</v>
      </c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</row>
    <row r="931" spans="1:53" x14ac:dyDescent="0.2">
      <c r="A931" s="1" t="s">
        <v>727</v>
      </c>
      <c r="B931" s="1">
        <v>2</v>
      </c>
      <c r="C931" s="1" t="s">
        <v>450</v>
      </c>
      <c r="D931" s="1" t="s">
        <v>279</v>
      </c>
      <c r="E931" s="1"/>
      <c r="F931" s="1">
        <v>2985</v>
      </c>
      <c r="G931" s="1" t="s">
        <v>14210</v>
      </c>
      <c r="H931" s="1" t="s">
        <v>14211</v>
      </c>
      <c r="I931" s="1" t="s">
        <v>14212</v>
      </c>
      <c r="J931" s="1" t="s">
        <v>14213</v>
      </c>
      <c r="K931" s="1" t="s">
        <v>731</v>
      </c>
      <c r="L931" s="1" t="s">
        <v>2998</v>
      </c>
      <c r="M931" s="1">
        <v>42.481712000000002</v>
      </c>
      <c r="N931" s="1">
        <v>20.754697</v>
      </c>
      <c r="O931" s="1" t="s">
        <v>14214</v>
      </c>
      <c r="P931" s="1" t="s">
        <v>14214</v>
      </c>
      <c r="Q931" s="1"/>
      <c r="R931" s="1" t="s">
        <v>14215</v>
      </c>
      <c r="S931" s="1"/>
      <c r="T931" s="1" t="b">
        <v>0</v>
      </c>
      <c r="U931" s="1" t="s">
        <v>2997</v>
      </c>
      <c r="V931" s="1" t="s">
        <v>2999</v>
      </c>
      <c r="W931" s="1" t="s">
        <v>2999</v>
      </c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</row>
    <row r="932" spans="1:53" x14ac:dyDescent="0.2">
      <c r="A932" s="1" t="s">
        <v>727</v>
      </c>
      <c r="B932" s="1">
        <v>7</v>
      </c>
      <c r="C932" s="1" t="s">
        <v>8</v>
      </c>
      <c r="D932" s="1" t="s">
        <v>1079</v>
      </c>
      <c r="E932" s="1"/>
      <c r="F932" s="1">
        <v>2984</v>
      </c>
      <c r="G932" s="1" t="s">
        <v>14216</v>
      </c>
      <c r="H932" s="1" t="s">
        <v>14217</v>
      </c>
      <c r="I932" s="1" t="s">
        <v>14218</v>
      </c>
      <c r="J932" s="1" t="s">
        <v>14219</v>
      </c>
      <c r="K932" s="1" t="s">
        <v>731</v>
      </c>
      <c r="L932" s="1" t="s">
        <v>3375</v>
      </c>
      <c r="M932" s="1">
        <v>42.22963</v>
      </c>
      <c r="N932" s="1">
        <v>20.744754</v>
      </c>
      <c r="O932" s="1" t="s">
        <v>14220</v>
      </c>
      <c r="P932" s="1" t="s">
        <v>14220</v>
      </c>
      <c r="Q932" s="1"/>
      <c r="R932" s="1" t="s">
        <v>14221</v>
      </c>
      <c r="S932" s="1"/>
      <c r="T932" s="1" t="b">
        <v>0</v>
      </c>
      <c r="U932" s="1" t="s">
        <v>3374</v>
      </c>
      <c r="V932" s="1" t="s">
        <v>2999</v>
      </c>
      <c r="W932" s="1" t="s">
        <v>2999</v>
      </c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</row>
    <row r="933" spans="1:53" x14ac:dyDescent="0.2">
      <c r="A933" s="1" t="s">
        <v>727</v>
      </c>
      <c r="B933" s="1">
        <v>6</v>
      </c>
      <c r="C933" s="1" t="s">
        <v>11</v>
      </c>
      <c r="D933" s="1" t="s">
        <v>728</v>
      </c>
      <c r="E933" s="1"/>
      <c r="F933" s="1">
        <v>2983</v>
      </c>
      <c r="G933" s="1" t="s">
        <v>14222</v>
      </c>
      <c r="H933" s="1" t="s">
        <v>14223</v>
      </c>
      <c r="I933" s="1" t="s">
        <v>14224</v>
      </c>
      <c r="J933" s="1" t="s">
        <v>0</v>
      </c>
      <c r="K933" s="1" t="s">
        <v>752</v>
      </c>
      <c r="L933" s="1" t="s">
        <v>2998</v>
      </c>
      <c r="M933" s="1">
        <v>42.914867000000001</v>
      </c>
      <c r="N933" s="1">
        <v>21.198215000000001</v>
      </c>
      <c r="O933" s="1" t="s">
        <v>14225</v>
      </c>
      <c r="P933" s="1" t="s">
        <v>14225</v>
      </c>
      <c r="Q933" s="1"/>
      <c r="R933" s="1" t="s">
        <v>14226</v>
      </c>
      <c r="S933" s="1"/>
      <c r="T933" s="1" t="b">
        <v>0</v>
      </c>
      <c r="U933" s="1" t="s">
        <v>2997</v>
      </c>
      <c r="V933" s="1" t="s">
        <v>2999</v>
      </c>
      <c r="W933" s="1" t="s">
        <v>2999</v>
      </c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</row>
    <row r="934" spans="1:53" x14ac:dyDescent="0.2">
      <c r="A934" s="1" t="s">
        <v>727</v>
      </c>
      <c r="B934" s="1">
        <v>3</v>
      </c>
      <c r="C934" s="1" t="s">
        <v>45</v>
      </c>
      <c r="D934" s="1" t="s">
        <v>740</v>
      </c>
      <c r="E934" s="1" t="s">
        <v>2984</v>
      </c>
      <c r="F934" s="1">
        <v>2982</v>
      </c>
      <c r="G934" s="1" t="s">
        <v>14227</v>
      </c>
      <c r="H934" s="1" t="s">
        <v>14228</v>
      </c>
      <c r="I934" s="1" t="s">
        <v>14229</v>
      </c>
      <c r="J934" s="1" t="s">
        <v>738</v>
      </c>
      <c r="K934" s="1" t="s">
        <v>731</v>
      </c>
      <c r="L934" s="1" t="s">
        <v>3351</v>
      </c>
      <c r="M934" s="1">
        <v>42.475043999999997</v>
      </c>
      <c r="N934" s="1">
        <v>21.455774000000002</v>
      </c>
      <c r="O934" s="1" t="s">
        <v>14230</v>
      </c>
      <c r="P934" s="1" t="s">
        <v>14230</v>
      </c>
      <c r="Q934" s="1"/>
      <c r="R934" s="1" t="s">
        <v>14231</v>
      </c>
      <c r="S934" s="1"/>
      <c r="T934" s="1" t="b">
        <v>0</v>
      </c>
      <c r="U934" s="1" t="s">
        <v>3350</v>
      </c>
      <c r="V934" s="1" t="s">
        <v>2999</v>
      </c>
      <c r="W934" s="1" t="s">
        <v>2999</v>
      </c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</row>
    <row r="935" spans="1:53" x14ac:dyDescent="0.2">
      <c r="A935" s="1" t="s">
        <v>727</v>
      </c>
      <c r="B935" s="1">
        <v>1</v>
      </c>
      <c r="C935" s="1" t="s">
        <v>5</v>
      </c>
      <c r="D935" s="1" t="s">
        <v>736</v>
      </c>
      <c r="E935" s="1" t="s">
        <v>8818</v>
      </c>
      <c r="F935" s="1">
        <v>2981</v>
      </c>
      <c r="G935" s="1" t="s">
        <v>14232</v>
      </c>
      <c r="H935" s="1" t="s">
        <v>36</v>
      </c>
      <c r="I935" s="1" t="s">
        <v>14233</v>
      </c>
      <c r="J935" s="1" t="s">
        <v>738</v>
      </c>
      <c r="K935" s="1" t="s">
        <v>731</v>
      </c>
      <c r="L935" s="1" t="s">
        <v>3351</v>
      </c>
      <c r="M935" s="1">
        <v>42.372629000000003</v>
      </c>
      <c r="N935" s="1">
        <v>21.109294999999999</v>
      </c>
      <c r="O935" s="1" t="s">
        <v>14234</v>
      </c>
      <c r="P935" s="1" t="s">
        <v>14234</v>
      </c>
      <c r="Q935" s="1"/>
      <c r="R935" s="1" t="s">
        <v>14235</v>
      </c>
      <c r="S935" s="1"/>
      <c r="T935" s="1" t="b">
        <v>0</v>
      </c>
      <c r="U935" s="1" t="s">
        <v>3350</v>
      </c>
      <c r="V935" s="1" t="s">
        <v>2999</v>
      </c>
      <c r="W935" s="1" t="s">
        <v>2999</v>
      </c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</row>
    <row r="936" spans="1:53" x14ac:dyDescent="0.2">
      <c r="A936" s="1" t="s">
        <v>727</v>
      </c>
      <c r="B936" s="1">
        <v>1</v>
      </c>
      <c r="C936" s="1" t="s">
        <v>5</v>
      </c>
      <c r="D936" s="1" t="s">
        <v>756</v>
      </c>
      <c r="E936" s="1"/>
      <c r="F936" s="1">
        <v>2980</v>
      </c>
      <c r="G936" s="1" t="s">
        <v>14236</v>
      </c>
      <c r="H936" s="1" t="s">
        <v>14237</v>
      </c>
      <c r="I936" s="1" t="s">
        <v>14238</v>
      </c>
      <c r="J936" s="1" t="s">
        <v>738</v>
      </c>
      <c r="K936" s="1" t="s">
        <v>731</v>
      </c>
      <c r="L936" s="1" t="s">
        <v>2998</v>
      </c>
      <c r="M936" s="1">
        <v>42.557878000000002</v>
      </c>
      <c r="N936" s="1">
        <v>20.947725999999999</v>
      </c>
      <c r="O936" s="1" t="s">
        <v>14239</v>
      </c>
      <c r="P936" s="1" t="s">
        <v>14239</v>
      </c>
      <c r="Q936" s="1"/>
      <c r="R936" s="1" t="s">
        <v>14240</v>
      </c>
      <c r="S936" s="1"/>
      <c r="T936" s="1" t="b">
        <v>0</v>
      </c>
      <c r="U936" s="1" t="s">
        <v>2997</v>
      </c>
      <c r="V936" s="1" t="s">
        <v>2999</v>
      </c>
      <c r="W936" s="1" t="s">
        <v>2999</v>
      </c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</row>
    <row r="937" spans="1:53" x14ac:dyDescent="0.2">
      <c r="A937" s="1" t="s">
        <v>727</v>
      </c>
      <c r="B937" s="1">
        <v>6</v>
      </c>
      <c r="C937" s="1" t="s">
        <v>11</v>
      </c>
      <c r="D937" s="1" t="s">
        <v>728</v>
      </c>
      <c r="E937" s="1"/>
      <c r="F937" s="1">
        <v>2979</v>
      </c>
      <c r="G937" s="1" t="s">
        <v>14241</v>
      </c>
      <c r="H937" s="1" t="s">
        <v>14242</v>
      </c>
      <c r="I937" s="1" t="s">
        <v>14243</v>
      </c>
      <c r="J937" s="1" t="s">
        <v>0</v>
      </c>
      <c r="K937" s="1" t="s">
        <v>731</v>
      </c>
      <c r="L937" s="1" t="s">
        <v>3607</v>
      </c>
      <c r="M937" s="1">
        <v>42.907375000000002</v>
      </c>
      <c r="N937" s="1">
        <v>21.195639</v>
      </c>
      <c r="O937" s="1" t="s">
        <v>14244</v>
      </c>
      <c r="P937" s="1" t="s">
        <v>14244</v>
      </c>
      <c r="Q937" s="1"/>
      <c r="R937" s="1" t="s">
        <v>14245</v>
      </c>
      <c r="S937" s="1"/>
      <c r="T937" s="1" t="b">
        <v>0</v>
      </c>
      <c r="U937" s="1" t="s">
        <v>3606</v>
      </c>
      <c r="V937" s="1" t="s">
        <v>2999</v>
      </c>
      <c r="W937" s="1" t="s">
        <v>2999</v>
      </c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</row>
    <row r="938" spans="1:53" x14ac:dyDescent="0.2">
      <c r="A938" s="1" t="s">
        <v>727</v>
      </c>
      <c r="B938" s="1">
        <v>7</v>
      </c>
      <c r="C938" s="1" t="s">
        <v>8</v>
      </c>
      <c r="D938" s="1" t="s">
        <v>1079</v>
      </c>
      <c r="E938" s="1"/>
      <c r="F938" s="1">
        <v>2978</v>
      </c>
      <c r="G938" s="1" t="s">
        <v>14246</v>
      </c>
      <c r="H938" s="1" t="s">
        <v>14247</v>
      </c>
      <c r="I938" s="1" t="s">
        <v>14248</v>
      </c>
      <c r="J938" s="1" t="s">
        <v>14249</v>
      </c>
      <c r="K938" s="1" t="s">
        <v>731</v>
      </c>
      <c r="L938" s="1" t="s">
        <v>3479</v>
      </c>
      <c r="M938" s="1">
        <v>42.223585</v>
      </c>
      <c r="N938" s="1">
        <v>20.751621</v>
      </c>
      <c r="O938" s="1" t="s">
        <v>14250</v>
      </c>
      <c r="P938" s="1" t="s">
        <v>14250</v>
      </c>
      <c r="Q938" s="1"/>
      <c r="R938" s="1" t="s">
        <v>14251</v>
      </c>
      <c r="S938" s="1"/>
      <c r="T938" s="1" t="b">
        <v>0</v>
      </c>
      <c r="U938" s="1" t="s">
        <v>3478</v>
      </c>
      <c r="V938" s="1" t="s">
        <v>2999</v>
      </c>
      <c r="W938" s="1" t="s">
        <v>2999</v>
      </c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</row>
    <row r="939" spans="1:53" x14ac:dyDescent="0.2">
      <c r="A939" s="1" t="s">
        <v>727</v>
      </c>
      <c r="B939" s="1">
        <v>3</v>
      </c>
      <c r="C939" s="1" t="s">
        <v>45</v>
      </c>
      <c r="D939" s="1" t="s">
        <v>740</v>
      </c>
      <c r="E939" s="1"/>
      <c r="F939" s="1">
        <v>2977</v>
      </c>
      <c r="G939" s="1" t="s">
        <v>14252</v>
      </c>
      <c r="H939" s="1" t="s">
        <v>14253</v>
      </c>
      <c r="I939" s="1" t="s">
        <v>14254</v>
      </c>
      <c r="J939" s="1" t="s">
        <v>14255</v>
      </c>
      <c r="K939" s="1" t="s">
        <v>731</v>
      </c>
      <c r="L939" s="1" t="s">
        <v>2998</v>
      </c>
      <c r="M939" s="1">
        <v>42.447825999999999</v>
      </c>
      <c r="N939" s="1">
        <v>21.475778999999999</v>
      </c>
      <c r="O939" s="1" t="s">
        <v>14256</v>
      </c>
      <c r="P939" s="1" t="s">
        <v>14256</v>
      </c>
      <c r="Q939" s="1"/>
      <c r="R939" s="1" t="s">
        <v>14257</v>
      </c>
      <c r="S939" s="1"/>
      <c r="T939" s="1" t="b">
        <v>0</v>
      </c>
      <c r="U939" s="1" t="s">
        <v>2997</v>
      </c>
      <c r="V939" s="1" t="s">
        <v>2999</v>
      </c>
      <c r="W939" s="1" t="s">
        <v>2999</v>
      </c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</row>
    <row r="940" spans="1:53" x14ac:dyDescent="0.2">
      <c r="A940" s="1" t="s">
        <v>727</v>
      </c>
      <c r="B940" s="1">
        <v>1</v>
      </c>
      <c r="C940" s="1" t="s">
        <v>5</v>
      </c>
      <c r="D940" s="1" t="s">
        <v>736</v>
      </c>
      <c r="E940" s="1" t="s">
        <v>8818</v>
      </c>
      <c r="F940" s="1">
        <v>2976</v>
      </c>
      <c r="G940" s="1" t="s">
        <v>14258</v>
      </c>
      <c r="H940" s="1" t="s">
        <v>1172</v>
      </c>
      <c r="I940" s="1" t="s">
        <v>14259</v>
      </c>
      <c r="J940" s="1" t="s">
        <v>738</v>
      </c>
      <c r="K940" s="1" t="s">
        <v>731</v>
      </c>
      <c r="L940" s="1" t="s">
        <v>3351</v>
      </c>
      <c r="M940" s="1">
        <v>42.393745000000003</v>
      </c>
      <c r="N940" s="1">
        <v>21.122260000000001</v>
      </c>
      <c r="O940" s="1" t="s">
        <v>14260</v>
      </c>
      <c r="P940" s="1" t="s">
        <v>14260</v>
      </c>
      <c r="Q940" s="1"/>
      <c r="R940" s="1" t="s">
        <v>14261</v>
      </c>
      <c r="S940" s="1"/>
      <c r="T940" s="1" t="b">
        <v>0</v>
      </c>
      <c r="U940" s="1" t="s">
        <v>3350</v>
      </c>
      <c r="V940" s="1" t="s">
        <v>2999</v>
      </c>
      <c r="W940" s="1" t="s">
        <v>2999</v>
      </c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</row>
    <row r="941" spans="1:53" x14ac:dyDescent="0.2">
      <c r="A941" s="1" t="s">
        <v>727</v>
      </c>
      <c r="B941" s="1">
        <v>3</v>
      </c>
      <c r="C941" s="1" t="s">
        <v>45</v>
      </c>
      <c r="D941" s="1" t="s">
        <v>740</v>
      </c>
      <c r="E941" s="1"/>
      <c r="F941" s="1">
        <v>2975</v>
      </c>
      <c r="G941" s="1" t="s">
        <v>14262</v>
      </c>
      <c r="H941" s="1" t="s">
        <v>14263</v>
      </c>
      <c r="I941" s="1" t="s">
        <v>14264</v>
      </c>
      <c r="J941" s="1" t="s">
        <v>738</v>
      </c>
      <c r="K941" s="1" t="s">
        <v>731</v>
      </c>
      <c r="L941" s="1" t="s">
        <v>451</v>
      </c>
      <c r="M941" s="1">
        <v>42.380968000000003</v>
      </c>
      <c r="N941" s="1">
        <v>21.479417000000002</v>
      </c>
      <c r="O941" s="1" t="s">
        <v>14265</v>
      </c>
      <c r="P941" s="1" t="s">
        <v>14265</v>
      </c>
      <c r="Q941" s="1"/>
      <c r="R941" s="1" t="s">
        <v>14266</v>
      </c>
      <c r="S941" s="1"/>
      <c r="T941" s="1" t="b">
        <v>0</v>
      </c>
      <c r="U941" s="1" t="s">
        <v>3077</v>
      </c>
      <c r="V941" s="1" t="s">
        <v>2999</v>
      </c>
      <c r="W941" s="1" t="s">
        <v>2999</v>
      </c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</row>
    <row r="942" spans="1:53" x14ac:dyDescent="0.2">
      <c r="A942" s="1" t="s">
        <v>727</v>
      </c>
      <c r="B942" s="1">
        <v>1</v>
      </c>
      <c r="C942" s="1" t="s">
        <v>5</v>
      </c>
      <c r="D942" s="1" t="s">
        <v>810</v>
      </c>
      <c r="E942" s="1"/>
      <c r="F942" s="1">
        <v>2974</v>
      </c>
      <c r="G942" s="1" t="s">
        <v>14267</v>
      </c>
      <c r="H942" s="1" t="s">
        <v>14268</v>
      </c>
      <c r="I942" s="1" t="s">
        <v>14269</v>
      </c>
      <c r="J942" s="1" t="s">
        <v>738</v>
      </c>
      <c r="K942" s="1" t="s">
        <v>731</v>
      </c>
      <c r="L942" s="1" t="s">
        <v>2998</v>
      </c>
      <c r="M942" s="1">
        <v>42.518625</v>
      </c>
      <c r="N942" s="1">
        <v>21.098602</v>
      </c>
      <c r="O942" s="1" t="s">
        <v>14270</v>
      </c>
      <c r="P942" s="1" t="s">
        <v>14270</v>
      </c>
      <c r="Q942" s="1"/>
      <c r="R942" s="1" t="s">
        <v>14271</v>
      </c>
      <c r="S942" s="1"/>
      <c r="T942" s="1" t="b">
        <v>0</v>
      </c>
      <c r="U942" s="1" t="s">
        <v>2997</v>
      </c>
      <c r="V942" s="1" t="s">
        <v>2999</v>
      </c>
      <c r="W942" s="1" t="s">
        <v>2999</v>
      </c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</row>
    <row r="943" spans="1:53" x14ac:dyDescent="0.2">
      <c r="A943" s="1" t="s">
        <v>727</v>
      </c>
      <c r="B943" s="1">
        <v>3</v>
      </c>
      <c r="C943" s="1" t="s">
        <v>45</v>
      </c>
      <c r="D943" s="1" t="s">
        <v>740</v>
      </c>
      <c r="E943" s="1"/>
      <c r="F943" s="1">
        <v>2973</v>
      </c>
      <c r="G943" s="1" t="s">
        <v>14272</v>
      </c>
      <c r="H943" s="1" t="s">
        <v>14273</v>
      </c>
      <c r="I943" s="1" t="s">
        <v>14274</v>
      </c>
      <c r="J943" s="1" t="s">
        <v>738</v>
      </c>
      <c r="K943" s="1" t="s">
        <v>752</v>
      </c>
      <c r="L943" s="1" t="s">
        <v>451</v>
      </c>
      <c r="M943" s="1">
        <v>42.497487</v>
      </c>
      <c r="N943" s="1">
        <v>21.482797000000001</v>
      </c>
      <c r="O943" s="1" t="s">
        <v>14275</v>
      </c>
      <c r="P943" s="1" t="s">
        <v>14275</v>
      </c>
      <c r="Q943" s="1"/>
      <c r="R943" s="1" t="s">
        <v>14276</v>
      </c>
      <c r="S943" s="1"/>
      <c r="T943" s="1" t="b">
        <v>0</v>
      </c>
      <c r="U943" s="1" t="s">
        <v>3077</v>
      </c>
      <c r="V943" s="1" t="s">
        <v>2999</v>
      </c>
      <c r="W943" s="1" t="s">
        <v>2999</v>
      </c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</row>
    <row r="944" spans="1:53" x14ac:dyDescent="0.2">
      <c r="A944" s="1" t="s">
        <v>727</v>
      </c>
      <c r="B944" s="1">
        <v>2</v>
      </c>
      <c r="C944" s="1" t="s">
        <v>450</v>
      </c>
      <c r="D944" s="1" t="s">
        <v>279</v>
      </c>
      <c r="E944" s="1"/>
      <c r="F944" s="1">
        <v>2972</v>
      </c>
      <c r="G944" s="1" t="s">
        <v>14277</v>
      </c>
      <c r="H944" s="1" t="s">
        <v>14278</v>
      </c>
      <c r="I944" s="1" t="s">
        <v>14279</v>
      </c>
      <c r="J944" s="1" t="s">
        <v>1386</v>
      </c>
      <c r="K944" s="1" t="s">
        <v>731</v>
      </c>
      <c r="L944" s="1" t="s">
        <v>451</v>
      </c>
      <c r="M944" s="1">
        <v>42.479348999999999</v>
      </c>
      <c r="N944" s="1">
        <v>20.729977000000002</v>
      </c>
      <c r="O944" s="1" t="s">
        <v>14280</v>
      </c>
      <c r="P944" s="1" t="s">
        <v>14280</v>
      </c>
      <c r="Q944" s="1"/>
      <c r="R944" s="1" t="s">
        <v>14281</v>
      </c>
      <c r="S944" s="1"/>
      <c r="T944" s="1" t="b">
        <v>0</v>
      </c>
      <c r="U944" s="1" t="s">
        <v>3077</v>
      </c>
      <c r="V944" s="1" t="s">
        <v>2999</v>
      </c>
      <c r="W944" s="1" t="s">
        <v>2999</v>
      </c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</row>
    <row r="945" spans="1:53" x14ac:dyDescent="0.2">
      <c r="A945" s="1" t="s">
        <v>727</v>
      </c>
      <c r="B945" s="1">
        <v>3</v>
      </c>
      <c r="C945" s="1" t="s">
        <v>45</v>
      </c>
      <c r="D945" s="1" t="s">
        <v>740</v>
      </c>
      <c r="E945" s="1"/>
      <c r="F945" s="1">
        <v>2971</v>
      </c>
      <c r="G945" s="1" t="s">
        <v>14282</v>
      </c>
      <c r="H945" s="1" t="s">
        <v>14283</v>
      </c>
      <c r="I945" s="1" t="s">
        <v>4196</v>
      </c>
      <c r="J945" s="1" t="s">
        <v>738</v>
      </c>
      <c r="K945" s="1" t="s">
        <v>731</v>
      </c>
      <c r="L945" s="1" t="s">
        <v>3479</v>
      </c>
      <c r="M945" s="1">
        <v>42.445501</v>
      </c>
      <c r="N945" s="1">
        <v>21.459216999999999</v>
      </c>
      <c r="O945" s="1" t="s">
        <v>14284</v>
      </c>
      <c r="P945" s="1" t="s">
        <v>14284</v>
      </c>
      <c r="Q945" s="1"/>
      <c r="R945" s="1" t="s">
        <v>4197</v>
      </c>
      <c r="S945" s="1"/>
      <c r="T945" s="1" t="b">
        <v>0</v>
      </c>
      <c r="U945" s="1" t="s">
        <v>3478</v>
      </c>
      <c r="V945" s="1" t="s">
        <v>2999</v>
      </c>
      <c r="W945" s="1" t="s">
        <v>2999</v>
      </c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</row>
    <row r="946" spans="1:53" x14ac:dyDescent="0.2">
      <c r="A946" s="1" t="s">
        <v>727</v>
      </c>
      <c r="B946" s="1">
        <v>5</v>
      </c>
      <c r="C946" s="1" t="s">
        <v>2</v>
      </c>
      <c r="D946" s="1" t="s">
        <v>847</v>
      </c>
      <c r="E946" s="1" t="s">
        <v>149</v>
      </c>
      <c r="F946" s="1">
        <v>2970</v>
      </c>
      <c r="G946" s="1" t="s">
        <v>14285</v>
      </c>
      <c r="H946" s="1" t="s">
        <v>14286</v>
      </c>
      <c r="I946" s="1" t="s">
        <v>14287</v>
      </c>
      <c r="J946" s="1" t="s">
        <v>738</v>
      </c>
      <c r="K946" s="1" t="s">
        <v>731</v>
      </c>
      <c r="L946" s="1" t="s">
        <v>3351</v>
      </c>
      <c r="M946" s="1">
        <v>42.619069000000003</v>
      </c>
      <c r="N946" s="1">
        <v>20.575579999999999</v>
      </c>
      <c r="O946" s="1" t="s">
        <v>14288</v>
      </c>
      <c r="P946" s="1" t="s">
        <v>14288</v>
      </c>
      <c r="Q946" s="1"/>
      <c r="R946" s="1" t="s">
        <v>14289</v>
      </c>
      <c r="S946" s="1"/>
      <c r="T946" s="1" t="b">
        <v>0</v>
      </c>
      <c r="U946" s="1" t="s">
        <v>3350</v>
      </c>
      <c r="V946" s="1" t="s">
        <v>2999</v>
      </c>
      <c r="W946" s="1" t="s">
        <v>2999</v>
      </c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</row>
    <row r="947" spans="1:53" x14ac:dyDescent="0.2">
      <c r="A947" s="1" t="s">
        <v>727</v>
      </c>
      <c r="B947" s="1">
        <v>2</v>
      </c>
      <c r="C947" s="1" t="s">
        <v>450</v>
      </c>
      <c r="D947" s="1" t="s">
        <v>1019</v>
      </c>
      <c r="E947" s="1"/>
      <c r="F947" s="1">
        <v>2969</v>
      </c>
      <c r="G947" s="1" t="s">
        <v>14290</v>
      </c>
      <c r="H947" s="1" t="s">
        <v>14291</v>
      </c>
      <c r="I947" s="1" t="s">
        <v>14292</v>
      </c>
      <c r="J947" s="1" t="s">
        <v>738</v>
      </c>
      <c r="K947" s="1" t="s">
        <v>731</v>
      </c>
      <c r="L947" s="1" t="s">
        <v>451</v>
      </c>
      <c r="M947" s="1">
        <v>42.378712999999998</v>
      </c>
      <c r="N947" s="1">
        <v>20.431287000000001</v>
      </c>
      <c r="O947" s="1" t="s">
        <v>14293</v>
      </c>
      <c r="P947" s="1" t="s">
        <v>14293</v>
      </c>
      <c r="Q947" s="1"/>
      <c r="R947" s="1" t="s">
        <v>14294</v>
      </c>
      <c r="S947" s="1"/>
      <c r="T947" s="1" t="b">
        <v>0</v>
      </c>
      <c r="U947" s="1" t="s">
        <v>3077</v>
      </c>
      <c r="V947" s="1" t="s">
        <v>2999</v>
      </c>
      <c r="W947" s="1" t="s">
        <v>2999</v>
      </c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</row>
    <row r="948" spans="1:53" x14ac:dyDescent="0.2">
      <c r="A948" s="1" t="s">
        <v>727</v>
      </c>
      <c r="B948" s="1">
        <v>1</v>
      </c>
      <c r="C948" s="1" t="s">
        <v>5</v>
      </c>
      <c r="D948" s="1" t="s">
        <v>736</v>
      </c>
      <c r="E948" s="1"/>
      <c r="F948" s="1">
        <v>2968</v>
      </c>
      <c r="G948" s="1" t="s">
        <v>14295</v>
      </c>
      <c r="H948" s="1" t="s">
        <v>1172</v>
      </c>
      <c r="I948" s="1" t="s">
        <v>14296</v>
      </c>
      <c r="J948" s="1" t="s">
        <v>738</v>
      </c>
      <c r="K948" s="1" t="s">
        <v>752</v>
      </c>
      <c r="L948" s="1" t="s">
        <v>2998</v>
      </c>
      <c r="M948" s="1">
        <v>42.394477000000002</v>
      </c>
      <c r="N948" s="1">
        <v>21.124849999999999</v>
      </c>
      <c r="O948" s="1" t="s">
        <v>14297</v>
      </c>
      <c r="P948" s="1" t="s">
        <v>14297</v>
      </c>
      <c r="Q948" s="1"/>
      <c r="R948" s="1" t="s">
        <v>14298</v>
      </c>
      <c r="S948" s="1"/>
      <c r="T948" s="1" t="b">
        <v>0</v>
      </c>
      <c r="U948" s="1" t="s">
        <v>2997</v>
      </c>
      <c r="V948" s="1" t="s">
        <v>2999</v>
      </c>
      <c r="W948" s="1" t="s">
        <v>2999</v>
      </c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</row>
    <row r="949" spans="1:53" x14ac:dyDescent="0.2">
      <c r="A949" s="1" t="s">
        <v>727</v>
      </c>
      <c r="B949" s="1">
        <v>1</v>
      </c>
      <c r="C949" s="1" t="s">
        <v>5</v>
      </c>
      <c r="D949" s="1" t="s">
        <v>736</v>
      </c>
      <c r="E949" s="1"/>
      <c r="F949" s="1">
        <v>2967</v>
      </c>
      <c r="G949" s="1" t="s">
        <v>14295</v>
      </c>
      <c r="H949" s="1" t="s">
        <v>1172</v>
      </c>
      <c r="I949" s="1" t="s">
        <v>14296</v>
      </c>
      <c r="J949" s="1" t="s">
        <v>738</v>
      </c>
      <c r="K949" s="1" t="s">
        <v>752</v>
      </c>
      <c r="L949" s="1" t="s">
        <v>2998</v>
      </c>
      <c r="M949" s="1">
        <v>42.394477000000002</v>
      </c>
      <c r="N949" s="1">
        <v>21.124849999999999</v>
      </c>
      <c r="O949" s="1" t="s">
        <v>14299</v>
      </c>
      <c r="P949" s="1" t="s">
        <v>14299</v>
      </c>
      <c r="Q949" s="1"/>
      <c r="R949" s="1" t="s">
        <v>14298</v>
      </c>
      <c r="S949" s="1"/>
      <c r="T949" s="1" t="b">
        <v>0</v>
      </c>
      <c r="U949" s="1" t="s">
        <v>2997</v>
      </c>
      <c r="V949" s="1" t="s">
        <v>2999</v>
      </c>
      <c r="W949" s="1" t="s">
        <v>2999</v>
      </c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</row>
    <row r="950" spans="1:53" x14ac:dyDescent="0.2">
      <c r="A950" s="1" t="s">
        <v>727</v>
      </c>
      <c r="B950" s="1">
        <v>6</v>
      </c>
      <c r="C950" s="1" t="s">
        <v>11</v>
      </c>
      <c r="D950" s="1" t="s">
        <v>911</v>
      </c>
      <c r="E950" s="1"/>
      <c r="F950" s="1">
        <v>2966</v>
      </c>
      <c r="G950" s="1" t="s">
        <v>14300</v>
      </c>
      <c r="H950" s="1" t="s">
        <v>14301</v>
      </c>
      <c r="I950" s="1" t="s">
        <v>14302</v>
      </c>
      <c r="J950" s="1" t="s">
        <v>772</v>
      </c>
      <c r="K950" s="1" t="s">
        <v>731</v>
      </c>
      <c r="L950" s="1" t="s">
        <v>2998</v>
      </c>
      <c r="M950" s="1">
        <v>42.669811000000003</v>
      </c>
      <c r="N950" s="1">
        <v>21.174426</v>
      </c>
      <c r="O950" s="1" t="s">
        <v>14303</v>
      </c>
      <c r="P950" s="1" t="s">
        <v>14303</v>
      </c>
      <c r="Q950" s="1"/>
      <c r="R950" s="1" t="s">
        <v>14304</v>
      </c>
      <c r="S950" s="1"/>
      <c r="T950" s="1" t="b">
        <v>0</v>
      </c>
      <c r="U950" s="1" t="s">
        <v>2997</v>
      </c>
      <c r="V950" s="1" t="s">
        <v>2999</v>
      </c>
      <c r="W950" s="1" t="s">
        <v>2999</v>
      </c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</row>
    <row r="951" spans="1:53" x14ac:dyDescent="0.2">
      <c r="A951" s="1" t="s">
        <v>727</v>
      </c>
      <c r="B951" s="1">
        <v>3</v>
      </c>
      <c r="C951" s="1" t="s">
        <v>45</v>
      </c>
      <c r="D951" s="1" t="s">
        <v>740</v>
      </c>
      <c r="E951" s="1"/>
      <c r="F951" s="1">
        <v>2965</v>
      </c>
      <c r="G951" s="1" t="s">
        <v>14305</v>
      </c>
      <c r="H951" s="1" t="s">
        <v>14306</v>
      </c>
      <c r="I951" s="1" t="s">
        <v>14307</v>
      </c>
      <c r="J951" s="1" t="s">
        <v>738</v>
      </c>
      <c r="K951" s="1" t="s">
        <v>731</v>
      </c>
      <c r="L951" s="1" t="s">
        <v>2998</v>
      </c>
      <c r="M951" s="1">
        <v>42.444557000000003</v>
      </c>
      <c r="N951" s="1">
        <v>21.478539999999999</v>
      </c>
      <c r="O951" s="1" t="s">
        <v>14308</v>
      </c>
      <c r="P951" s="1" t="s">
        <v>14308</v>
      </c>
      <c r="Q951" s="1"/>
      <c r="R951" s="1" t="s">
        <v>14309</v>
      </c>
      <c r="S951" s="1"/>
      <c r="T951" s="1" t="b">
        <v>0</v>
      </c>
      <c r="U951" s="1" t="s">
        <v>2997</v>
      </c>
      <c r="V951" s="1" t="s">
        <v>2999</v>
      </c>
      <c r="W951" s="1" t="s">
        <v>2999</v>
      </c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</row>
    <row r="952" spans="1:53" x14ac:dyDescent="0.2">
      <c r="A952" s="1" t="s">
        <v>727</v>
      </c>
      <c r="B952" s="1">
        <v>2</v>
      </c>
      <c r="C952" s="1" t="s">
        <v>450</v>
      </c>
      <c r="D952" s="1" t="s">
        <v>1019</v>
      </c>
      <c r="E952" s="1"/>
      <c r="F952" s="1">
        <v>2964</v>
      </c>
      <c r="G952" s="1" t="s">
        <v>14310</v>
      </c>
      <c r="H952" s="1" t="s">
        <v>14311</v>
      </c>
      <c r="I952" s="1" t="s">
        <v>14312</v>
      </c>
      <c r="J952" s="1" t="s">
        <v>738</v>
      </c>
      <c r="K952" s="1" t="s">
        <v>731</v>
      </c>
      <c r="L952" s="1" t="s">
        <v>451</v>
      </c>
      <c r="M952" s="1">
        <v>42.331375999999999</v>
      </c>
      <c r="N952" s="1">
        <v>20.465104</v>
      </c>
      <c r="O952" s="1" t="s">
        <v>14313</v>
      </c>
      <c r="P952" s="1" t="s">
        <v>14313</v>
      </c>
      <c r="Q952" s="1"/>
      <c r="R952" s="1" t="s">
        <v>14314</v>
      </c>
      <c r="S952" s="1"/>
      <c r="T952" s="1" t="b">
        <v>0</v>
      </c>
      <c r="U952" s="1" t="s">
        <v>3077</v>
      </c>
      <c r="V952" s="1" t="s">
        <v>2999</v>
      </c>
      <c r="W952" s="1" t="s">
        <v>2999</v>
      </c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</row>
    <row r="953" spans="1:53" x14ac:dyDescent="0.2">
      <c r="A953" s="1" t="s">
        <v>727</v>
      </c>
      <c r="B953" s="1">
        <v>1</v>
      </c>
      <c r="C953" s="1" t="s">
        <v>5</v>
      </c>
      <c r="D953" s="1" t="s">
        <v>810</v>
      </c>
      <c r="E953" s="1"/>
      <c r="F953" s="1">
        <v>2963</v>
      </c>
      <c r="G953" s="1" t="s">
        <v>14315</v>
      </c>
      <c r="H953" s="1" t="s">
        <v>366</v>
      </c>
      <c r="I953" s="1" t="s">
        <v>14316</v>
      </c>
      <c r="J953" s="1" t="s">
        <v>738</v>
      </c>
      <c r="K953" s="1" t="s">
        <v>752</v>
      </c>
      <c r="L953" s="1" t="s">
        <v>451</v>
      </c>
      <c r="M953" s="1">
        <v>42.569454999999998</v>
      </c>
      <c r="N953" s="1">
        <v>21.013003999999999</v>
      </c>
      <c r="O953" s="1" t="s">
        <v>14317</v>
      </c>
      <c r="P953" s="1" t="s">
        <v>14317</v>
      </c>
      <c r="Q953" s="1"/>
      <c r="R953" s="1" t="s">
        <v>14318</v>
      </c>
      <c r="S953" s="1" t="s">
        <v>14319</v>
      </c>
      <c r="T953" s="1" t="b">
        <v>0</v>
      </c>
      <c r="U953" s="1" t="s">
        <v>3077</v>
      </c>
      <c r="V953" s="1" t="s">
        <v>2999</v>
      </c>
      <c r="W953" s="1" t="s">
        <v>2999</v>
      </c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</row>
    <row r="954" spans="1:53" x14ac:dyDescent="0.2">
      <c r="A954" s="1" t="s">
        <v>727</v>
      </c>
      <c r="B954" s="1">
        <v>6</v>
      </c>
      <c r="C954" s="1" t="s">
        <v>11</v>
      </c>
      <c r="D954" s="1" t="s">
        <v>778</v>
      </c>
      <c r="E954" s="1"/>
      <c r="F954" s="1">
        <v>2962</v>
      </c>
      <c r="G954" s="1" t="s">
        <v>14320</v>
      </c>
      <c r="H954" s="1" t="s">
        <v>14321</v>
      </c>
      <c r="I954" s="1" t="s">
        <v>14322</v>
      </c>
      <c r="J954" s="1" t="s">
        <v>0</v>
      </c>
      <c r="K954" s="1" t="s">
        <v>731</v>
      </c>
      <c r="L954" s="1" t="s">
        <v>2998</v>
      </c>
      <c r="M954" s="1">
        <v>42.679130999999998</v>
      </c>
      <c r="N954" s="1">
        <v>21.135287999999999</v>
      </c>
      <c r="O954" s="1" t="s">
        <v>14323</v>
      </c>
      <c r="P954" s="1" t="s">
        <v>14323</v>
      </c>
      <c r="Q954" s="1"/>
      <c r="R954" s="1" t="s">
        <v>14324</v>
      </c>
      <c r="S954" s="1"/>
      <c r="T954" s="1" t="b">
        <v>0</v>
      </c>
      <c r="U954" s="1" t="s">
        <v>2997</v>
      </c>
      <c r="V954" s="1" t="s">
        <v>2999</v>
      </c>
      <c r="W954" s="1" t="s">
        <v>2999</v>
      </c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</row>
    <row r="955" spans="1:53" x14ac:dyDescent="0.2">
      <c r="A955" s="1" t="s">
        <v>727</v>
      </c>
      <c r="B955" s="1">
        <v>6</v>
      </c>
      <c r="C955" s="1" t="s">
        <v>11</v>
      </c>
      <c r="D955" s="1" t="s">
        <v>1033</v>
      </c>
      <c r="E955" s="1"/>
      <c r="F955" s="1">
        <v>2961</v>
      </c>
      <c r="G955" s="1" t="s">
        <v>14325</v>
      </c>
      <c r="H955" s="1" t="s">
        <v>14326</v>
      </c>
      <c r="I955" s="1" t="s">
        <v>14327</v>
      </c>
      <c r="J955" s="1" t="s">
        <v>0</v>
      </c>
      <c r="K955" s="1" t="s">
        <v>731</v>
      </c>
      <c r="L955" s="1" t="s">
        <v>3607</v>
      </c>
      <c r="M955" s="1">
        <v>42.645496000000001</v>
      </c>
      <c r="N955" s="1">
        <v>20.900065000000001</v>
      </c>
      <c r="O955" s="1" t="s">
        <v>14328</v>
      </c>
      <c r="P955" s="1" t="s">
        <v>14328</v>
      </c>
      <c r="Q955" s="1"/>
      <c r="R955" s="1" t="s">
        <v>14329</v>
      </c>
      <c r="S955" s="1"/>
      <c r="T955" s="1" t="b">
        <v>0</v>
      </c>
      <c r="U955" s="1" t="s">
        <v>3606</v>
      </c>
      <c r="V955" s="1" t="s">
        <v>2999</v>
      </c>
      <c r="W955" s="1" t="s">
        <v>2999</v>
      </c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</row>
    <row r="956" spans="1:53" x14ac:dyDescent="0.2">
      <c r="A956" s="1" t="s">
        <v>727</v>
      </c>
      <c r="B956" s="1">
        <v>6</v>
      </c>
      <c r="C956" s="1" t="s">
        <v>11</v>
      </c>
      <c r="D956" s="1" t="s">
        <v>728</v>
      </c>
      <c r="E956" s="1"/>
      <c r="F956" s="1">
        <v>2960</v>
      </c>
      <c r="G956" s="1" t="s">
        <v>14330</v>
      </c>
      <c r="H956" s="1" t="s">
        <v>14331</v>
      </c>
      <c r="I956" s="1" t="s">
        <v>14332</v>
      </c>
      <c r="J956" s="1" t="s">
        <v>0</v>
      </c>
      <c r="K956" s="1" t="s">
        <v>731</v>
      </c>
      <c r="L956" s="1" t="s">
        <v>3479</v>
      </c>
      <c r="M956" s="1">
        <v>42.822203999999999</v>
      </c>
      <c r="N956" s="1">
        <v>21.322189000000002</v>
      </c>
      <c r="O956" s="1" t="s">
        <v>14333</v>
      </c>
      <c r="P956" s="1" t="s">
        <v>14333</v>
      </c>
      <c r="Q956" s="1"/>
      <c r="R956" s="1" t="s">
        <v>14334</v>
      </c>
      <c r="S956" s="1"/>
      <c r="T956" s="1" t="b">
        <v>0</v>
      </c>
      <c r="U956" s="1" t="s">
        <v>3478</v>
      </c>
      <c r="V956" s="1" t="s">
        <v>2999</v>
      </c>
      <c r="W956" s="1" t="s">
        <v>2999</v>
      </c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</row>
    <row r="957" spans="1:53" x14ac:dyDescent="0.2">
      <c r="A957" s="1" t="s">
        <v>727</v>
      </c>
      <c r="B957" s="1">
        <v>6</v>
      </c>
      <c r="C957" s="1" t="s">
        <v>11</v>
      </c>
      <c r="D957" s="1" t="s">
        <v>853</v>
      </c>
      <c r="E957" s="1"/>
      <c r="F957" s="1">
        <v>2959</v>
      </c>
      <c r="G957" s="1" t="s">
        <v>14335</v>
      </c>
      <c r="H957" s="1" t="s">
        <v>9421</v>
      </c>
      <c r="I957" s="1" t="s">
        <v>14336</v>
      </c>
      <c r="J957" s="1" t="s">
        <v>772</v>
      </c>
      <c r="K957" s="1" t="s">
        <v>752</v>
      </c>
      <c r="L957" s="1" t="s">
        <v>2998</v>
      </c>
      <c r="M957" s="1">
        <v>42.678897999999997</v>
      </c>
      <c r="N957" s="1">
        <v>21.148333999999998</v>
      </c>
      <c r="O957" s="1" t="s">
        <v>14337</v>
      </c>
      <c r="P957" s="1" t="s">
        <v>14337</v>
      </c>
      <c r="Q957" s="1"/>
      <c r="R957" s="1" t="s">
        <v>14338</v>
      </c>
      <c r="S957" s="1"/>
      <c r="T957" s="1" t="b">
        <v>0</v>
      </c>
      <c r="U957" s="1" t="s">
        <v>2997</v>
      </c>
      <c r="V957" s="1" t="s">
        <v>2999</v>
      </c>
      <c r="W957" s="1" t="s">
        <v>2999</v>
      </c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</row>
    <row r="958" spans="1:53" x14ac:dyDescent="0.2">
      <c r="A958" s="1" t="s">
        <v>727</v>
      </c>
      <c r="B958" s="1">
        <v>3</v>
      </c>
      <c r="C958" s="1" t="s">
        <v>45</v>
      </c>
      <c r="D958" s="1" t="s">
        <v>740</v>
      </c>
      <c r="E958" s="1" t="s">
        <v>2984</v>
      </c>
      <c r="F958" s="1">
        <v>2958</v>
      </c>
      <c r="G958" s="1" t="s">
        <v>14339</v>
      </c>
      <c r="H958" s="1" t="s">
        <v>14340</v>
      </c>
      <c r="I958" s="1" t="s">
        <v>14341</v>
      </c>
      <c r="J958" s="1" t="s">
        <v>738</v>
      </c>
      <c r="K958" s="1" t="s">
        <v>731</v>
      </c>
      <c r="L958" s="1" t="s">
        <v>3375</v>
      </c>
      <c r="M958" s="1">
        <v>42.457904999999997</v>
      </c>
      <c r="N958" s="1">
        <v>21.491219999999998</v>
      </c>
      <c r="O958" s="1" t="s">
        <v>14342</v>
      </c>
      <c r="P958" s="1" t="s">
        <v>14342</v>
      </c>
      <c r="Q958" s="1"/>
      <c r="R958" s="1" t="s">
        <v>14343</v>
      </c>
      <c r="S958" s="1"/>
      <c r="T958" s="1" t="b">
        <v>0</v>
      </c>
      <c r="U958" s="1" t="s">
        <v>3374</v>
      </c>
      <c r="V958" s="1" t="s">
        <v>2999</v>
      </c>
      <c r="W958" s="1" t="s">
        <v>2999</v>
      </c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</row>
    <row r="959" spans="1:53" x14ac:dyDescent="0.2">
      <c r="A959" s="1" t="s">
        <v>727</v>
      </c>
      <c r="B959" s="1">
        <v>6</v>
      </c>
      <c r="C959" s="1" t="s">
        <v>11</v>
      </c>
      <c r="D959" s="1" t="s">
        <v>853</v>
      </c>
      <c r="E959" s="1"/>
      <c r="F959" s="1">
        <v>2957</v>
      </c>
      <c r="G959" s="1" t="s">
        <v>14344</v>
      </c>
      <c r="H959" s="1" t="s">
        <v>9421</v>
      </c>
      <c r="I959" s="1" t="s">
        <v>14345</v>
      </c>
      <c r="J959" s="1" t="s">
        <v>772</v>
      </c>
      <c r="K959" s="1" t="s">
        <v>752</v>
      </c>
      <c r="L959" s="1" t="s">
        <v>2998</v>
      </c>
      <c r="M959" s="1">
        <v>42.646098000000002</v>
      </c>
      <c r="N959" s="1">
        <v>21.246759000000001</v>
      </c>
      <c r="O959" s="1" t="s">
        <v>14346</v>
      </c>
      <c r="P959" s="1" t="s">
        <v>14346</v>
      </c>
      <c r="Q959" s="1"/>
      <c r="R959" s="1" t="s">
        <v>14338</v>
      </c>
      <c r="S959" s="1"/>
      <c r="T959" s="1" t="b">
        <v>0</v>
      </c>
      <c r="U959" s="1" t="s">
        <v>2997</v>
      </c>
      <c r="V959" s="1" t="s">
        <v>2999</v>
      </c>
      <c r="W959" s="1" t="s">
        <v>2999</v>
      </c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</row>
    <row r="960" spans="1:53" x14ac:dyDescent="0.2">
      <c r="A960" s="1" t="s">
        <v>727</v>
      </c>
      <c r="B960" s="1">
        <v>4</v>
      </c>
      <c r="C960" s="1" t="s">
        <v>454</v>
      </c>
      <c r="D960" s="1" t="s">
        <v>828</v>
      </c>
      <c r="E960" s="1" t="s">
        <v>585</v>
      </c>
      <c r="F960" s="1">
        <v>2956</v>
      </c>
      <c r="G960" s="1" t="s">
        <v>14347</v>
      </c>
      <c r="H960" s="1" t="s">
        <v>14348</v>
      </c>
      <c r="I960" s="1" t="s">
        <v>14349</v>
      </c>
      <c r="J960" s="1" t="s">
        <v>738</v>
      </c>
      <c r="K960" s="1" t="s">
        <v>731</v>
      </c>
      <c r="L960" s="1" t="s">
        <v>3351</v>
      </c>
      <c r="M960" s="1">
        <v>42.824578000000002</v>
      </c>
      <c r="N960" s="1">
        <v>20.784303000000001</v>
      </c>
      <c r="O960" s="1" t="s">
        <v>14350</v>
      </c>
      <c r="P960" s="1" t="s">
        <v>14350</v>
      </c>
      <c r="Q960" s="1"/>
      <c r="R960" s="1" t="s">
        <v>14351</v>
      </c>
      <c r="S960" s="1"/>
      <c r="T960" s="1" t="b">
        <v>0</v>
      </c>
      <c r="U960" s="1" t="s">
        <v>3350</v>
      </c>
      <c r="V960" s="1" t="s">
        <v>2999</v>
      </c>
      <c r="W960" s="1" t="s">
        <v>2999</v>
      </c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</row>
    <row r="961" spans="1:53" x14ac:dyDescent="0.2">
      <c r="A961" s="1" t="s">
        <v>727</v>
      </c>
      <c r="B961" s="1">
        <v>7</v>
      </c>
      <c r="C961" s="1" t="s">
        <v>8</v>
      </c>
      <c r="D961" s="1" t="s">
        <v>1079</v>
      </c>
      <c r="E961" s="1"/>
      <c r="F961" s="1">
        <v>2955</v>
      </c>
      <c r="G961" s="1" t="s">
        <v>14352</v>
      </c>
      <c r="H961" s="1" t="s">
        <v>14353</v>
      </c>
      <c r="I961" s="1" t="s">
        <v>14354</v>
      </c>
      <c r="J961" s="1" t="s">
        <v>14355</v>
      </c>
      <c r="K961" s="1" t="s">
        <v>731</v>
      </c>
      <c r="L961" s="1" t="s">
        <v>3375</v>
      </c>
      <c r="M961" s="1">
        <v>42.243186999999999</v>
      </c>
      <c r="N961" s="1">
        <v>20.724155</v>
      </c>
      <c r="O961" s="1" t="s">
        <v>14356</v>
      </c>
      <c r="P961" s="1" t="s">
        <v>14356</v>
      </c>
      <c r="Q961" s="1"/>
      <c r="R961" s="1" t="s">
        <v>14357</v>
      </c>
      <c r="S961" s="1"/>
      <c r="T961" s="1" t="b">
        <v>0</v>
      </c>
      <c r="U961" s="1" t="s">
        <v>3374</v>
      </c>
      <c r="V961" s="1" t="s">
        <v>2999</v>
      </c>
      <c r="W961" s="1" t="s">
        <v>2999</v>
      </c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</row>
    <row r="962" spans="1:53" x14ac:dyDescent="0.2">
      <c r="A962" s="1" t="s">
        <v>727</v>
      </c>
      <c r="B962" s="1">
        <v>1</v>
      </c>
      <c r="C962" s="1" t="s">
        <v>5</v>
      </c>
      <c r="D962" s="1" t="s">
        <v>756</v>
      </c>
      <c r="E962" s="1"/>
      <c r="F962" s="1">
        <v>2954</v>
      </c>
      <c r="G962" s="1" t="s">
        <v>14358</v>
      </c>
      <c r="H962" s="1" t="s">
        <v>14359</v>
      </c>
      <c r="I962" s="1" t="s">
        <v>14360</v>
      </c>
      <c r="J962" s="1" t="s">
        <v>738</v>
      </c>
      <c r="K962" s="1" t="s">
        <v>731</v>
      </c>
      <c r="L962" s="1" t="s">
        <v>2998</v>
      </c>
      <c r="M962" s="1">
        <v>42.427235000000003</v>
      </c>
      <c r="N962" s="1">
        <v>21.017133999999999</v>
      </c>
      <c r="O962" s="1" t="s">
        <v>14361</v>
      </c>
      <c r="P962" s="1" t="s">
        <v>14361</v>
      </c>
      <c r="Q962" s="1"/>
      <c r="R962" s="1" t="s">
        <v>14362</v>
      </c>
      <c r="S962" s="1"/>
      <c r="T962" s="1" t="b">
        <v>0</v>
      </c>
      <c r="U962" s="1" t="s">
        <v>2997</v>
      </c>
      <c r="V962" s="1" t="s">
        <v>2999</v>
      </c>
      <c r="W962" s="1" t="s">
        <v>2999</v>
      </c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</row>
    <row r="963" spans="1:53" x14ac:dyDescent="0.2">
      <c r="A963" s="1" t="s">
        <v>727</v>
      </c>
      <c r="B963" s="1">
        <v>1</v>
      </c>
      <c r="C963" s="1" t="s">
        <v>5</v>
      </c>
      <c r="D963" s="1"/>
      <c r="E963" s="1"/>
      <c r="F963" s="1">
        <v>2953</v>
      </c>
      <c r="G963" s="1" t="s">
        <v>12602</v>
      </c>
      <c r="H963" s="1" t="s">
        <v>14363</v>
      </c>
      <c r="I963" s="1" t="s">
        <v>12604</v>
      </c>
      <c r="J963" s="1" t="s">
        <v>1687</v>
      </c>
      <c r="K963" s="1"/>
      <c r="L963" s="1" t="s">
        <v>3351</v>
      </c>
      <c r="M963" s="1">
        <v>42.361995</v>
      </c>
      <c r="N963" s="1">
        <v>21.151375999999999</v>
      </c>
      <c r="O963" s="1" t="s">
        <v>14364</v>
      </c>
      <c r="P963" s="1" t="s">
        <v>14364</v>
      </c>
      <c r="Q963" s="1"/>
      <c r="R963" s="1" t="s">
        <v>14365</v>
      </c>
      <c r="S963" s="1"/>
      <c r="T963" s="1" t="b">
        <v>1</v>
      </c>
      <c r="U963" s="1" t="s">
        <v>3350</v>
      </c>
      <c r="V963" s="1" t="s">
        <v>2999</v>
      </c>
      <c r="W963" s="1" t="s">
        <v>2999</v>
      </c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</row>
    <row r="964" spans="1:53" x14ac:dyDescent="0.2">
      <c r="A964" s="1" t="s">
        <v>727</v>
      </c>
      <c r="B964" s="1">
        <v>7</v>
      </c>
      <c r="C964" s="1" t="s">
        <v>8</v>
      </c>
      <c r="D964" s="1" t="s">
        <v>1266</v>
      </c>
      <c r="E964" s="1"/>
      <c r="F964" s="1">
        <v>2952</v>
      </c>
      <c r="G964" s="1" t="s">
        <v>14366</v>
      </c>
      <c r="H964" s="1" t="s">
        <v>14367</v>
      </c>
      <c r="I964" s="1" t="s">
        <v>14368</v>
      </c>
      <c r="J964" s="1" t="s">
        <v>14369</v>
      </c>
      <c r="K964" s="1" t="s">
        <v>731</v>
      </c>
      <c r="L964" s="1" t="s">
        <v>3375</v>
      </c>
      <c r="M964" s="1">
        <v>42.098545000000001</v>
      </c>
      <c r="N964" s="1">
        <v>20.671970000000002</v>
      </c>
      <c r="O964" s="1" t="s">
        <v>14370</v>
      </c>
      <c r="P964" s="1" t="s">
        <v>14370</v>
      </c>
      <c r="Q964" s="1"/>
      <c r="R964" s="1" t="s">
        <v>14371</v>
      </c>
      <c r="S964" s="1"/>
      <c r="T964" s="1" t="b">
        <v>0</v>
      </c>
      <c r="U964" s="1" t="s">
        <v>3374</v>
      </c>
      <c r="V964" s="1" t="s">
        <v>2999</v>
      </c>
      <c r="W964" s="1" t="s">
        <v>2999</v>
      </c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  <c r="BA964" s="2"/>
    </row>
    <row r="965" spans="1:53" x14ac:dyDescent="0.2">
      <c r="A965" s="1" t="s">
        <v>727</v>
      </c>
      <c r="B965" s="1">
        <v>7</v>
      </c>
      <c r="C965" s="1" t="s">
        <v>8</v>
      </c>
      <c r="D965" s="1" t="s">
        <v>1266</v>
      </c>
      <c r="E965" s="1"/>
      <c r="F965" s="1">
        <v>2951</v>
      </c>
      <c r="G965" s="1" t="s">
        <v>14372</v>
      </c>
      <c r="H965" s="1" t="s">
        <v>14373</v>
      </c>
      <c r="I965" s="1" t="s">
        <v>14374</v>
      </c>
      <c r="J965" s="1" t="s">
        <v>1196</v>
      </c>
      <c r="K965" s="1" t="s">
        <v>731</v>
      </c>
      <c r="L965" s="1" t="s">
        <v>3375</v>
      </c>
      <c r="M965" s="1">
        <v>42.100583</v>
      </c>
      <c r="N965" s="1">
        <v>20.640384000000001</v>
      </c>
      <c r="O965" s="1" t="s">
        <v>14375</v>
      </c>
      <c r="P965" s="1" t="s">
        <v>14375</v>
      </c>
      <c r="Q965" s="1"/>
      <c r="R965" s="1" t="s">
        <v>14376</v>
      </c>
      <c r="S965" s="1"/>
      <c r="T965" s="1" t="b">
        <v>0</v>
      </c>
      <c r="U965" s="1" t="s">
        <v>3374</v>
      </c>
      <c r="V965" s="1" t="s">
        <v>2999</v>
      </c>
      <c r="W965" s="1" t="s">
        <v>2999</v>
      </c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  <c r="BA965" s="2"/>
    </row>
    <row r="966" spans="1:53" x14ac:dyDescent="0.2">
      <c r="A966" s="1" t="s">
        <v>727</v>
      </c>
      <c r="B966" s="1">
        <v>7</v>
      </c>
      <c r="C966" s="1" t="s">
        <v>8</v>
      </c>
      <c r="D966" s="1" t="s">
        <v>1079</v>
      </c>
      <c r="E966" s="1"/>
      <c r="F966" s="1">
        <v>2950</v>
      </c>
      <c r="G966" s="1" t="s">
        <v>14377</v>
      </c>
      <c r="H966" s="1" t="s">
        <v>14378</v>
      </c>
      <c r="I966" s="1" t="s">
        <v>14379</v>
      </c>
      <c r="J966" s="1" t="s">
        <v>14380</v>
      </c>
      <c r="K966" s="1" t="s">
        <v>731</v>
      </c>
      <c r="L966" s="1" t="s">
        <v>3375</v>
      </c>
      <c r="M966" s="1">
        <v>42.225675000000003</v>
      </c>
      <c r="N966" s="1">
        <v>20.739260999999999</v>
      </c>
      <c r="O966" s="1" t="s">
        <v>14381</v>
      </c>
      <c r="P966" s="1" t="s">
        <v>14381</v>
      </c>
      <c r="Q966" s="1"/>
      <c r="R966" s="1" t="s">
        <v>14382</v>
      </c>
      <c r="S966" s="1"/>
      <c r="T966" s="1" t="b">
        <v>0</v>
      </c>
      <c r="U966" s="1" t="s">
        <v>3374</v>
      </c>
      <c r="V966" s="1" t="s">
        <v>2999</v>
      </c>
      <c r="W966" s="1" t="s">
        <v>2999</v>
      </c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  <c r="BA966" s="2"/>
    </row>
    <row r="967" spans="1:53" x14ac:dyDescent="0.2">
      <c r="A967" s="1" t="s">
        <v>727</v>
      </c>
      <c r="B967" s="1">
        <v>7</v>
      </c>
      <c r="C967" s="1" t="s">
        <v>8</v>
      </c>
      <c r="D967" s="1" t="s">
        <v>1079</v>
      </c>
      <c r="E967" s="1"/>
      <c r="F967" s="1">
        <v>2949</v>
      </c>
      <c r="G967" s="1" t="s">
        <v>14383</v>
      </c>
      <c r="H967" s="1" t="s">
        <v>14384</v>
      </c>
      <c r="I967" s="1" t="s">
        <v>14385</v>
      </c>
      <c r="J967" s="1" t="s">
        <v>1196</v>
      </c>
      <c r="K967" s="1" t="s">
        <v>731</v>
      </c>
      <c r="L967" s="1" t="s">
        <v>451</v>
      </c>
      <c r="M967" s="1">
        <v>42.222737000000002</v>
      </c>
      <c r="N967" s="1">
        <v>20.758486999999999</v>
      </c>
      <c r="O967" s="1" t="s">
        <v>14386</v>
      </c>
      <c r="P967" s="1" t="s">
        <v>14386</v>
      </c>
      <c r="Q967" s="1"/>
      <c r="R967" s="1" t="s">
        <v>14387</v>
      </c>
      <c r="S967" s="1"/>
      <c r="T967" s="1" t="b">
        <v>0</v>
      </c>
      <c r="U967" s="1" t="s">
        <v>3077</v>
      </c>
      <c r="V967" s="1" t="s">
        <v>2999</v>
      </c>
      <c r="W967" s="1" t="s">
        <v>2999</v>
      </c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  <c r="BA967" s="2"/>
    </row>
    <row r="968" spans="1:53" x14ac:dyDescent="0.2">
      <c r="A968" s="1" t="s">
        <v>727</v>
      </c>
      <c r="B968" s="1">
        <v>5</v>
      </c>
      <c r="C968" s="1" t="s">
        <v>2</v>
      </c>
      <c r="D968" s="1" t="s">
        <v>794</v>
      </c>
      <c r="E968" s="1"/>
      <c r="F968" s="1">
        <v>2948</v>
      </c>
      <c r="G968" s="1" t="s">
        <v>14388</v>
      </c>
      <c r="H968" s="1" t="s">
        <v>14389</v>
      </c>
      <c r="I968" s="1" t="s">
        <v>14390</v>
      </c>
      <c r="J968" s="1" t="s">
        <v>849</v>
      </c>
      <c r="K968" s="1" t="s">
        <v>731</v>
      </c>
      <c r="L968" s="1" t="s">
        <v>2998</v>
      </c>
      <c r="M968" s="1">
        <v>42.742722000000001</v>
      </c>
      <c r="N968" s="1">
        <v>20.315676</v>
      </c>
      <c r="O968" s="1" t="s">
        <v>14391</v>
      </c>
      <c r="P968" s="1" t="s">
        <v>14391</v>
      </c>
      <c r="Q968" s="1"/>
      <c r="R968" s="1" t="s">
        <v>14392</v>
      </c>
      <c r="S968" s="1"/>
      <c r="T968" s="1" t="b">
        <v>0</v>
      </c>
      <c r="U968" s="1" t="s">
        <v>2997</v>
      </c>
      <c r="V968" s="1" t="s">
        <v>2999</v>
      </c>
      <c r="W968" s="1" t="s">
        <v>2999</v>
      </c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  <c r="BA968" s="2"/>
    </row>
    <row r="969" spans="1:53" x14ac:dyDescent="0.2">
      <c r="A969" s="1" t="s">
        <v>727</v>
      </c>
      <c r="B969" s="1">
        <v>5</v>
      </c>
      <c r="C969" s="1" t="s">
        <v>2</v>
      </c>
      <c r="D969" s="1" t="s">
        <v>847</v>
      </c>
      <c r="E969" s="1"/>
      <c r="F969" s="1">
        <v>2947</v>
      </c>
      <c r="G969" s="1" t="s">
        <v>14393</v>
      </c>
      <c r="H969" s="1" t="s">
        <v>14394</v>
      </c>
      <c r="I969" s="1" t="s">
        <v>14395</v>
      </c>
      <c r="J969" s="1" t="s">
        <v>1050</v>
      </c>
      <c r="K969" s="1" t="s">
        <v>731</v>
      </c>
      <c r="L969" s="1" t="s">
        <v>451</v>
      </c>
      <c r="M969" s="1">
        <v>42.582920999999999</v>
      </c>
      <c r="N969" s="1">
        <v>20.583089000000001</v>
      </c>
      <c r="O969" s="1" t="s">
        <v>14396</v>
      </c>
      <c r="P969" s="1" t="s">
        <v>14396</v>
      </c>
      <c r="Q969" s="1"/>
      <c r="R969" s="1" t="s">
        <v>14397</v>
      </c>
      <c r="S969" s="1"/>
      <c r="T969" s="1" t="b">
        <v>0</v>
      </c>
      <c r="U969" s="1" t="s">
        <v>3077</v>
      </c>
      <c r="V969" s="1" t="s">
        <v>2999</v>
      </c>
      <c r="W969" s="1" t="s">
        <v>2999</v>
      </c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  <c r="BA969" s="2"/>
    </row>
    <row r="970" spans="1:53" x14ac:dyDescent="0.2">
      <c r="A970" s="1" t="s">
        <v>727</v>
      </c>
      <c r="B970" s="1">
        <v>5</v>
      </c>
      <c r="C970" s="1" t="s">
        <v>2</v>
      </c>
      <c r="D970" s="1" t="s">
        <v>794</v>
      </c>
      <c r="E970" s="1"/>
      <c r="F970" s="1">
        <v>2946</v>
      </c>
      <c r="G970" s="1" t="s">
        <v>14398</v>
      </c>
      <c r="H970" s="1" t="s">
        <v>14399</v>
      </c>
      <c r="I970" s="1" t="s">
        <v>14400</v>
      </c>
      <c r="J970" s="1" t="s">
        <v>849</v>
      </c>
      <c r="K970" s="1" t="s">
        <v>731</v>
      </c>
      <c r="L970" s="1" t="s">
        <v>2998</v>
      </c>
      <c r="M970" s="1">
        <v>42.656981000000002</v>
      </c>
      <c r="N970" s="1">
        <v>20.296678</v>
      </c>
      <c r="O970" s="1" t="s">
        <v>14401</v>
      </c>
      <c r="P970" s="1" t="s">
        <v>14401</v>
      </c>
      <c r="Q970" s="1"/>
      <c r="R970" s="1" t="s">
        <v>14402</v>
      </c>
      <c r="S970" s="1"/>
      <c r="T970" s="1" t="b">
        <v>0</v>
      </c>
      <c r="U970" s="1" t="s">
        <v>2997</v>
      </c>
      <c r="V970" s="1" t="s">
        <v>2999</v>
      </c>
      <c r="W970" s="1" t="s">
        <v>2999</v>
      </c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  <c r="BA970" s="2"/>
    </row>
    <row r="971" spans="1:53" x14ac:dyDescent="0.2">
      <c r="A971" s="1" t="s">
        <v>727</v>
      </c>
      <c r="B971" s="1">
        <v>2</v>
      </c>
      <c r="C971" s="1" t="s">
        <v>450</v>
      </c>
      <c r="D971" s="1" t="s">
        <v>831</v>
      </c>
      <c r="E971" s="1"/>
      <c r="F971" s="1">
        <v>2945</v>
      </c>
      <c r="G971" s="1" t="s">
        <v>14403</v>
      </c>
      <c r="H971" s="1" t="s">
        <v>14404</v>
      </c>
      <c r="I971" s="1" t="s">
        <v>14405</v>
      </c>
      <c r="J971" s="1" t="s">
        <v>738</v>
      </c>
      <c r="K971" s="1" t="s">
        <v>731</v>
      </c>
      <c r="L971" s="1" t="s">
        <v>451</v>
      </c>
      <c r="M971" s="1">
        <v>42.393537000000002</v>
      </c>
      <c r="N971" s="1">
        <v>20.658566</v>
      </c>
      <c r="O971" s="1" t="s">
        <v>14406</v>
      </c>
      <c r="P971" s="1" t="s">
        <v>14406</v>
      </c>
      <c r="Q971" s="1"/>
      <c r="R971" s="1" t="s">
        <v>14407</v>
      </c>
      <c r="S971" s="1"/>
      <c r="T971" s="1" t="b">
        <v>0</v>
      </c>
      <c r="U971" s="1" t="s">
        <v>3077</v>
      </c>
      <c r="V971" s="1" t="s">
        <v>2999</v>
      </c>
      <c r="W971" s="1" t="s">
        <v>2999</v>
      </c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  <c r="BA971" s="2"/>
    </row>
    <row r="972" spans="1:53" x14ac:dyDescent="0.2">
      <c r="A972" s="1" t="s">
        <v>727</v>
      </c>
      <c r="B972" s="1">
        <v>1</v>
      </c>
      <c r="C972" s="1" t="s">
        <v>5</v>
      </c>
      <c r="D972" s="1" t="s">
        <v>736</v>
      </c>
      <c r="E972" s="1"/>
      <c r="F972" s="1">
        <v>2944</v>
      </c>
      <c r="G972" s="1" t="s">
        <v>14408</v>
      </c>
      <c r="H972" s="1" t="s">
        <v>399</v>
      </c>
      <c r="I972" s="1" t="s">
        <v>14409</v>
      </c>
      <c r="J972" s="1" t="s">
        <v>738</v>
      </c>
      <c r="K972" s="1" t="s">
        <v>752</v>
      </c>
      <c r="L972" s="1" t="s">
        <v>2998</v>
      </c>
      <c r="M972" s="1">
        <v>42.378698999999997</v>
      </c>
      <c r="N972" s="1">
        <v>21.146070000000002</v>
      </c>
      <c r="O972" s="1" t="s">
        <v>14410</v>
      </c>
      <c r="P972" s="1" t="s">
        <v>14410</v>
      </c>
      <c r="Q972" s="1"/>
      <c r="R972" s="1" t="s">
        <v>14411</v>
      </c>
      <c r="S972" s="1"/>
      <c r="T972" s="1" t="b">
        <v>0</v>
      </c>
      <c r="U972" s="1" t="s">
        <v>2997</v>
      </c>
      <c r="V972" s="1" t="s">
        <v>2999</v>
      </c>
      <c r="W972" s="1" t="s">
        <v>2999</v>
      </c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  <c r="BA972" s="2"/>
    </row>
    <row r="973" spans="1:53" x14ac:dyDescent="0.2">
      <c r="A973" s="1" t="s">
        <v>727</v>
      </c>
      <c r="B973" s="1">
        <v>1</v>
      </c>
      <c r="C973" s="1" t="s">
        <v>5</v>
      </c>
      <c r="D973" s="1" t="s">
        <v>736</v>
      </c>
      <c r="E973" s="1"/>
      <c r="F973" s="1">
        <v>2943</v>
      </c>
      <c r="G973" s="1" t="s">
        <v>14412</v>
      </c>
      <c r="H973" s="1" t="s">
        <v>210</v>
      </c>
      <c r="I973" s="1" t="s">
        <v>14413</v>
      </c>
      <c r="J973" s="1" t="s">
        <v>738</v>
      </c>
      <c r="K973" s="1" t="s">
        <v>752</v>
      </c>
      <c r="L973" s="1" t="s">
        <v>2998</v>
      </c>
      <c r="M973" s="1">
        <v>42.377701999999999</v>
      </c>
      <c r="N973" s="1">
        <v>21.294001999999999</v>
      </c>
      <c r="O973" s="1" t="s">
        <v>14414</v>
      </c>
      <c r="P973" s="1" t="s">
        <v>14414</v>
      </c>
      <c r="Q973" s="1"/>
      <c r="R973" s="1" t="s">
        <v>6496</v>
      </c>
      <c r="S973" s="1"/>
      <c r="T973" s="1" t="b">
        <v>0</v>
      </c>
      <c r="U973" s="1" t="s">
        <v>2997</v>
      </c>
      <c r="V973" s="1" t="s">
        <v>2999</v>
      </c>
      <c r="W973" s="1" t="s">
        <v>2999</v>
      </c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  <c r="BA973" s="2"/>
    </row>
    <row r="974" spans="1:53" x14ac:dyDescent="0.2">
      <c r="A974" s="1" t="s">
        <v>727</v>
      </c>
      <c r="B974" s="1">
        <v>3</v>
      </c>
      <c r="C974" s="1" t="s">
        <v>45</v>
      </c>
      <c r="D974" s="1" t="s">
        <v>740</v>
      </c>
      <c r="E974" s="1"/>
      <c r="F974" s="1">
        <v>2942</v>
      </c>
      <c r="G974" s="1" t="s">
        <v>14415</v>
      </c>
      <c r="H974" s="1" t="s">
        <v>14416</v>
      </c>
      <c r="I974" s="1" t="s">
        <v>14417</v>
      </c>
      <c r="J974" s="1" t="s">
        <v>738</v>
      </c>
      <c r="K974" s="1" t="s">
        <v>731</v>
      </c>
      <c r="L974" s="1" t="s">
        <v>3375</v>
      </c>
      <c r="M974" s="1">
        <v>42.494180999999998</v>
      </c>
      <c r="N974" s="1">
        <v>21.461856000000001</v>
      </c>
      <c r="O974" s="1" t="s">
        <v>14418</v>
      </c>
      <c r="P974" s="1" t="s">
        <v>14418</v>
      </c>
      <c r="Q974" s="1"/>
      <c r="R974" s="1" t="s">
        <v>14419</v>
      </c>
      <c r="S974" s="1"/>
      <c r="T974" s="1" t="b">
        <v>0</v>
      </c>
      <c r="U974" s="1" t="s">
        <v>3374</v>
      </c>
      <c r="V974" s="1" t="s">
        <v>2999</v>
      </c>
      <c r="W974" s="1" t="s">
        <v>2999</v>
      </c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  <c r="BA974" s="2"/>
    </row>
    <row r="975" spans="1:53" x14ac:dyDescent="0.2">
      <c r="A975" s="1" t="s">
        <v>727</v>
      </c>
      <c r="B975" s="1">
        <v>6</v>
      </c>
      <c r="C975" s="1" t="s">
        <v>11</v>
      </c>
      <c r="D975" s="1" t="s">
        <v>728</v>
      </c>
      <c r="E975" s="1" t="s">
        <v>446</v>
      </c>
      <c r="F975" s="1">
        <v>2941</v>
      </c>
      <c r="G975" s="1" t="s">
        <v>14420</v>
      </c>
      <c r="H975" s="1" t="s">
        <v>14421</v>
      </c>
      <c r="I975" s="1" t="s">
        <v>14422</v>
      </c>
      <c r="J975" s="1" t="s">
        <v>0</v>
      </c>
      <c r="K975" s="1" t="s">
        <v>731</v>
      </c>
      <c r="L975" s="1" t="s">
        <v>451</v>
      </c>
      <c r="M975" s="1">
        <v>42.950963999999999</v>
      </c>
      <c r="N975" s="1">
        <v>21.155949</v>
      </c>
      <c r="O975" s="1" t="s">
        <v>14423</v>
      </c>
      <c r="P975" s="1" t="s">
        <v>14423</v>
      </c>
      <c r="Q975" s="1"/>
      <c r="R975" s="1" t="s">
        <v>14424</v>
      </c>
      <c r="S975" s="1"/>
      <c r="T975" s="1" t="b">
        <v>0</v>
      </c>
      <c r="U975" s="1" t="s">
        <v>3077</v>
      </c>
      <c r="V975" s="1" t="s">
        <v>2999</v>
      </c>
      <c r="W975" s="1" t="s">
        <v>2999</v>
      </c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  <c r="BA975" s="2"/>
    </row>
    <row r="976" spans="1:53" x14ac:dyDescent="0.2">
      <c r="A976" s="1" t="s">
        <v>727</v>
      </c>
      <c r="B976" s="1">
        <v>5</v>
      </c>
      <c r="C976" s="1" t="s">
        <v>2</v>
      </c>
      <c r="D976" s="1" t="s">
        <v>794</v>
      </c>
      <c r="E976" s="1"/>
      <c r="F976" s="1">
        <v>2940</v>
      </c>
      <c r="G976" s="1" t="s">
        <v>14425</v>
      </c>
      <c r="H976" s="1" t="s">
        <v>14426</v>
      </c>
      <c r="I976" s="1" t="s">
        <v>14427</v>
      </c>
      <c r="J976" s="1" t="s">
        <v>849</v>
      </c>
      <c r="K976" s="1" t="s">
        <v>731</v>
      </c>
      <c r="L976" s="1" t="s">
        <v>2998</v>
      </c>
      <c r="M976" s="1">
        <v>42.658836000000001</v>
      </c>
      <c r="N976" s="1">
        <v>20.290497999999999</v>
      </c>
      <c r="O976" s="1" t="s">
        <v>14428</v>
      </c>
      <c r="P976" s="1" t="s">
        <v>14428</v>
      </c>
      <c r="Q976" s="1"/>
      <c r="R976" s="1" t="s">
        <v>3515</v>
      </c>
      <c r="S976" s="1"/>
      <c r="T976" s="1" t="b">
        <v>0</v>
      </c>
      <c r="U976" s="1" t="s">
        <v>2997</v>
      </c>
      <c r="V976" s="1" t="s">
        <v>2999</v>
      </c>
      <c r="W976" s="1" t="s">
        <v>2999</v>
      </c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  <c r="BA976" s="2"/>
    </row>
    <row r="977" spans="1:53" x14ac:dyDescent="0.2">
      <c r="A977" s="1" t="s">
        <v>727</v>
      </c>
      <c r="B977" s="1">
        <v>6</v>
      </c>
      <c r="C977" s="1" t="s">
        <v>11</v>
      </c>
      <c r="D977" s="1" t="s">
        <v>853</v>
      </c>
      <c r="E977" s="1"/>
      <c r="F977" s="1">
        <v>2939</v>
      </c>
      <c r="G977" s="1" t="s">
        <v>14429</v>
      </c>
      <c r="H977" s="1" t="s">
        <v>14430</v>
      </c>
      <c r="I977" s="1" t="s">
        <v>14431</v>
      </c>
      <c r="J977" s="1" t="s">
        <v>14432</v>
      </c>
      <c r="K977" s="1" t="s">
        <v>752</v>
      </c>
      <c r="L977" s="1" t="s">
        <v>451</v>
      </c>
      <c r="M977" s="1">
        <v>42.634411999999998</v>
      </c>
      <c r="N977" s="1">
        <v>21.081728999999999</v>
      </c>
      <c r="O977" s="1" t="s">
        <v>14433</v>
      </c>
      <c r="P977" s="1" t="s">
        <v>14433</v>
      </c>
      <c r="Q977" s="1"/>
      <c r="R977" s="1" t="s">
        <v>14434</v>
      </c>
      <c r="S977" s="1" t="s">
        <v>14435</v>
      </c>
      <c r="T977" s="1" t="b">
        <v>0</v>
      </c>
      <c r="U977" s="1" t="s">
        <v>3077</v>
      </c>
      <c r="V977" s="1" t="s">
        <v>2999</v>
      </c>
      <c r="W977" s="1" t="s">
        <v>2999</v>
      </c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  <c r="BA977" s="2"/>
    </row>
    <row r="978" spans="1:53" x14ac:dyDescent="0.2">
      <c r="A978" s="1" t="s">
        <v>727</v>
      </c>
      <c r="B978" s="1">
        <v>6</v>
      </c>
      <c r="C978" s="1" t="s">
        <v>11</v>
      </c>
      <c r="D978" s="1" t="s">
        <v>778</v>
      </c>
      <c r="E978" s="1"/>
      <c r="F978" s="1">
        <v>2938</v>
      </c>
      <c r="G978" s="1" t="s">
        <v>14436</v>
      </c>
      <c r="H978" s="1" t="s">
        <v>14437</v>
      </c>
      <c r="I978" s="1" t="s">
        <v>14438</v>
      </c>
      <c r="J978" s="1" t="s">
        <v>14439</v>
      </c>
      <c r="K978" s="1" t="s">
        <v>731</v>
      </c>
      <c r="L978" s="1" t="s">
        <v>2998</v>
      </c>
      <c r="M978" s="1">
        <v>42.667192</v>
      </c>
      <c r="N978" s="1">
        <v>21.167902999999999</v>
      </c>
      <c r="O978" s="1" t="s">
        <v>14440</v>
      </c>
      <c r="P978" s="1" t="s">
        <v>14440</v>
      </c>
      <c r="Q978" s="1"/>
      <c r="R978" s="1" t="s">
        <v>14441</v>
      </c>
      <c r="S978" s="1"/>
      <c r="T978" s="1" t="b">
        <v>0</v>
      </c>
      <c r="U978" s="1" t="s">
        <v>2997</v>
      </c>
      <c r="V978" s="1" t="s">
        <v>2999</v>
      </c>
      <c r="W978" s="1" t="s">
        <v>2999</v>
      </c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  <c r="BA978" s="2"/>
    </row>
    <row r="979" spans="1:53" x14ac:dyDescent="0.2">
      <c r="A979" s="1" t="s">
        <v>727</v>
      </c>
      <c r="B979" s="1">
        <v>4</v>
      </c>
      <c r="C979" s="1" t="s">
        <v>454</v>
      </c>
      <c r="D979" s="1" t="s">
        <v>828</v>
      </c>
      <c r="E979" s="1" t="s">
        <v>585</v>
      </c>
      <c r="F979" s="1">
        <v>2937</v>
      </c>
      <c r="G979" s="1" t="s">
        <v>14442</v>
      </c>
      <c r="H979" s="1" t="s">
        <v>14443</v>
      </c>
      <c r="I979" s="1" t="s">
        <v>14444</v>
      </c>
      <c r="J979" s="1" t="s">
        <v>14445</v>
      </c>
      <c r="K979" s="1" t="s">
        <v>731</v>
      </c>
      <c r="L979" s="1" t="s">
        <v>3351</v>
      </c>
      <c r="M979" s="1">
        <v>42.875441000000002</v>
      </c>
      <c r="N979" s="1">
        <v>20.86224</v>
      </c>
      <c r="O979" s="1" t="s">
        <v>14446</v>
      </c>
      <c r="P979" s="1" t="s">
        <v>14446</v>
      </c>
      <c r="Q979" s="1"/>
      <c r="R979" s="1" t="s">
        <v>14447</v>
      </c>
      <c r="S979" s="1"/>
      <c r="T979" s="1" t="b">
        <v>0</v>
      </c>
      <c r="U979" s="1" t="s">
        <v>3350</v>
      </c>
      <c r="V979" s="1" t="s">
        <v>2999</v>
      </c>
      <c r="W979" s="1" t="s">
        <v>2999</v>
      </c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  <c r="BA979" s="2"/>
    </row>
    <row r="980" spans="1:53" x14ac:dyDescent="0.2">
      <c r="A980" s="1" t="s">
        <v>727</v>
      </c>
      <c r="B980" s="1">
        <v>6</v>
      </c>
      <c r="C980" s="1" t="s">
        <v>11</v>
      </c>
      <c r="D980" s="1" t="s">
        <v>728</v>
      </c>
      <c r="E980" s="1"/>
      <c r="F980" s="1">
        <v>2936</v>
      </c>
      <c r="G980" s="1" t="s">
        <v>14448</v>
      </c>
      <c r="H980" s="1" t="s">
        <v>14449</v>
      </c>
      <c r="I980" s="1" t="s">
        <v>14450</v>
      </c>
      <c r="J980" s="1" t="s">
        <v>0</v>
      </c>
      <c r="K980" s="1" t="s">
        <v>731</v>
      </c>
      <c r="L980" s="1" t="s">
        <v>3479</v>
      </c>
      <c r="M980" s="1">
        <v>42.920583000000001</v>
      </c>
      <c r="N980" s="1">
        <v>21.224215999999998</v>
      </c>
      <c r="O980" s="1" t="s">
        <v>14451</v>
      </c>
      <c r="P980" s="1" t="s">
        <v>14451</v>
      </c>
      <c r="Q980" s="1"/>
      <c r="R980" s="1" t="s">
        <v>14452</v>
      </c>
      <c r="S980" s="1"/>
      <c r="T980" s="1" t="b">
        <v>0</v>
      </c>
      <c r="U980" s="1" t="s">
        <v>3478</v>
      </c>
      <c r="V980" s="1" t="s">
        <v>2999</v>
      </c>
      <c r="W980" s="1" t="s">
        <v>2999</v>
      </c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  <c r="BA980" s="2"/>
    </row>
    <row r="981" spans="1:53" x14ac:dyDescent="0.2">
      <c r="A981" s="1" t="s">
        <v>727</v>
      </c>
      <c r="B981" s="1">
        <v>5</v>
      </c>
      <c r="C981" s="1" t="s">
        <v>2</v>
      </c>
      <c r="D981" s="1" t="s">
        <v>794</v>
      </c>
      <c r="E981" s="1"/>
      <c r="F981" s="1">
        <v>2935</v>
      </c>
      <c r="G981" s="1" t="s">
        <v>14453</v>
      </c>
      <c r="H981" s="1" t="s">
        <v>14454</v>
      </c>
      <c r="I981" s="1" t="s">
        <v>14455</v>
      </c>
      <c r="J981" s="1" t="s">
        <v>849</v>
      </c>
      <c r="K981" s="1" t="s">
        <v>731</v>
      </c>
      <c r="L981" s="1" t="s">
        <v>451</v>
      </c>
      <c r="M981" s="1">
        <v>42.689821999999999</v>
      </c>
      <c r="N981" s="1">
        <v>20.330228999999999</v>
      </c>
      <c r="O981" s="1" t="s">
        <v>14456</v>
      </c>
      <c r="P981" s="1" t="s">
        <v>14456</v>
      </c>
      <c r="Q981" s="1"/>
      <c r="R981" s="1" t="s">
        <v>14457</v>
      </c>
      <c r="S981" s="1"/>
      <c r="T981" s="1" t="b">
        <v>0</v>
      </c>
      <c r="U981" s="1" t="s">
        <v>3077</v>
      </c>
      <c r="V981" s="1" t="s">
        <v>2999</v>
      </c>
      <c r="W981" s="1" t="s">
        <v>2999</v>
      </c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  <c r="BA981" s="2"/>
    </row>
    <row r="982" spans="1:53" x14ac:dyDescent="0.2">
      <c r="A982" s="1" t="s">
        <v>727</v>
      </c>
      <c r="B982" s="1">
        <v>6</v>
      </c>
      <c r="C982" s="1" t="s">
        <v>11</v>
      </c>
      <c r="D982" s="1" t="s">
        <v>778</v>
      </c>
      <c r="E982" s="1"/>
      <c r="F982" s="1">
        <v>2934</v>
      </c>
      <c r="G982" s="1" t="s">
        <v>14458</v>
      </c>
      <c r="H982" s="1" t="s">
        <v>14459</v>
      </c>
      <c r="I982" s="1" t="s">
        <v>14460</v>
      </c>
      <c r="J982" s="1" t="s">
        <v>14461</v>
      </c>
      <c r="K982" s="1" t="s">
        <v>752</v>
      </c>
      <c r="L982" s="1" t="s">
        <v>3479</v>
      </c>
      <c r="M982" s="1">
        <v>42.667513</v>
      </c>
      <c r="N982" s="1">
        <v>21.117961000000001</v>
      </c>
      <c r="O982" s="1" t="s">
        <v>14462</v>
      </c>
      <c r="P982" s="1" t="s">
        <v>14462</v>
      </c>
      <c r="Q982" s="1"/>
      <c r="R982" s="1" t="s">
        <v>14463</v>
      </c>
      <c r="S982" s="1"/>
      <c r="T982" s="1" t="b">
        <v>0</v>
      </c>
      <c r="U982" s="1" t="s">
        <v>3478</v>
      </c>
      <c r="V982" s="1" t="s">
        <v>2999</v>
      </c>
      <c r="W982" s="1" t="s">
        <v>2999</v>
      </c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  <c r="BA982" s="2"/>
    </row>
    <row r="983" spans="1:53" x14ac:dyDescent="0.2">
      <c r="A983" s="1" t="s">
        <v>727</v>
      </c>
      <c r="B983" s="1">
        <v>1</v>
      </c>
      <c r="C983" s="1" t="s">
        <v>5</v>
      </c>
      <c r="D983" s="1" t="s">
        <v>736</v>
      </c>
      <c r="E983" s="1" t="s">
        <v>8818</v>
      </c>
      <c r="F983" s="1">
        <v>2933</v>
      </c>
      <c r="G983" s="1" t="s">
        <v>14464</v>
      </c>
      <c r="H983" s="1" t="s">
        <v>530</v>
      </c>
      <c r="I983" s="1" t="s">
        <v>14465</v>
      </c>
      <c r="J983" s="1" t="s">
        <v>738</v>
      </c>
      <c r="K983" s="1" t="s">
        <v>731</v>
      </c>
      <c r="L983" s="1" t="s">
        <v>3351</v>
      </c>
      <c r="M983" s="1">
        <v>42.352285000000002</v>
      </c>
      <c r="N983" s="1">
        <v>21.137104000000001</v>
      </c>
      <c r="O983" s="1" t="s">
        <v>14466</v>
      </c>
      <c r="P983" s="1" t="s">
        <v>14466</v>
      </c>
      <c r="Q983" s="1"/>
      <c r="R983" s="1" t="s">
        <v>14467</v>
      </c>
      <c r="S983" s="1"/>
      <c r="T983" s="1" t="b">
        <v>0</v>
      </c>
      <c r="U983" s="1" t="s">
        <v>3350</v>
      </c>
      <c r="V983" s="1" t="s">
        <v>2999</v>
      </c>
      <c r="W983" s="1" t="s">
        <v>2999</v>
      </c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  <c r="BA983" s="2"/>
    </row>
    <row r="984" spans="1:53" x14ac:dyDescent="0.2">
      <c r="A984" s="1" t="s">
        <v>727</v>
      </c>
      <c r="B984" s="1">
        <v>5</v>
      </c>
      <c r="C984" s="1" t="s">
        <v>2</v>
      </c>
      <c r="D984" s="1" t="s">
        <v>847</v>
      </c>
      <c r="E984" s="1"/>
      <c r="F984" s="1">
        <v>2932</v>
      </c>
      <c r="G984" s="1" t="s">
        <v>14468</v>
      </c>
      <c r="H984" s="1" t="s">
        <v>14469</v>
      </c>
      <c r="I984" s="1" t="s">
        <v>14470</v>
      </c>
      <c r="J984" s="1" t="s">
        <v>738</v>
      </c>
      <c r="K984" s="1" t="s">
        <v>731</v>
      </c>
      <c r="L984" s="1" t="s">
        <v>3479</v>
      </c>
      <c r="M984" s="1">
        <v>42.618273000000002</v>
      </c>
      <c r="N984" s="1">
        <v>20.576734999999999</v>
      </c>
      <c r="O984" s="1" t="s">
        <v>14471</v>
      </c>
      <c r="P984" s="1" t="s">
        <v>14471</v>
      </c>
      <c r="Q984" s="1"/>
      <c r="R984" s="1" t="s">
        <v>14472</v>
      </c>
      <c r="S984" s="1"/>
      <c r="T984" s="1" t="b">
        <v>0</v>
      </c>
      <c r="U984" s="1" t="s">
        <v>3478</v>
      </c>
      <c r="V984" s="1" t="s">
        <v>2999</v>
      </c>
      <c r="W984" s="1" t="s">
        <v>2999</v>
      </c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  <c r="BA984" s="2"/>
    </row>
    <row r="985" spans="1:53" x14ac:dyDescent="0.2">
      <c r="A985" s="1" t="s">
        <v>727</v>
      </c>
      <c r="B985" s="1">
        <v>6</v>
      </c>
      <c r="C985" s="1" t="s">
        <v>11</v>
      </c>
      <c r="D985" s="1" t="s">
        <v>911</v>
      </c>
      <c r="E985" s="1"/>
      <c r="F985" s="1">
        <v>2931</v>
      </c>
      <c r="G985" s="1" t="s">
        <v>13481</v>
      </c>
      <c r="H985" s="1" t="s">
        <v>13482</v>
      </c>
      <c r="I985" s="1" t="s">
        <v>13483</v>
      </c>
      <c r="J985" s="1" t="s">
        <v>0</v>
      </c>
      <c r="K985" s="1" t="s">
        <v>731</v>
      </c>
      <c r="L985" s="1" t="s">
        <v>2998</v>
      </c>
      <c r="M985" s="1">
        <v>42.821809999999999</v>
      </c>
      <c r="N985" s="1">
        <v>21.159292000000001</v>
      </c>
      <c r="O985" s="1" t="s">
        <v>13484</v>
      </c>
      <c r="P985" s="1" t="s">
        <v>13484</v>
      </c>
      <c r="Q985" s="1"/>
      <c r="R985" s="1" t="s">
        <v>13485</v>
      </c>
      <c r="S985" s="1"/>
      <c r="T985" s="1" t="b">
        <v>0</v>
      </c>
      <c r="U985" s="1" t="s">
        <v>2997</v>
      </c>
      <c r="V985" s="1" t="s">
        <v>2999</v>
      </c>
      <c r="W985" s="1" t="s">
        <v>2999</v>
      </c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  <c r="BA985" s="2"/>
    </row>
    <row r="986" spans="1:53" x14ac:dyDescent="0.2">
      <c r="A986" s="1" t="s">
        <v>727</v>
      </c>
      <c r="B986" s="1">
        <v>4</v>
      </c>
      <c r="C986" s="1" t="s">
        <v>454</v>
      </c>
      <c r="D986" s="1" t="s">
        <v>828</v>
      </c>
      <c r="E986" s="1" t="s">
        <v>585</v>
      </c>
      <c r="F986" s="1">
        <v>2930</v>
      </c>
      <c r="G986" s="1" t="s">
        <v>13486</v>
      </c>
      <c r="H986" s="1" t="s">
        <v>13487</v>
      </c>
      <c r="I986" s="1" t="s">
        <v>13488</v>
      </c>
      <c r="J986" s="1" t="s">
        <v>738</v>
      </c>
      <c r="K986" s="1" t="s">
        <v>731</v>
      </c>
      <c r="L986" s="1" t="s">
        <v>3351</v>
      </c>
      <c r="M986" s="1">
        <v>42.860841999999998</v>
      </c>
      <c r="N986" s="1">
        <v>20.851603000000001</v>
      </c>
      <c r="O986" s="1" t="s">
        <v>13489</v>
      </c>
      <c r="P986" s="1" t="s">
        <v>13489</v>
      </c>
      <c r="Q986" s="1"/>
      <c r="R986" s="1" t="s">
        <v>13490</v>
      </c>
      <c r="S986" s="1"/>
      <c r="T986" s="1" t="b">
        <v>0</v>
      </c>
      <c r="U986" s="1" t="s">
        <v>3350</v>
      </c>
      <c r="V986" s="1" t="s">
        <v>2999</v>
      </c>
      <c r="W986" s="1" t="s">
        <v>2999</v>
      </c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  <c r="BA986" s="2"/>
    </row>
    <row r="987" spans="1:53" x14ac:dyDescent="0.2">
      <c r="A987" s="1" t="s">
        <v>727</v>
      </c>
      <c r="B987" s="1">
        <v>7</v>
      </c>
      <c r="C987" s="1" t="s">
        <v>8</v>
      </c>
      <c r="D987" s="1" t="s">
        <v>1079</v>
      </c>
      <c r="E987" s="1"/>
      <c r="F987" s="1">
        <v>2929</v>
      </c>
      <c r="G987" s="1" t="s">
        <v>13491</v>
      </c>
      <c r="H987" s="1" t="s">
        <v>13492</v>
      </c>
      <c r="I987" s="1" t="s">
        <v>13493</v>
      </c>
      <c r="J987" s="1" t="s">
        <v>1196</v>
      </c>
      <c r="K987" s="1" t="s">
        <v>731</v>
      </c>
      <c r="L987" s="1" t="s">
        <v>2998</v>
      </c>
      <c r="M987" s="1">
        <v>42.233018999999999</v>
      </c>
      <c r="N987" s="1">
        <v>20.747501</v>
      </c>
      <c r="O987" s="1" t="s">
        <v>13494</v>
      </c>
      <c r="P987" s="1" t="s">
        <v>13494</v>
      </c>
      <c r="Q987" s="1"/>
      <c r="R987" s="1" t="s">
        <v>13495</v>
      </c>
      <c r="S987" s="1"/>
      <c r="T987" s="1" t="b">
        <v>0</v>
      </c>
      <c r="U987" s="1" t="s">
        <v>2997</v>
      </c>
      <c r="V987" s="1" t="s">
        <v>2999</v>
      </c>
      <c r="W987" s="1" t="s">
        <v>2999</v>
      </c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  <c r="BA987" s="2"/>
    </row>
    <row r="988" spans="1:53" x14ac:dyDescent="0.2">
      <c r="A988" s="1" t="s">
        <v>727</v>
      </c>
      <c r="B988" s="1">
        <v>1</v>
      </c>
      <c r="C988" s="1" t="s">
        <v>5</v>
      </c>
      <c r="D988" s="1" t="s">
        <v>736</v>
      </c>
      <c r="E988" s="1"/>
      <c r="F988" s="1">
        <v>2928</v>
      </c>
      <c r="G988" s="1" t="s">
        <v>13496</v>
      </c>
      <c r="H988" s="1" t="s">
        <v>1705</v>
      </c>
      <c r="I988" s="1" t="s">
        <v>13497</v>
      </c>
      <c r="J988" s="1" t="s">
        <v>738</v>
      </c>
      <c r="K988" s="1" t="s">
        <v>731</v>
      </c>
      <c r="L988" s="1" t="s">
        <v>2998</v>
      </c>
      <c r="M988" s="1">
        <v>42.346432999999998</v>
      </c>
      <c r="N988" s="1">
        <v>21.110537999999998</v>
      </c>
      <c r="O988" s="1" t="s">
        <v>13498</v>
      </c>
      <c r="P988" s="1" t="s">
        <v>13498</v>
      </c>
      <c r="Q988" s="1"/>
      <c r="R988" s="1" t="s">
        <v>13499</v>
      </c>
      <c r="S988" s="1"/>
      <c r="T988" s="1" t="b">
        <v>0</v>
      </c>
      <c r="U988" s="1" t="s">
        <v>2997</v>
      </c>
      <c r="V988" s="1" t="s">
        <v>2999</v>
      </c>
      <c r="W988" s="1" t="s">
        <v>2999</v>
      </c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  <c r="BA988" s="2"/>
    </row>
    <row r="989" spans="1:53" x14ac:dyDescent="0.2">
      <c r="A989" s="1" t="s">
        <v>727</v>
      </c>
      <c r="B989" s="1">
        <v>7</v>
      </c>
      <c r="C989" s="1" t="s">
        <v>8</v>
      </c>
      <c r="D989" s="1" t="s">
        <v>1079</v>
      </c>
      <c r="E989" s="1"/>
      <c r="F989" s="1">
        <v>2927</v>
      </c>
      <c r="G989" s="1" t="s">
        <v>13500</v>
      </c>
      <c r="H989" s="1" t="s">
        <v>13501</v>
      </c>
      <c r="I989" s="1" t="s">
        <v>13502</v>
      </c>
      <c r="J989" s="1" t="s">
        <v>1196</v>
      </c>
      <c r="K989" s="1" t="s">
        <v>731</v>
      </c>
      <c r="L989" s="1" t="s">
        <v>3375</v>
      </c>
      <c r="M989" s="1">
        <v>42.228726000000002</v>
      </c>
      <c r="N989" s="1">
        <v>20.748874000000001</v>
      </c>
      <c r="O989" s="1" t="s">
        <v>13503</v>
      </c>
      <c r="P989" s="1" t="s">
        <v>13503</v>
      </c>
      <c r="Q989" s="1"/>
      <c r="R989" s="1" t="s">
        <v>13504</v>
      </c>
      <c r="S989" s="1"/>
      <c r="T989" s="1" t="b">
        <v>0</v>
      </c>
      <c r="U989" s="1" t="s">
        <v>3374</v>
      </c>
      <c r="V989" s="1" t="s">
        <v>2999</v>
      </c>
      <c r="W989" s="1" t="s">
        <v>2999</v>
      </c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  <c r="BA989" s="2"/>
    </row>
    <row r="990" spans="1:53" x14ac:dyDescent="0.2">
      <c r="A990" s="1" t="s">
        <v>727</v>
      </c>
      <c r="B990" s="1">
        <v>3</v>
      </c>
      <c r="C990" s="1" t="s">
        <v>45</v>
      </c>
      <c r="D990" s="1" t="s">
        <v>740</v>
      </c>
      <c r="E990" s="1"/>
      <c r="F990" s="1">
        <v>2926</v>
      </c>
      <c r="G990" s="1" t="s">
        <v>13505</v>
      </c>
      <c r="H990" s="1" t="s">
        <v>13506</v>
      </c>
      <c r="I990" s="1" t="s">
        <v>13507</v>
      </c>
      <c r="J990" s="1" t="s">
        <v>738</v>
      </c>
      <c r="K990" s="1" t="s">
        <v>731</v>
      </c>
      <c r="L990" s="1" t="s">
        <v>3375</v>
      </c>
      <c r="M990" s="1">
        <v>42.523313999999999</v>
      </c>
      <c r="N990" s="1">
        <v>21.440345000000001</v>
      </c>
      <c r="O990" s="1" t="s">
        <v>13508</v>
      </c>
      <c r="P990" s="1" t="s">
        <v>13508</v>
      </c>
      <c r="Q990" s="1"/>
      <c r="R990" s="1" t="s">
        <v>13509</v>
      </c>
      <c r="S990" s="1"/>
      <c r="T990" s="1" t="b">
        <v>0</v>
      </c>
      <c r="U990" s="1" t="s">
        <v>3374</v>
      </c>
      <c r="V990" s="1" t="s">
        <v>2999</v>
      </c>
      <c r="W990" s="1" t="s">
        <v>2999</v>
      </c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  <c r="BA990" s="2"/>
    </row>
    <row r="991" spans="1:53" x14ac:dyDescent="0.2">
      <c r="A991" s="1" t="s">
        <v>727</v>
      </c>
      <c r="B991" s="1">
        <v>4</v>
      </c>
      <c r="C991" s="1" t="s">
        <v>454</v>
      </c>
      <c r="D991" s="1" t="s">
        <v>768</v>
      </c>
      <c r="E991" s="1" t="s">
        <v>18487</v>
      </c>
      <c r="F991" s="1">
        <v>2925</v>
      </c>
      <c r="G991" s="1" t="s">
        <v>13510</v>
      </c>
      <c r="H991" s="1" t="s">
        <v>13511</v>
      </c>
      <c r="I991" s="1" t="s">
        <v>13512</v>
      </c>
      <c r="J991" s="1" t="s">
        <v>738</v>
      </c>
      <c r="K991" s="1" t="s">
        <v>731</v>
      </c>
      <c r="L991" s="1" t="s">
        <v>3351</v>
      </c>
      <c r="M991" s="1">
        <v>42.826765999999999</v>
      </c>
      <c r="N991" s="1">
        <v>20.974502999999999</v>
      </c>
      <c r="O991" s="1" t="s">
        <v>13513</v>
      </c>
      <c r="P991" s="1" t="s">
        <v>13513</v>
      </c>
      <c r="Q991" s="1"/>
      <c r="R991" s="1" t="s">
        <v>13514</v>
      </c>
      <c r="S991" s="1"/>
      <c r="T991" s="1" t="b">
        <v>0</v>
      </c>
      <c r="U991" s="1" t="s">
        <v>3350</v>
      </c>
      <c r="V991" s="1" t="s">
        <v>2999</v>
      </c>
      <c r="W991" s="1" t="s">
        <v>2999</v>
      </c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  <c r="BA991" s="2"/>
    </row>
    <row r="992" spans="1:53" x14ac:dyDescent="0.2">
      <c r="A992" s="1" t="s">
        <v>727</v>
      </c>
      <c r="B992" s="1">
        <v>5</v>
      </c>
      <c r="C992" s="1" t="s">
        <v>2</v>
      </c>
      <c r="D992" s="1" t="s">
        <v>847</v>
      </c>
      <c r="E992" s="1"/>
      <c r="F992" s="1">
        <v>2924</v>
      </c>
      <c r="G992" s="1" t="s">
        <v>13515</v>
      </c>
      <c r="H992" s="1" t="s">
        <v>13516</v>
      </c>
      <c r="I992" s="1" t="s">
        <v>13517</v>
      </c>
      <c r="J992" s="1" t="s">
        <v>849</v>
      </c>
      <c r="K992" s="1" t="s">
        <v>731</v>
      </c>
      <c r="L992" s="1" t="s">
        <v>451</v>
      </c>
      <c r="M992" s="1">
        <v>42.606968000000002</v>
      </c>
      <c r="N992" s="1">
        <v>20.600518999999998</v>
      </c>
      <c r="O992" s="1" t="s">
        <v>13518</v>
      </c>
      <c r="P992" s="1" t="s">
        <v>13518</v>
      </c>
      <c r="Q992" s="1"/>
      <c r="R992" s="1" t="s">
        <v>13519</v>
      </c>
      <c r="S992" s="1"/>
      <c r="T992" s="1" t="b">
        <v>0</v>
      </c>
      <c r="U992" s="1" t="s">
        <v>3077</v>
      </c>
      <c r="V992" s="1" t="s">
        <v>2999</v>
      </c>
      <c r="W992" s="1" t="s">
        <v>2999</v>
      </c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  <c r="BA992" s="2"/>
    </row>
    <row r="993" spans="1:53" x14ac:dyDescent="0.2">
      <c r="A993" s="1" t="s">
        <v>727</v>
      </c>
      <c r="B993" s="1">
        <v>1</v>
      </c>
      <c r="C993" s="1" t="s">
        <v>5</v>
      </c>
      <c r="D993" s="1" t="s">
        <v>756</v>
      </c>
      <c r="E993" s="1"/>
      <c r="F993" s="1">
        <v>2923</v>
      </c>
      <c r="G993" s="1" t="s">
        <v>13520</v>
      </c>
      <c r="H993" s="1" t="s">
        <v>10714</v>
      </c>
      <c r="I993" s="1" t="s">
        <v>13521</v>
      </c>
      <c r="J993" s="1" t="s">
        <v>738</v>
      </c>
      <c r="K993" s="1" t="s">
        <v>731</v>
      </c>
      <c r="L993" s="1" t="s">
        <v>2998</v>
      </c>
      <c r="M993" s="1">
        <v>42.450239000000003</v>
      </c>
      <c r="N993" s="1">
        <v>21.039522999999999</v>
      </c>
      <c r="O993" s="1" t="s">
        <v>13522</v>
      </c>
      <c r="P993" s="1" t="s">
        <v>13522</v>
      </c>
      <c r="Q993" s="1"/>
      <c r="R993" s="1" t="s">
        <v>13523</v>
      </c>
      <c r="S993" s="1"/>
      <c r="T993" s="1" t="b">
        <v>0</v>
      </c>
      <c r="U993" s="1" t="s">
        <v>2997</v>
      </c>
      <c r="V993" s="1" t="s">
        <v>2999</v>
      </c>
      <c r="W993" s="1" t="s">
        <v>2999</v>
      </c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  <c r="BA993" s="2"/>
    </row>
    <row r="994" spans="1:53" x14ac:dyDescent="0.2">
      <c r="A994" s="1" t="s">
        <v>727</v>
      </c>
      <c r="B994" s="1">
        <v>6</v>
      </c>
      <c r="C994" s="1" t="s">
        <v>11</v>
      </c>
      <c r="D994" s="1" t="s">
        <v>728</v>
      </c>
      <c r="E994" s="1"/>
      <c r="F994" s="1">
        <v>2922</v>
      </c>
      <c r="G994" s="1" t="s">
        <v>13524</v>
      </c>
      <c r="H994" s="1" t="s">
        <v>13525</v>
      </c>
      <c r="I994" s="1" t="s">
        <v>13526</v>
      </c>
      <c r="J994" s="1" t="s">
        <v>0</v>
      </c>
      <c r="K994" s="1" t="s">
        <v>731</v>
      </c>
      <c r="L994" s="1" t="s">
        <v>2998</v>
      </c>
      <c r="M994" s="1">
        <v>42.891285000000003</v>
      </c>
      <c r="N994" s="1">
        <v>21.192782999999999</v>
      </c>
      <c r="O994" s="1" t="s">
        <v>13527</v>
      </c>
      <c r="P994" s="1" t="s">
        <v>13527</v>
      </c>
      <c r="Q994" s="1"/>
      <c r="R994" s="1" t="s">
        <v>13528</v>
      </c>
      <c r="S994" s="1"/>
      <c r="T994" s="1" t="b">
        <v>0</v>
      </c>
      <c r="U994" s="1" t="s">
        <v>2997</v>
      </c>
      <c r="V994" s="1" t="s">
        <v>2999</v>
      </c>
      <c r="W994" s="1" t="s">
        <v>2999</v>
      </c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  <c r="BA994" s="2"/>
    </row>
    <row r="995" spans="1:53" x14ac:dyDescent="0.2">
      <c r="A995" s="1" t="s">
        <v>727</v>
      </c>
      <c r="B995" s="1">
        <v>5</v>
      </c>
      <c r="C995" s="1" t="s">
        <v>2</v>
      </c>
      <c r="D995" s="1" t="s">
        <v>820</v>
      </c>
      <c r="E995" s="1"/>
      <c r="F995" s="1">
        <v>2921</v>
      </c>
      <c r="G995" s="1" t="s">
        <v>13529</v>
      </c>
      <c r="H995" s="1" t="s">
        <v>13530</v>
      </c>
      <c r="I995" s="1" t="s">
        <v>13531</v>
      </c>
      <c r="J995" s="1" t="s">
        <v>738</v>
      </c>
      <c r="K995" s="1" t="s">
        <v>731</v>
      </c>
      <c r="L995" s="1" t="s">
        <v>3479</v>
      </c>
      <c r="M995" s="1">
        <v>42.777194999999999</v>
      </c>
      <c r="N995" s="1">
        <v>20.492598000000001</v>
      </c>
      <c r="O995" s="1" t="s">
        <v>13532</v>
      </c>
      <c r="P995" s="1" t="s">
        <v>13532</v>
      </c>
      <c r="Q995" s="1"/>
      <c r="R995" s="1" t="s">
        <v>13533</v>
      </c>
      <c r="S995" s="1"/>
      <c r="T995" s="1" t="b">
        <v>0</v>
      </c>
      <c r="U995" s="1" t="s">
        <v>3478</v>
      </c>
      <c r="V995" s="1" t="s">
        <v>2999</v>
      </c>
      <c r="W995" s="1" t="s">
        <v>2999</v>
      </c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  <c r="BA995" s="2"/>
    </row>
    <row r="996" spans="1:53" x14ac:dyDescent="0.2">
      <c r="A996" s="1" t="s">
        <v>727</v>
      </c>
      <c r="B996" s="1">
        <v>7</v>
      </c>
      <c r="C996" s="1" t="s">
        <v>8</v>
      </c>
      <c r="D996" s="1" t="s">
        <v>1079</v>
      </c>
      <c r="E996" s="1"/>
      <c r="F996" s="1">
        <v>2920</v>
      </c>
      <c r="G996" s="1" t="s">
        <v>13534</v>
      </c>
      <c r="H996" s="1" t="s">
        <v>13535</v>
      </c>
      <c r="I996" s="1" t="s">
        <v>13536</v>
      </c>
      <c r="J996" s="1" t="s">
        <v>1196</v>
      </c>
      <c r="K996" s="1" t="s">
        <v>731</v>
      </c>
      <c r="L996" s="1" t="s">
        <v>3375</v>
      </c>
      <c r="M996" s="1">
        <v>42.229855999999998</v>
      </c>
      <c r="N996" s="1">
        <v>20.739260999999999</v>
      </c>
      <c r="O996" s="1" t="s">
        <v>13537</v>
      </c>
      <c r="P996" s="1" t="s">
        <v>13537</v>
      </c>
      <c r="Q996" s="1"/>
      <c r="R996" s="1" t="s">
        <v>13538</v>
      </c>
      <c r="S996" s="1"/>
      <c r="T996" s="1" t="b">
        <v>0</v>
      </c>
      <c r="U996" s="1" t="s">
        <v>3374</v>
      </c>
      <c r="V996" s="1" t="s">
        <v>2999</v>
      </c>
      <c r="W996" s="1" t="s">
        <v>2999</v>
      </c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  <c r="BA996" s="2"/>
    </row>
    <row r="997" spans="1:53" x14ac:dyDescent="0.2">
      <c r="A997" s="1" t="s">
        <v>727</v>
      </c>
      <c r="B997" s="1">
        <v>1</v>
      </c>
      <c r="C997" s="1" t="s">
        <v>5</v>
      </c>
      <c r="D997" s="1" t="s">
        <v>810</v>
      </c>
      <c r="E997" s="1"/>
      <c r="F997" s="1">
        <v>2919</v>
      </c>
      <c r="G997" s="1" t="s">
        <v>13539</v>
      </c>
      <c r="H997" s="1" t="s">
        <v>73</v>
      </c>
      <c r="I997" s="1" t="s">
        <v>13540</v>
      </c>
      <c r="J997" s="1" t="s">
        <v>738</v>
      </c>
      <c r="K997" s="1" t="s">
        <v>731</v>
      </c>
      <c r="L997" s="1" t="s">
        <v>2998</v>
      </c>
      <c r="M997" s="1">
        <v>42.504866</v>
      </c>
      <c r="N997" s="1">
        <v>21.10474</v>
      </c>
      <c r="O997" s="1" t="s">
        <v>13541</v>
      </c>
      <c r="P997" s="1" t="s">
        <v>13541</v>
      </c>
      <c r="Q997" s="1"/>
      <c r="R997" s="1" t="s">
        <v>13542</v>
      </c>
      <c r="S997" s="1" t="s">
        <v>13543</v>
      </c>
      <c r="T997" s="1" t="b">
        <v>0</v>
      </c>
      <c r="U997" s="1" t="s">
        <v>2997</v>
      </c>
      <c r="V997" s="1" t="s">
        <v>2999</v>
      </c>
      <c r="W997" s="1" t="s">
        <v>2999</v>
      </c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  <c r="BA997" s="2"/>
    </row>
    <row r="998" spans="1:53" x14ac:dyDescent="0.2">
      <c r="A998" s="1" t="s">
        <v>727</v>
      </c>
      <c r="B998" s="1">
        <v>6</v>
      </c>
      <c r="C998" s="1" t="s">
        <v>11</v>
      </c>
      <c r="D998" s="1" t="s">
        <v>728</v>
      </c>
      <c r="E998" s="1"/>
      <c r="F998" s="1">
        <v>2918</v>
      </c>
      <c r="G998" s="1" t="s">
        <v>13544</v>
      </c>
      <c r="H998" s="1" t="s">
        <v>13545</v>
      </c>
      <c r="I998" s="1" t="s">
        <v>13546</v>
      </c>
      <c r="J998" s="1" t="s">
        <v>0</v>
      </c>
      <c r="K998" s="1" t="s">
        <v>752</v>
      </c>
      <c r="L998" s="1" t="s">
        <v>451</v>
      </c>
      <c r="M998" s="1">
        <v>42.927923999999997</v>
      </c>
      <c r="N998" s="1">
        <v>21.239657999999999</v>
      </c>
      <c r="O998" s="1" t="s">
        <v>13547</v>
      </c>
      <c r="P998" s="1" t="s">
        <v>13547</v>
      </c>
      <c r="Q998" s="1"/>
      <c r="R998" s="1" t="s">
        <v>13548</v>
      </c>
      <c r="S998" s="1"/>
      <c r="T998" s="1" t="b">
        <v>0</v>
      </c>
      <c r="U998" s="1" t="s">
        <v>3077</v>
      </c>
      <c r="V998" s="1" t="s">
        <v>2999</v>
      </c>
      <c r="W998" s="1" t="s">
        <v>2999</v>
      </c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  <c r="BA998" s="2"/>
    </row>
    <row r="999" spans="1:53" x14ac:dyDescent="0.2">
      <c r="A999" s="1" t="s">
        <v>727</v>
      </c>
      <c r="B999" s="1">
        <v>3</v>
      </c>
      <c r="C999" s="1" t="s">
        <v>45</v>
      </c>
      <c r="D999" s="1" t="s">
        <v>740</v>
      </c>
      <c r="E999" s="1" t="s">
        <v>17784</v>
      </c>
      <c r="F999" s="1">
        <v>2917</v>
      </c>
      <c r="G999" s="1" t="s">
        <v>13549</v>
      </c>
      <c r="H999" s="1" t="s">
        <v>13550</v>
      </c>
      <c r="I999" s="1" t="s">
        <v>13551</v>
      </c>
      <c r="J999" s="1" t="s">
        <v>738</v>
      </c>
      <c r="K999" s="1" t="s">
        <v>731</v>
      </c>
      <c r="L999" s="1" t="s">
        <v>3351</v>
      </c>
      <c r="M999" s="1">
        <v>42.424048999999997</v>
      </c>
      <c r="N999" s="1">
        <v>21.482036999999998</v>
      </c>
      <c r="O999" s="1" t="s">
        <v>13552</v>
      </c>
      <c r="P999" s="1" t="s">
        <v>13552</v>
      </c>
      <c r="Q999" s="1"/>
      <c r="R999" s="1" t="s">
        <v>13553</v>
      </c>
      <c r="S999" s="1"/>
      <c r="T999" s="1" t="b">
        <v>0</v>
      </c>
      <c r="U999" s="1" t="s">
        <v>3350</v>
      </c>
      <c r="V999" s="1" t="s">
        <v>2999</v>
      </c>
      <c r="W999" s="1" t="s">
        <v>2999</v>
      </c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  <c r="BA999" s="2"/>
    </row>
    <row r="1000" spans="1:53" x14ac:dyDescent="0.2">
      <c r="A1000" s="1" t="s">
        <v>727</v>
      </c>
      <c r="B1000" s="1">
        <v>2</v>
      </c>
      <c r="C1000" s="1" t="s">
        <v>450</v>
      </c>
      <c r="D1000" s="1" t="s">
        <v>1019</v>
      </c>
      <c r="E1000" s="1"/>
      <c r="F1000" s="1">
        <v>2916</v>
      </c>
      <c r="G1000" s="1" t="s">
        <v>13554</v>
      </c>
      <c r="H1000" s="1" t="s">
        <v>13555</v>
      </c>
      <c r="I1000" s="1" t="s">
        <v>13556</v>
      </c>
      <c r="J1000" s="1" t="s">
        <v>738</v>
      </c>
      <c r="K1000" s="1" t="s">
        <v>731</v>
      </c>
      <c r="L1000" s="1" t="s">
        <v>451</v>
      </c>
      <c r="M1000" s="1">
        <v>42.440097999999999</v>
      </c>
      <c r="N1000" s="1">
        <v>20.311834999999999</v>
      </c>
      <c r="O1000" s="1" t="s">
        <v>13557</v>
      </c>
      <c r="P1000" s="1" t="s">
        <v>13557</v>
      </c>
      <c r="Q1000" s="1"/>
      <c r="R1000" s="1" t="s">
        <v>13558</v>
      </c>
      <c r="S1000" s="1"/>
      <c r="T1000" s="1" t="b">
        <v>0</v>
      </c>
      <c r="U1000" s="1" t="s">
        <v>3077</v>
      </c>
      <c r="V1000" s="1" t="s">
        <v>2999</v>
      </c>
      <c r="W1000" s="1" t="s">
        <v>2999</v>
      </c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  <c r="BA1000" s="2"/>
    </row>
    <row r="1001" spans="1:53" x14ac:dyDescent="0.2">
      <c r="A1001" s="1" t="s">
        <v>727</v>
      </c>
      <c r="B1001" s="1">
        <v>6</v>
      </c>
      <c r="C1001" s="1" t="s">
        <v>11</v>
      </c>
      <c r="D1001" s="1" t="s">
        <v>875</v>
      </c>
      <c r="E1001" s="1"/>
      <c r="F1001" s="1">
        <v>2915</v>
      </c>
      <c r="G1001" s="1" t="s">
        <v>13559</v>
      </c>
      <c r="H1001" s="1" t="s">
        <v>13560</v>
      </c>
      <c r="I1001" s="1" t="s">
        <v>13561</v>
      </c>
      <c r="J1001" s="1" t="s">
        <v>780</v>
      </c>
      <c r="K1001" s="1" t="s">
        <v>731</v>
      </c>
      <c r="L1001" s="1" t="s">
        <v>3607</v>
      </c>
      <c r="M1001" s="1">
        <v>42.696292</v>
      </c>
      <c r="N1001" s="1">
        <v>21.118808000000001</v>
      </c>
      <c r="O1001" s="1" t="s">
        <v>13562</v>
      </c>
      <c r="P1001" s="1" t="s">
        <v>13562</v>
      </c>
      <c r="Q1001" s="1"/>
      <c r="R1001" s="1" t="s">
        <v>13563</v>
      </c>
      <c r="S1001" s="1"/>
      <c r="T1001" s="1" t="b">
        <v>0</v>
      </c>
      <c r="U1001" s="1" t="s">
        <v>3606</v>
      </c>
      <c r="V1001" s="1" t="s">
        <v>2999</v>
      </c>
      <c r="W1001" s="1" t="s">
        <v>2999</v>
      </c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  <c r="BA1001" s="2"/>
    </row>
    <row r="1002" spans="1:53" x14ac:dyDescent="0.2">
      <c r="A1002" s="1" t="s">
        <v>727</v>
      </c>
      <c r="B1002" s="1">
        <v>5</v>
      </c>
      <c r="C1002" s="1" t="s">
        <v>2</v>
      </c>
      <c r="D1002" s="1" t="s">
        <v>794</v>
      </c>
      <c r="E1002" s="1"/>
      <c r="F1002" s="1">
        <v>2914</v>
      </c>
      <c r="G1002" s="1" t="s">
        <v>13564</v>
      </c>
      <c r="H1002" s="1" t="s">
        <v>13565</v>
      </c>
      <c r="I1002" s="1" t="s">
        <v>13566</v>
      </c>
      <c r="J1002" s="1" t="s">
        <v>738</v>
      </c>
      <c r="K1002" s="1" t="s">
        <v>731</v>
      </c>
      <c r="L1002" s="1" t="s">
        <v>2998</v>
      </c>
      <c r="M1002" s="1">
        <v>42.692990999999999</v>
      </c>
      <c r="N1002" s="1">
        <v>20.36374</v>
      </c>
      <c r="O1002" s="1" t="s">
        <v>13567</v>
      </c>
      <c r="P1002" s="1" t="s">
        <v>13567</v>
      </c>
      <c r="Q1002" s="1"/>
      <c r="R1002" s="1" t="s">
        <v>13568</v>
      </c>
      <c r="S1002" s="1" t="s">
        <v>4059</v>
      </c>
      <c r="T1002" s="1" t="b">
        <v>0</v>
      </c>
      <c r="U1002" s="1" t="s">
        <v>2997</v>
      </c>
      <c r="V1002" s="1" t="s">
        <v>2999</v>
      </c>
      <c r="W1002" s="1" t="s">
        <v>2999</v>
      </c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  <c r="BA1002" s="2"/>
    </row>
    <row r="1003" spans="1:53" x14ac:dyDescent="0.2">
      <c r="A1003" s="1" t="s">
        <v>727</v>
      </c>
      <c r="B1003" s="1">
        <v>1</v>
      </c>
      <c r="C1003" s="1" t="s">
        <v>5</v>
      </c>
      <c r="D1003" s="1" t="s">
        <v>745</v>
      </c>
      <c r="E1003" s="1"/>
      <c r="F1003" s="1">
        <v>2913</v>
      </c>
      <c r="G1003" s="1" t="s">
        <v>13569</v>
      </c>
      <c r="H1003" s="1" t="s">
        <v>13570</v>
      </c>
      <c r="I1003" s="1" t="s">
        <v>13571</v>
      </c>
      <c r="J1003" s="1" t="s">
        <v>738</v>
      </c>
      <c r="K1003" s="1" t="s">
        <v>731</v>
      </c>
      <c r="L1003" s="1" t="s">
        <v>3479</v>
      </c>
      <c r="M1003" s="1">
        <v>42.138339000000002</v>
      </c>
      <c r="N1003" s="1">
        <v>21.242961999999999</v>
      </c>
      <c r="O1003" s="1" t="s">
        <v>13572</v>
      </c>
      <c r="P1003" s="1" t="s">
        <v>13572</v>
      </c>
      <c r="Q1003" s="1"/>
      <c r="R1003" s="1" t="s">
        <v>13573</v>
      </c>
      <c r="S1003" s="1"/>
      <c r="T1003" s="1" t="b">
        <v>0</v>
      </c>
      <c r="U1003" s="1" t="s">
        <v>3478</v>
      </c>
      <c r="V1003" s="1" t="s">
        <v>2999</v>
      </c>
      <c r="W1003" s="1" t="s">
        <v>2999</v>
      </c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  <c r="BA1003" s="2"/>
    </row>
    <row r="1004" spans="1:53" x14ac:dyDescent="0.2">
      <c r="A1004" s="1" t="s">
        <v>727</v>
      </c>
      <c r="B1004" s="1">
        <v>6</v>
      </c>
      <c r="C1004" s="1" t="s">
        <v>11</v>
      </c>
      <c r="D1004" s="1" t="s">
        <v>778</v>
      </c>
      <c r="E1004" s="1" t="s">
        <v>446</v>
      </c>
      <c r="F1004" s="1">
        <v>2912</v>
      </c>
      <c r="G1004" s="1" t="s">
        <v>13574</v>
      </c>
      <c r="H1004" s="1" t="s">
        <v>13575</v>
      </c>
      <c r="I1004" s="1" t="s">
        <v>13576</v>
      </c>
      <c r="J1004" s="1" t="s">
        <v>0</v>
      </c>
      <c r="K1004" s="1" t="s">
        <v>731</v>
      </c>
      <c r="L1004" s="1" t="s">
        <v>3351</v>
      </c>
      <c r="M1004" s="1">
        <v>42.678586000000003</v>
      </c>
      <c r="N1004" s="1">
        <v>21.166878000000001</v>
      </c>
      <c r="O1004" s="1" t="s">
        <v>13577</v>
      </c>
      <c r="P1004" s="1" t="s">
        <v>13577</v>
      </c>
      <c r="Q1004" s="1"/>
      <c r="R1004" s="1" t="s">
        <v>13578</v>
      </c>
      <c r="S1004" s="1"/>
      <c r="T1004" s="1" t="b">
        <v>0</v>
      </c>
      <c r="U1004" s="1" t="s">
        <v>3350</v>
      </c>
      <c r="V1004" s="1" t="s">
        <v>2999</v>
      </c>
      <c r="W1004" s="1" t="s">
        <v>2999</v>
      </c>
      <c r="X1004" s="2"/>
      <c r="Y1004" s="2"/>
      <c r="Z1004" s="2"/>
      <c r="AA1004" s="2"/>
      <c r="AB1004" s="2"/>
      <c r="AC1004" s="2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  <c r="AQ1004" s="2"/>
      <c r="AR1004" s="2"/>
      <c r="AS1004" s="2"/>
      <c r="AT1004" s="2"/>
      <c r="AU1004" s="2"/>
      <c r="AV1004" s="2"/>
      <c r="AW1004" s="2"/>
      <c r="AX1004" s="2"/>
      <c r="AY1004" s="2"/>
      <c r="AZ1004" s="2"/>
      <c r="BA1004" s="2"/>
    </row>
    <row r="1005" spans="1:53" x14ac:dyDescent="0.2">
      <c r="A1005" s="1" t="s">
        <v>727</v>
      </c>
      <c r="B1005" s="1">
        <v>1</v>
      </c>
      <c r="C1005" s="1" t="s">
        <v>5</v>
      </c>
      <c r="D1005" s="1" t="s">
        <v>736</v>
      </c>
      <c r="E1005" s="1"/>
      <c r="F1005" s="1">
        <v>2911</v>
      </c>
      <c r="G1005" s="1" t="s">
        <v>13579</v>
      </c>
      <c r="H1005" s="1" t="s">
        <v>13580</v>
      </c>
      <c r="I1005" s="1" t="s">
        <v>13581</v>
      </c>
      <c r="J1005" s="1" t="s">
        <v>738</v>
      </c>
      <c r="K1005" s="1" t="s">
        <v>731</v>
      </c>
      <c r="L1005" s="1" t="s">
        <v>451</v>
      </c>
      <c r="M1005" s="1">
        <v>42.403185000000001</v>
      </c>
      <c r="N1005" s="1">
        <v>21.129035999999999</v>
      </c>
      <c r="O1005" s="1" t="s">
        <v>13582</v>
      </c>
      <c r="P1005" s="1" t="s">
        <v>13582</v>
      </c>
      <c r="Q1005" s="1"/>
      <c r="R1005" s="1" t="s">
        <v>13583</v>
      </c>
      <c r="S1005" s="1"/>
      <c r="T1005" s="1" t="b">
        <v>0</v>
      </c>
      <c r="U1005" s="1" t="s">
        <v>3077</v>
      </c>
      <c r="V1005" s="1" t="s">
        <v>2999</v>
      </c>
      <c r="W1005" s="1" t="s">
        <v>2999</v>
      </c>
      <c r="X1005" s="2"/>
      <c r="Y1005" s="2"/>
      <c r="Z1005" s="2"/>
      <c r="AA1005" s="2"/>
      <c r="AB1005" s="2"/>
      <c r="AC1005" s="2"/>
      <c r="AD1005" s="2"/>
      <c r="AE1005" s="2"/>
      <c r="AF1005" s="2"/>
      <c r="AG1005" s="2"/>
      <c r="AH1005" s="2"/>
      <c r="AI1005" s="2"/>
      <c r="AJ1005" s="2"/>
      <c r="AK1005" s="2"/>
      <c r="AL1005" s="2"/>
      <c r="AM1005" s="2"/>
      <c r="AN1005" s="2"/>
      <c r="AO1005" s="2"/>
      <c r="AP1005" s="2"/>
      <c r="AQ1005" s="2"/>
      <c r="AR1005" s="2"/>
      <c r="AS1005" s="2"/>
      <c r="AT1005" s="2"/>
      <c r="AU1005" s="2"/>
      <c r="AV1005" s="2"/>
      <c r="AW1005" s="2"/>
      <c r="AX1005" s="2"/>
      <c r="AY1005" s="2"/>
      <c r="AZ1005" s="2"/>
      <c r="BA1005" s="2"/>
    </row>
    <row r="1006" spans="1:53" x14ac:dyDescent="0.2">
      <c r="A1006" s="1" t="s">
        <v>727</v>
      </c>
      <c r="B1006" s="1">
        <v>6</v>
      </c>
      <c r="C1006" s="1" t="s">
        <v>11</v>
      </c>
      <c r="D1006" s="1" t="s">
        <v>778</v>
      </c>
      <c r="E1006" s="1"/>
      <c r="F1006" s="1">
        <v>2910</v>
      </c>
      <c r="G1006" s="1" t="s">
        <v>13584</v>
      </c>
      <c r="H1006" s="1" t="s">
        <v>1544</v>
      </c>
      <c r="I1006" s="1" t="s">
        <v>13585</v>
      </c>
      <c r="J1006" s="1" t="s">
        <v>11161</v>
      </c>
      <c r="K1006" s="1" t="s">
        <v>731</v>
      </c>
      <c r="L1006" s="1" t="s">
        <v>2998</v>
      </c>
      <c r="M1006" s="1">
        <v>42.67183</v>
      </c>
      <c r="N1006" s="1">
        <v>21.171679999999999</v>
      </c>
      <c r="O1006" s="1" t="s">
        <v>13586</v>
      </c>
      <c r="P1006" s="1" t="s">
        <v>13586</v>
      </c>
      <c r="Q1006" s="1"/>
      <c r="R1006" s="1" t="s">
        <v>13587</v>
      </c>
      <c r="S1006" s="1"/>
      <c r="T1006" s="1" t="b">
        <v>0</v>
      </c>
      <c r="U1006" s="1" t="s">
        <v>2997</v>
      </c>
      <c r="V1006" s="1" t="s">
        <v>2999</v>
      </c>
      <c r="W1006" s="1" t="s">
        <v>2999</v>
      </c>
      <c r="X1006" s="2"/>
      <c r="Y1006" s="2"/>
      <c r="Z1006" s="2"/>
      <c r="AA1006" s="2"/>
      <c r="AB1006" s="2"/>
      <c r="AC1006" s="2"/>
      <c r="AD1006" s="2"/>
      <c r="AE1006" s="2"/>
      <c r="AF1006" s="2"/>
      <c r="AG1006" s="2"/>
      <c r="AH1006" s="2"/>
      <c r="AI1006" s="2"/>
      <c r="AJ1006" s="2"/>
      <c r="AK1006" s="2"/>
      <c r="AL1006" s="2"/>
      <c r="AM1006" s="2"/>
      <c r="AN1006" s="2"/>
      <c r="AO1006" s="2"/>
      <c r="AP1006" s="2"/>
      <c r="AQ1006" s="2"/>
      <c r="AR1006" s="2"/>
      <c r="AS1006" s="2"/>
      <c r="AT1006" s="2"/>
      <c r="AU1006" s="2"/>
      <c r="AV1006" s="2"/>
      <c r="AW1006" s="2"/>
      <c r="AX1006" s="2"/>
      <c r="AY1006" s="2"/>
      <c r="AZ1006" s="2"/>
      <c r="BA1006" s="2"/>
    </row>
    <row r="1007" spans="1:53" x14ac:dyDescent="0.2">
      <c r="A1007" s="1" t="s">
        <v>727</v>
      </c>
      <c r="B1007" s="1">
        <v>1</v>
      </c>
      <c r="C1007" s="1" t="s">
        <v>5</v>
      </c>
      <c r="D1007" s="1" t="s">
        <v>810</v>
      </c>
      <c r="E1007" s="1"/>
      <c r="F1007" s="1">
        <v>2909</v>
      </c>
      <c r="G1007" s="1" t="s">
        <v>13588</v>
      </c>
      <c r="H1007" s="1" t="s">
        <v>1134</v>
      </c>
      <c r="I1007" s="1" t="s">
        <v>13589</v>
      </c>
      <c r="J1007" s="1" t="s">
        <v>738</v>
      </c>
      <c r="K1007" s="1" t="s">
        <v>731</v>
      </c>
      <c r="L1007" s="1" t="s">
        <v>2998</v>
      </c>
      <c r="M1007" s="1">
        <v>42.576053000000002</v>
      </c>
      <c r="N1007" s="1">
        <v>21.250610000000002</v>
      </c>
      <c r="O1007" s="1" t="s">
        <v>13590</v>
      </c>
      <c r="P1007" s="1" t="s">
        <v>13590</v>
      </c>
      <c r="Q1007" s="1"/>
      <c r="R1007" s="1" t="s">
        <v>13591</v>
      </c>
      <c r="S1007" s="1"/>
      <c r="T1007" s="1" t="b">
        <v>0</v>
      </c>
      <c r="U1007" s="1" t="s">
        <v>2997</v>
      </c>
      <c r="V1007" s="1" t="s">
        <v>2999</v>
      </c>
      <c r="W1007" s="1" t="s">
        <v>2999</v>
      </c>
      <c r="X1007" s="2"/>
      <c r="Y1007" s="2"/>
      <c r="Z1007" s="2"/>
      <c r="AA1007" s="2"/>
      <c r="AB1007" s="2"/>
      <c r="AC1007" s="2"/>
      <c r="AD1007" s="2"/>
      <c r="AE1007" s="2"/>
      <c r="AF1007" s="2"/>
      <c r="AG1007" s="2"/>
      <c r="AH1007" s="2"/>
      <c r="AI1007" s="2"/>
      <c r="AJ1007" s="2"/>
      <c r="AK1007" s="2"/>
      <c r="AL1007" s="2"/>
      <c r="AM1007" s="2"/>
      <c r="AN1007" s="2"/>
      <c r="AO1007" s="2"/>
      <c r="AP1007" s="2"/>
      <c r="AQ1007" s="2"/>
      <c r="AR1007" s="2"/>
      <c r="AS1007" s="2"/>
      <c r="AT1007" s="2"/>
      <c r="AU1007" s="2"/>
      <c r="AV1007" s="2"/>
      <c r="AW1007" s="2"/>
      <c r="AX1007" s="2"/>
      <c r="AY1007" s="2"/>
      <c r="AZ1007" s="2"/>
      <c r="BA1007" s="2"/>
    </row>
    <row r="1008" spans="1:53" x14ac:dyDescent="0.2">
      <c r="A1008" s="1" t="s">
        <v>727</v>
      </c>
      <c r="B1008" s="1">
        <v>4</v>
      </c>
      <c r="C1008" s="1" t="s">
        <v>454</v>
      </c>
      <c r="D1008" s="1" t="s">
        <v>828</v>
      </c>
      <c r="E1008" s="1"/>
      <c r="F1008" s="1">
        <v>2908</v>
      </c>
      <c r="G1008" s="1" t="s">
        <v>13592</v>
      </c>
      <c r="H1008" s="1" t="s">
        <v>13593</v>
      </c>
      <c r="I1008" s="1" t="s">
        <v>13594</v>
      </c>
      <c r="J1008" s="1" t="s">
        <v>738</v>
      </c>
      <c r="K1008" s="1" t="s">
        <v>731</v>
      </c>
      <c r="L1008" s="1" t="s">
        <v>3479</v>
      </c>
      <c r="M1008" s="1">
        <v>42.871434999999998</v>
      </c>
      <c r="N1008" s="1">
        <v>20.835825</v>
      </c>
      <c r="O1008" s="1" t="s">
        <v>13595</v>
      </c>
      <c r="P1008" s="1" t="s">
        <v>13595</v>
      </c>
      <c r="Q1008" s="1"/>
      <c r="R1008" s="1" t="s">
        <v>13596</v>
      </c>
      <c r="S1008" s="1"/>
      <c r="T1008" s="1" t="b">
        <v>0</v>
      </c>
      <c r="U1008" s="1" t="s">
        <v>3478</v>
      </c>
      <c r="V1008" s="1" t="s">
        <v>2999</v>
      </c>
      <c r="W1008" s="1" t="s">
        <v>2999</v>
      </c>
      <c r="X1008" s="2"/>
      <c r="Y1008" s="2"/>
      <c r="Z1008" s="2"/>
      <c r="AA1008" s="2"/>
      <c r="AB1008" s="2"/>
      <c r="AC1008" s="2"/>
      <c r="AD1008" s="2"/>
      <c r="AE1008" s="2"/>
      <c r="AF1008" s="2"/>
      <c r="AG1008" s="2"/>
      <c r="AH1008" s="2"/>
      <c r="AI1008" s="2"/>
      <c r="AJ1008" s="2"/>
      <c r="AK1008" s="2"/>
      <c r="AL1008" s="2"/>
      <c r="AM1008" s="2"/>
      <c r="AN1008" s="2"/>
      <c r="AO1008" s="2"/>
      <c r="AP1008" s="2"/>
      <c r="AQ1008" s="2"/>
      <c r="AR1008" s="2"/>
      <c r="AS1008" s="2"/>
      <c r="AT1008" s="2"/>
      <c r="AU1008" s="2"/>
      <c r="AV1008" s="2"/>
      <c r="AW1008" s="2"/>
      <c r="AX1008" s="2"/>
      <c r="AY1008" s="2"/>
      <c r="AZ1008" s="2"/>
      <c r="BA1008" s="2"/>
    </row>
    <row r="1009" spans="1:53" x14ac:dyDescent="0.2">
      <c r="A1009" s="1" t="s">
        <v>727</v>
      </c>
      <c r="B1009" s="1">
        <v>1</v>
      </c>
      <c r="C1009" s="1" t="s">
        <v>5</v>
      </c>
      <c r="D1009" s="1" t="s">
        <v>736</v>
      </c>
      <c r="E1009" s="1" t="s">
        <v>8818</v>
      </c>
      <c r="F1009" s="1">
        <v>2907</v>
      </c>
      <c r="G1009" s="1" t="s">
        <v>13597</v>
      </c>
      <c r="H1009" s="1" t="s">
        <v>2353</v>
      </c>
      <c r="I1009" s="1" t="s">
        <v>13598</v>
      </c>
      <c r="J1009" s="1" t="s">
        <v>738</v>
      </c>
      <c r="K1009" s="1" t="s">
        <v>731</v>
      </c>
      <c r="L1009" s="1" t="s">
        <v>3437</v>
      </c>
      <c r="M1009" s="1">
        <v>42.388764999999999</v>
      </c>
      <c r="N1009" s="1">
        <v>21.074961999999999</v>
      </c>
      <c r="O1009" s="1" t="s">
        <v>13599</v>
      </c>
      <c r="P1009" s="1" t="s">
        <v>13599</v>
      </c>
      <c r="Q1009" s="1"/>
      <c r="R1009" s="1" t="s">
        <v>13600</v>
      </c>
      <c r="S1009" s="1"/>
      <c r="T1009" s="1" t="b">
        <v>0</v>
      </c>
      <c r="U1009" s="1" t="s">
        <v>3436</v>
      </c>
      <c r="V1009" s="1" t="s">
        <v>2999</v>
      </c>
      <c r="W1009" s="1" t="s">
        <v>2999</v>
      </c>
      <c r="X1009" s="2"/>
      <c r="Y1009" s="2"/>
      <c r="Z1009" s="2"/>
      <c r="AA1009" s="2"/>
      <c r="AB1009" s="2"/>
      <c r="AC1009" s="2"/>
      <c r="AD1009" s="2"/>
      <c r="AE1009" s="2"/>
      <c r="AF1009" s="2"/>
      <c r="AG1009" s="2"/>
      <c r="AH1009" s="2"/>
      <c r="AI1009" s="2"/>
      <c r="AJ1009" s="2"/>
      <c r="AK1009" s="2"/>
      <c r="AL1009" s="2"/>
      <c r="AM1009" s="2"/>
      <c r="AN1009" s="2"/>
      <c r="AO1009" s="2"/>
      <c r="AP1009" s="2"/>
      <c r="AQ1009" s="2"/>
      <c r="AR1009" s="2"/>
      <c r="AS1009" s="2"/>
      <c r="AT1009" s="2"/>
      <c r="AU1009" s="2"/>
      <c r="AV1009" s="2"/>
      <c r="AW1009" s="2"/>
      <c r="AX1009" s="2"/>
      <c r="AY1009" s="2"/>
      <c r="AZ1009" s="2"/>
      <c r="BA1009" s="2"/>
    </row>
    <row r="1010" spans="1:53" x14ac:dyDescent="0.2">
      <c r="A1010" s="1" t="s">
        <v>727</v>
      </c>
      <c r="B1010" s="1">
        <v>4</v>
      </c>
      <c r="C1010" s="1" t="s">
        <v>454</v>
      </c>
      <c r="D1010" s="1" t="s">
        <v>1701</v>
      </c>
      <c r="E1010" s="1" t="s">
        <v>18488</v>
      </c>
      <c r="F1010" s="1">
        <v>2906</v>
      </c>
      <c r="G1010" s="1" t="s">
        <v>13601</v>
      </c>
      <c r="H1010" s="1" t="s">
        <v>13602</v>
      </c>
      <c r="I1010" s="1" t="s">
        <v>13603</v>
      </c>
      <c r="J1010" s="1" t="s">
        <v>2183</v>
      </c>
      <c r="K1010" s="1" t="s">
        <v>731</v>
      </c>
      <c r="L1010" s="1" t="s">
        <v>3351</v>
      </c>
      <c r="M1010" s="1">
        <v>42.70185</v>
      </c>
      <c r="N1010" s="1">
        <v>20.794495000000001</v>
      </c>
      <c r="O1010" s="1" t="s">
        <v>13604</v>
      </c>
      <c r="P1010" s="1" t="s">
        <v>13604</v>
      </c>
      <c r="Q1010" s="1"/>
      <c r="R1010" s="1" t="s">
        <v>13605</v>
      </c>
      <c r="S1010" s="1"/>
      <c r="T1010" s="1" t="b">
        <v>0</v>
      </c>
      <c r="U1010" s="1" t="s">
        <v>3350</v>
      </c>
      <c r="V1010" s="1" t="s">
        <v>2999</v>
      </c>
      <c r="W1010" s="1" t="s">
        <v>2999</v>
      </c>
      <c r="X1010" s="2"/>
      <c r="Y1010" s="2"/>
      <c r="Z1010" s="2"/>
      <c r="AA1010" s="2"/>
      <c r="AB1010" s="2"/>
      <c r="AC1010" s="2"/>
      <c r="AD1010" s="2"/>
      <c r="AE1010" s="2"/>
      <c r="AF1010" s="2"/>
      <c r="AG1010" s="2"/>
      <c r="AH1010" s="2"/>
      <c r="AI1010" s="2"/>
      <c r="AJ1010" s="2"/>
      <c r="AK1010" s="2"/>
      <c r="AL1010" s="2"/>
      <c r="AM1010" s="2"/>
      <c r="AN1010" s="2"/>
      <c r="AO1010" s="2"/>
      <c r="AP1010" s="2"/>
      <c r="AQ1010" s="2"/>
      <c r="AR1010" s="2"/>
      <c r="AS1010" s="2"/>
      <c r="AT1010" s="2"/>
      <c r="AU1010" s="2"/>
      <c r="AV1010" s="2"/>
      <c r="AW1010" s="2"/>
      <c r="AX1010" s="2"/>
      <c r="AY1010" s="2"/>
      <c r="AZ1010" s="2"/>
      <c r="BA1010" s="2"/>
    </row>
    <row r="1011" spans="1:53" x14ac:dyDescent="0.2">
      <c r="A1011" s="1" t="s">
        <v>727</v>
      </c>
      <c r="B1011" s="1">
        <v>1</v>
      </c>
      <c r="C1011" s="1" t="s">
        <v>5</v>
      </c>
      <c r="D1011" s="1" t="s">
        <v>745</v>
      </c>
      <c r="E1011" s="1" t="s">
        <v>8818</v>
      </c>
      <c r="F1011" s="1">
        <v>2905</v>
      </c>
      <c r="G1011" s="1" t="s">
        <v>13606</v>
      </c>
      <c r="H1011" s="1" t="s">
        <v>746</v>
      </c>
      <c r="I1011" s="1" t="s">
        <v>13607</v>
      </c>
      <c r="J1011" s="1" t="s">
        <v>738</v>
      </c>
      <c r="K1011" s="1" t="s">
        <v>731</v>
      </c>
      <c r="L1011" s="1" t="s">
        <v>3351</v>
      </c>
      <c r="M1011" s="1">
        <v>42.230352000000003</v>
      </c>
      <c r="N1011" s="1">
        <v>21.249728000000001</v>
      </c>
      <c r="O1011" s="1" t="s">
        <v>13608</v>
      </c>
      <c r="P1011" s="1" t="s">
        <v>13608</v>
      </c>
      <c r="Q1011" s="1"/>
      <c r="R1011" s="1" t="s">
        <v>13609</v>
      </c>
      <c r="S1011" s="1" t="s">
        <v>13610</v>
      </c>
      <c r="T1011" s="1" t="b">
        <v>0</v>
      </c>
      <c r="U1011" s="1" t="s">
        <v>3350</v>
      </c>
      <c r="V1011" s="1" t="s">
        <v>2999</v>
      </c>
      <c r="W1011" s="1" t="s">
        <v>2999</v>
      </c>
      <c r="X1011" s="2"/>
      <c r="Y1011" s="2"/>
      <c r="Z1011" s="2"/>
      <c r="AA1011" s="2"/>
      <c r="AB1011" s="2"/>
      <c r="AC1011" s="2"/>
      <c r="AD1011" s="2"/>
      <c r="AE1011" s="2"/>
      <c r="AF1011" s="2"/>
      <c r="AG1011" s="2"/>
      <c r="AH1011" s="2"/>
      <c r="AI1011" s="2"/>
      <c r="AJ1011" s="2"/>
      <c r="AK1011" s="2"/>
      <c r="AL1011" s="2"/>
      <c r="AM1011" s="2"/>
      <c r="AN1011" s="2"/>
      <c r="AO1011" s="2"/>
      <c r="AP1011" s="2"/>
      <c r="AQ1011" s="2"/>
      <c r="AR1011" s="2"/>
      <c r="AS1011" s="2"/>
      <c r="AT1011" s="2"/>
      <c r="AU1011" s="2"/>
      <c r="AV1011" s="2"/>
      <c r="AW1011" s="2"/>
      <c r="AX1011" s="2"/>
      <c r="AY1011" s="2"/>
      <c r="AZ1011" s="2"/>
      <c r="BA1011" s="2"/>
    </row>
    <row r="1012" spans="1:53" x14ac:dyDescent="0.2">
      <c r="A1012" s="1" t="s">
        <v>727</v>
      </c>
      <c r="B1012" s="1">
        <v>1</v>
      </c>
      <c r="C1012" s="1" t="s">
        <v>5</v>
      </c>
      <c r="D1012" s="1" t="s">
        <v>745</v>
      </c>
      <c r="E1012" s="1" t="s">
        <v>8818</v>
      </c>
      <c r="F1012" s="1">
        <v>2904</v>
      </c>
      <c r="G1012" s="1" t="s">
        <v>13611</v>
      </c>
      <c r="H1012" s="1" t="s">
        <v>948</v>
      </c>
      <c r="I1012" s="1" t="s">
        <v>13612</v>
      </c>
      <c r="J1012" s="1" t="s">
        <v>738</v>
      </c>
      <c r="K1012" s="1" t="s">
        <v>731</v>
      </c>
      <c r="L1012" s="1" t="s">
        <v>3351</v>
      </c>
      <c r="M1012" s="1">
        <v>42.245840000000001</v>
      </c>
      <c r="N1012" s="1">
        <v>21.226023999999999</v>
      </c>
      <c r="O1012" s="1" t="s">
        <v>13613</v>
      </c>
      <c r="P1012" s="1" t="s">
        <v>13613</v>
      </c>
      <c r="Q1012" s="1"/>
      <c r="R1012" s="1" t="s">
        <v>13600</v>
      </c>
      <c r="S1012" s="1"/>
      <c r="T1012" s="1" t="b">
        <v>0</v>
      </c>
      <c r="U1012" s="1" t="s">
        <v>3350</v>
      </c>
      <c r="V1012" s="1" t="s">
        <v>2999</v>
      </c>
      <c r="W1012" s="1" t="s">
        <v>2999</v>
      </c>
      <c r="X1012" s="2"/>
      <c r="Y1012" s="2"/>
      <c r="Z1012" s="2"/>
      <c r="AA1012" s="2"/>
      <c r="AB1012" s="2"/>
      <c r="AC1012" s="2"/>
      <c r="AD1012" s="2"/>
      <c r="AE1012" s="2"/>
      <c r="AF1012" s="2"/>
      <c r="AG1012" s="2"/>
      <c r="AH1012" s="2"/>
      <c r="AI1012" s="2"/>
      <c r="AJ1012" s="2"/>
      <c r="AK1012" s="2"/>
      <c r="AL1012" s="2"/>
      <c r="AM1012" s="2"/>
      <c r="AN1012" s="2"/>
      <c r="AO1012" s="2"/>
      <c r="AP1012" s="2"/>
      <c r="AQ1012" s="2"/>
      <c r="AR1012" s="2"/>
      <c r="AS1012" s="2"/>
      <c r="AT1012" s="2"/>
      <c r="AU1012" s="2"/>
      <c r="AV1012" s="2"/>
      <c r="AW1012" s="2"/>
      <c r="AX1012" s="2"/>
      <c r="AY1012" s="2"/>
      <c r="AZ1012" s="2"/>
      <c r="BA1012" s="2"/>
    </row>
    <row r="1013" spans="1:53" x14ac:dyDescent="0.2">
      <c r="A1013" s="1" t="s">
        <v>727</v>
      </c>
      <c r="B1013" s="1">
        <v>1</v>
      </c>
      <c r="C1013" s="1" t="s">
        <v>5</v>
      </c>
      <c r="D1013" s="1" t="s">
        <v>736</v>
      </c>
      <c r="E1013" s="1"/>
      <c r="F1013" s="1">
        <v>2903</v>
      </c>
      <c r="G1013" s="1" t="s">
        <v>13614</v>
      </c>
      <c r="H1013" s="1" t="s">
        <v>13615</v>
      </c>
      <c r="I1013" s="1" t="s">
        <v>13616</v>
      </c>
      <c r="J1013" s="1" t="s">
        <v>738</v>
      </c>
      <c r="K1013" s="1" t="s">
        <v>731</v>
      </c>
      <c r="L1013" s="1" t="s">
        <v>451</v>
      </c>
      <c r="M1013" s="1">
        <v>42.417532999999999</v>
      </c>
      <c r="N1013" s="1">
        <v>21.195698</v>
      </c>
      <c r="O1013" s="1" t="s">
        <v>13617</v>
      </c>
      <c r="P1013" s="1" t="s">
        <v>13617</v>
      </c>
      <c r="Q1013" s="1"/>
      <c r="R1013" s="1" t="s">
        <v>13618</v>
      </c>
      <c r="S1013" s="1"/>
      <c r="T1013" s="1" t="b">
        <v>0</v>
      </c>
      <c r="U1013" s="1" t="s">
        <v>3077</v>
      </c>
      <c r="V1013" s="1" t="s">
        <v>2999</v>
      </c>
      <c r="W1013" s="1" t="s">
        <v>2999</v>
      </c>
      <c r="X1013" s="2"/>
      <c r="Y1013" s="2"/>
      <c r="Z1013" s="2"/>
      <c r="AA1013" s="2"/>
      <c r="AB1013" s="2"/>
      <c r="AC1013" s="2"/>
      <c r="AD1013" s="2"/>
      <c r="AE1013" s="2"/>
      <c r="AF1013" s="2"/>
      <c r="AG1013" s="2"/>
      <c r="AH1013" s="2"/>
      <c r="AI1013" s="2"/>
      <c r="AJ1013" s="2"/>
      <c r="AK1013" s="2"/>
      <c r="AL1013" s="2"/>
      <c r="AM1013" s="2"/>
      <c r="AN1013" s="2"/>
      <c r="AO1013" s="2"/>
      <c r="AP1013" s="2"/>
      <c r="AQ1013" s="2"/>
      <c r="AR1013" s="2"/>
      <c r="AS1013" s="2"/>
      <c r="AT1013" s="2"/>
      <c r="AU1013" s="2"/>
      <c r="AV1013" s="2"/>
      <c r="AW1013" s="2"/>
      <c r="AX1013" s="2"/>
      <c r="AY1013" s="2"/>
      <c r="AZ1013" s="2"/>
      <c r="BA1013" s="2"/>
    </row>
    <row r="1014" spans="1:53" x14ac:dyDescent="0.2">
      <c r="A1014" s="1" t="s">
        <v>727</v>
      </c>
      <c r="B1014" s="1">
        <v>6</v>
      </c>
      <c r="C1014" s="1" t="s">
        <v>11</v>
      </c>
      <c r="D1014" s="1" t="s">
        <v>1033</v>
      </c>
      <c r="E1014" s="1"/>
      <c r="F1014" s="1">
        <v>2902</v>
      </c>
      <c r="G1014" s="1" t="s">
        <v>13619</v>
      </c>
      <c r="H1014" s="1" t="s">
        <v>13620</v>
      </c>
      <c r="I1014" s="1" t="s">
        <v>13621</v>
      </c>
      <c r="J1014" s="1" t="s">
        <v>0</v>
      </c>
      <c r="K1014" s="1" t="s">
        <v>731</v>
      </c>
      <c r="L1014" s="1" t="s">
        <v>3479</v>
      </c>
      <c r="M1014" s="1">
        <v>42.516145999999999</v>
      </c>
      <c r="N1014" s="1">
        <v>20.855516999999999</v>
      </c>
      <c r="O1014" s="1" t="s">
        <v>13622</v>
      </c>
      <c r="P1014" s="1" t="s">
        <v>13622</v>
      </c>
      <c r="Q1014" s="1"/>
      <c r="R1014" s="1" t="s">
        <v>13623</v>
      </c>
      <c r="S1014" s="1"/>
      <c r="T1014" s="1" t="b">
        <v>0</v>
      </c>
      <c r="U1014" s="1" t="s">
        <v>3478</v>
      </c>
      <c r="V1014" s="1" t="s">
        <v>2999</v>
      </c>
      <c r="W1014" s="1" t="s">
        <v>2999</v>
      </c>
      <c r="X1014" s="2"/>
      <c r="Y1014" s="2"/>
      <c r="Z1014" s="2"/>
      <c r="AA1014" s="2"/>
      <c r="AB1014" s="2"/>
      <c r="AC1014" s="2"/>
      <c r="AD1014" s="2"/>
      <c r="AE1014" s="2"/>
      <c r="AF1014" s="2"/>
      <c r="AG1014" s="2"/>
      <c r="AH1014" s="2"/>
      <c r="AI1014" s="2"/>
      <c r="AJ1014" s="2"/>
      <c r="AK1014" s="2"/>
      <c r="AL1014" s="2"/>
      <c r="AM1014" s="2"/>
      <c r="AN1014" s="2"/>
      <c r="AO1014" s="2"/>
      <c r="AP1014" s="2"/>
      <c r="AQ1014" s="2"/>
      <c r="AR1014" s="2"/>
      <c r="AS1014" s="2"/>
      <c r="AT1014" s="2"/>
      <c r="AU1014" s="2"/>
      <c r="AV1014" s="2"/>
      <c r="AW1014" s="2"/>
      <c r="AX1014" s="2"/>
      <c r="AY1014" s="2"/>
      <c r="AZ1014" s="2"/>
      <c r="BA1014" s="2"/>
    </row>
    <row r="1015" spans="1:53" x14ac:dyDescent="0.2">
      <c r="A1015" s="1" t="s">
        <v>727</v>
      </c>
      <c r="B1015" s="1">
        <v>1</v>
      </c>
      <c r="C1015" s="1" t="s">
        <v>5</v>
      </c>
      <c r="D1015" s="1" t="s">
        <v>756</v>
      </c>
      <c r="E1015" s="1"/>
      <c r="F1015" s="1">
        <v>2901</v>
      </c>
      <c r="G1015" s="1" t="s">
        <v>13624</v>
      </c>
      <c r="H1015" s="1" t="s">
        <v>1003</v>
      </c>
      <c r="I1015" s="1" t="s">
        <v>13625</v>
      </c>
      <c r="J1015" s="1" t="s">
        <v>738</v>
      </c>
      <c r="K1015" s="1" t="s">
        <v>731</v>
      </c>
      <c r="L1015" s="1" t="s">
        <v>3479</v>
      </c>
      <c r="M1015" s="1">
        <v>42.478180999999999</v>
      </c>
      <c r="N1015" s="1">
        <v>20.950164999999998</v>
      </c>
      <c r="O1015" s="1" t="s">
        <v>13626</v>
      </c>
      <c r="P1015" s="1" t="s">
        <v>13626</v>
      </c>
      <c r="Q1015" s="1"/>
      <c r="R1015" s="1" t="s">
        <v>13627</v>
      </c>
      <c r="S1015" s="1"/>
      <c r="T1015" s="1" t="b">
        <v>0</v>
      </c>
      <c r="U1015" s="1" t="s">
        <v>3478</v>
      </c>
      <c r="V1015" s="1" t="s">
        <v>2999</v>
      </c>
      <c r="W1015" s="1" t="s">
        <v>2999</v>
      </c>
      <c r="X1015" s="2"/>
      <c r="Y1015" s="2"/>
      <c r="Z1015" s="2"/>
      <c r="AA1015" s="2"/>
      <c r="AB1015" s="2"/>
      <c r="AC1015" s="2"/>
      <c r="AD1015" s="2"/>
      <c r="AE1015" s="2"/>
      <c r="AF1015" s="2"/>
      <c r="AG1015" s="2"/>
      <c r="AH1015" s="2"/>
      <c r="AI1015" s="2"/>
      <c r="AJ1015" s="2"/>
      <c r="AK1015" s="2"/>
      <c r="AL1015" s="2"/>
      <c r="AM1015" s="2"/>
      <c r="AN1015" s="2"/>
      <c r="AO1015" s="2"/>
      <c r="AP1015" s="2"/>
      <c r="AQ1015" s="2"/>
      <c r="AR1015" s="2"/>
      <c r="AS1015" s="2"/>
      <c r="AT1015" s="2"/>
      <c r="AU1015" s="2"/>
      <c r="AV1015" s="2"/>
      <c r="AW1015" s="2"/>
      <c r="AX1015" s="2"/>
      <c r="AY1015" s="2"/>
      <c r="AZ1015" s="2"/>
      <c r="BA1015" s="2"/>
    </row>
    <row r="1016" spans="1:53" x14ac:dyDescent="0.2">
      <c r="A1016" s="1" t="s">
        <v>727</v>
      </c>
      <c r="B1016" s="1">
        <v>3</v>
      </c>
      <c r="C1016" s="1" t="s">
        <v>45</v>
      </c>
      <c r="D1016" s="1" t="s">
        <v>740</v>
      </c>
      <c r="E1016" s="1"/>
      <c r="F1016" s="1">
        <v>2900</v>
      </c>
      <c r="G1016" s="1" t="s">
        <v>13628</v>
      </c>
      <c r="H1016" s="1" t="s">
        <v>13629</v>
      </c>
      <c r="I1016" s="1" t="s">
        <v>13630</v>
      </c>
      <c r="J1016" s="1" t="s">
        <v>738</v>
      </c>
      <c r="K1016" s="1" t="s">
        <v>731</v>
      </c>
      <c r="L1016" s="1" t="s">
        <v>2998</v>
      </c>
      <c r="M1016" s="1">
        <v>42.470509999999997</v>
      </c>
      <c r="N1016" s="1">
        <v>21.330673000000001</v>
      </c>
      <c r="O1016" s="1" t="s">
        <v>13631</v>
      </c>
      <c r="P1016" s="1" t="s">
        <v>13631</v>
      </c>
      <c r="Q1016" s="1"/>
      <c r="R1016" s="1" t="s">
        <v>13632</v>
      </c>
      <c r="S1016" s="1"/>
      <c r="T1016" s="1" t="b">
        <v>0</v>
      </c>
      <c r="U1016" s="1" t="s">
        <v>2997</v>
      </c>
      <c r="V1016" s="1" t="s">
        <v>2999</v>
      </c>
      <c r="W1016" s="1" t="s">
        <v>2999</v>
      </c>
      <c r="X1016" s="2"/>
      <c r="Y1016" s="2"/>
      <c r="Z1016" s="2"/>
      <c r="AA1016" s="2"/>
      <c r="AB1016" s="2"/>
      <c r="AC1016" s="2"/>
      <c r="AD1016" s="2"/>
      <c r="AE1016" s="2"/>
      <c r="AF1016" s="2"/>
      <c r="AG1016" s="2"/>
      <c r="AH1016" s="2"/>
      <c r="AI1016" s="2"/>
      <c r="AJ1016" s="2"/>
      <c r="AK1016" s="2"/>
      <c r="AL1016" s="2"/>
      <c r="AM1016" s="2"/>
      <c r="AN1016" s="2"/>
      <c r="AO1016" s="2"/>
      <c r="AP1016" s="2"/>
      <c r="AQ1016" s="2"/>
      <c r="AR1016" s="2"/>
      <c r="AS1016" s="2"/>
      <c r="AT1016" s="2"/>
      <c r="AU1016" s="2"/>
      <c r="AV1016" s="2"/>
      <c r="AW1016" s="2"/>
      <c r="AX1016" s="2"/>
      <c r="AY1016" s="2"/>
      <c r="AZ1016" s="2"/>
      <c r="BA1016" s="2"/>
    </row>
    <row r="1017" spans="1:53" x14ac:dyDescent="0.2">
      <c r="A1017" s="1" t="s">
        <v>727</v>
      </c>
      <c r="B1017" s="1">
        <v>4</v>
      </c>
      <c r="C1017" s="1" t="s">
        <v>454</v>
      </c>
      <c r="D1017" s="1" t="s">
        <v>828</v>
      </c>
      <c r="E1017" s="1"/>
      <c r="F1017" s="1">
        <v>2899</v>
      </c>
      <c r="G1017" s="1" t="s">
        <v>13633</v>
      </c>
      <c r="H1017" s="1" t="s">
        <v>13634</v>
      </c>
      <c r="I1017" s="1" t="s">
        <v>13635</v>
      </c>
      <c r="J1017" s="1" t="s">
        <v>738</v>
      </c>
      <c r="K1017" s="1" t="s">
        <v>731</v>
      </c>
      <c r="L1017" s="1" t="s">
        <v>451</v>
      </c>
      <c r="M1017" s="1">
        <v>42.989868000000001</v>
      </c>
      <c r="N1017" s="1">
        <v>20.858978</v>
      </c>
      <c r="O1017" s="1" t="s">
        <v>13636</v>
      </c>
      <c r="P1017" s="1" t="s">
        <v>13636</v>
      </c>
      <c r="Q1017" s="1"/>
      <c r="R1017" s="1" t="s">
        <v>13637</v>
      </c>
      <c r="S1017" s="1"/>
      <c r="T1017" s="1" t="b">
        <v>0</v>
      </c>
      <c r="U1017" s="1" t="s">
        <v>3077</v>
      </c>
      <c r="V1017" s="1" t="s">
        <v>2999</v>
      </c>
      <c r="W1017" s="1" t="s">
        <v>2999</v>
      </c>
      <c r="X1017" s="2"/>
      <c r="Y1017" s="2"/>
      <c r="Z1017" s="2"/>
      <c r="AA1017" s="2"/>
      <c r="AB1017" s="2"/>
      <c r="AC1017" s="2"/>
      <c r="AD1017" s="2"/>
      <c r="AE1017" s="2"/>
      <c r="AF1017" s="2"/>
      <c r="AG1017" s="2"/>
      <c r="AH1017" s="2"/>
      <c r="AI1017" s="2"/>
      <c r="AJ1017" s="2"/>
      <c r="AK1017" s="2"/>
      <c r="AL1017" s="2"/>
      <c r="AM1017" s="2"/>
      <c r="AN1017" s="2"/>
      <c r="AO1017" s="2"/>
      <c r="AP1017" s="2"/>
      <c r="AQ1017" s="2"/>
      <c r="AR1017" s="2"/>
      <c r="AS1017" s="2"/>
      <c r="AT1017" s="2"/>
      <c r="AU1017" s="2"/>
      <c r="AV1017" s="2"/>
      <c r="AW1017" s="2"/>
      <c r="AX1017" s="2"/>
      <c r="AY1017" s="2"/>
      <c r="AZ1017" s="2"/>
      <c r="BA1017" s="2"/>
    </row>
    <row r="1018" spans="1:53" x14ac:dyDescent="0.2">
      <c r="A1018" s="1" t="s">
        <v>727</v>
      </c>
      <c r="B1018" s="1">
        <v>5</v>
      </c>
      <c r="C1018" s="1" t="s">
        <v>2</v>
      </c>
      <c r="D1018" s="1" t="s">
        <v>794</v>
      </c>
      <c r="E1018" s="1"/>
      <c r="F1018" s="1">
        <v>2898</v>
      </c>
      <c r="G1018" s="1" t="s">
        <v>13638</v>
      </c>
      <c r="H1018" s="1" t="s">
        <v>13639</v>
      </c>
      <c r="I1018" s="1" t="s">
        <v>13640</v>
      </c>
      <c r="J1018" s="1" t="s">
        <v>1277</v>
      </c>
      <c r="K1018" s="1" t="s">
        <v>731</v>
      </c>
      <c r="L1018" s="1" t="s">
        <v>3479</v>
      </c>
      <c r="M1018" s="1">
        <v>42.657345999999997</v>
      </c>
      <c r="N1018" s="1">
        <v>20.288620000000002</v>
      </c>
      <c r="O1018" s="1" t="s">
        <v>13641</v>
      </c>
      <c r="P1018" s="1" t="s">
        <v>13641</v>
      </c>
      <c r="Q1018" s="1"/>
      <c r="R1018" s="1" t="s">
        <v>13642</v>
      </c>
      <c r="S1018" s="1" t="s">
        <v>13643</v>
      </c>
      <c r="T1018" s="1" t="b">
        <v>0</v>
      </c>
      <c r="U1018" s="1" t="s">
        <v>3478</v>
      </c>
      <c r="V1018" s="1" t="s">
        <v>2999</v>
      </c>
      <c r="W1018" s="1" t="s">
        <v>2999</v>
      </c>
      <c r="X1018" s="2"/>
      <c r="Y1018" s="2"/>
      <c r="Z1018" s="2"/>
      <c r="AA1018" s="2"/>
      <c r="AB1018" s="2"/>
      <c r="AC1018" s="2"/>
      <c r="AD1018" s="2"/>
      <c r="AE1018" s="2"/>
      <c r="AF1018" s="2"/>
      <c r="AG1018" s="2"/>
      <c r="AH1018" s="2"/>
      <c r="AI1018" s="2"/>
      <c r="AJ1018" s="2"/>
      <c r="AK1018" s="2"/>
      <c r="AL1018" s="2"/>
      <c r="AM1018" s="2"/>
      <c r="AN1018" s="2"/>
      <c r="AO1018" s="2"/>
      <c r="AP1018" s="2"/>
      <c r="AQ1018" s="2"/>
      <c r="AR1018" s="2"/>
      <c r="AS1018" s="2"/>
      <c r="AT1018" s="2"/>
      <c r="AU1018" s="2"/>
      <c r="AV1018" s="2"/>
      <c r="AW1018" s="2"/>
      <c r="AX1018" s="2"/>
      <c r="AY1018" s="2"/>
      <c r="AZ1018" s="2"/>
      <c r="BA1018" s="2"/>
    </row>
    <row r="1019" spans="1:53" x14ac:dyDescent="0.2">
      <c r="A1019" s="1" t="s">
        <v>727</v>
      </c>
      <c r="B1019" s="1">
        <v>1</v>
      </c>
      <c r="C1019" s="1" t="s">
        <v>5</v>
      </c>
      <c r="D1019" s="1" t="s">
        <v>756</v>
      </c>
      <c r="E1019" s="1"/>
      <c r="F1019" s="1">
        <v>2897</v>
      </c>
      <c r="G1019" s="1" t="s">
        <v>13644</v>
      </c>
      <c r="H1019" s="1" t="s">
        <v>13645</v>
      </c>
      <c r="I1019" s="1" t="s">
        <v>13646</v>
      </c>
      <c r="J1019" s="1" t="s">
        <v>738</v>
      </c>
      <c r="K1019" s="1" t="s">
        <v>731</v>
      </c>
      <c r="L1019" s="1" t="s">
        <v>2998</v>
      </c>
      <c r="M1019" s="1">
        <v>42.459448000000002</v>
      </c>
      <c r="N1019" s="1">
        <v>21.049728000000002</v>
      </c>
      <c r="O1019" s="1" t="s">
        <v>13647</v>
      </c>
      <c r="P1019" s="1" t="s">
        <v>13647</v>
      </c>
      <c r="Q1019" s="1"/>
      <c r="R1019" s="1" t="s">
        <v>13648</v>
      </c>
      <c r="S1019" s="1"/>
      <c r="T1019" s="1" t="b">
        <v>0</v>
      </c>
      <c r="U1019" s="1" t="s">
        <v>2997</v>
      </c>
      <c r="V1019" s="1" t="s">
        <v>2999</v>
      </c>
      <c r="W1019" s="1" t="s">
        <v>2999</v>
      </c>
      <c r="X1019" s="2"/>
      <c r="Y1019" s="2"/>
      <c r="Z1019" s="2"/>
      <c r="AA1019" s="2"/>
      <c r="AB1019" s="2"/>
      <c r="AC1019" s="2"/>
      <c r="AD1019" s="2"/>
      <c r="AE1019" s="2"/>
      <c r="AF1019" s="2"/>
      <c r="AG1019" s="2"/>
      <c r="AH1019" s="2"/>
      <c r="AI1019" s="2"/>
      <c r="AJ1019" s="2"/>
      <c r="AK1019" s="2"/>
      <c r="AL1019" s="2"/>
      <c r="AM1019" s="2"/>
      <c r="AN1019" s="2"/>
      <c r="AO1019" s="2"/>
      <c r="AP1019" s="2"/>
      <c r="AQ1019" s="2"/>
      <c r="AR1019" s="2"/>
      <c r="AS1019" s="2"/>
      <c r="AT1019" s="2"/>
      <c r="AU1019" s="2"/>
      <c r="AV1019" s="2"/>
      <c r="AW1019" s="2"/>
      <c r="AX1019" s="2"/>
      <c r="AY1019" s="2"/>
      <c r="AZ1019" s="2"/>
      <c r="BA1019" s="2"/>
    </row>
    <row r="1020" spans="1:53" x14ac:dyDescent="0.2">
      <c r="A1020" s="1" t="s">
        <v>727</v>
      </c>
      <c r="B1020" s="1">
        <v>6</v>
      </c>
      <c r="C1020" s="1" t="s">
        <v>11</v>
      </c>
      <c r="D1020" s="1" t="s">
        <v>728</v>
      </c>
      <c r="E1020" s="1"/>
      <c r="F1020" s="1">
        <v>2896</v>
      </c>
      <c r="G1020" s="1" t="s">
        <v>10964</v>
      </c>
      <c r="H1020" s="1" t="s">
        <v>10965</v>
      </c>
      <c r="I1020" s="1" t="s">
        <v>10966</v>
      </c>
      <c r="J1020" s="1" t="s">
        <v>0</v>
      </c>
      <c r="K1020" s="1" t="s">
        <v>731</v>
      </c>
      <c r="L1020" s="1" t="s">
        <v>451</v>
      </c>
      <c r="M1020" s="1">
        <v>42.885513000000003</v>
      </c>
      <c r="N1020" s="1">
        <v>21.225221000000001</v>
      </c>
      <c r="O1020" s="1" t="s">
        <v>13649</v>
      </c>
      <c r="P1020" s="1" t="s">
        <v>13649</v>
      </c>
      <c r="Q1020" s="1"/>
      <c r="R1020" s="1" t="s">
        <v>10968</v>
      </c>
      <c r="S1020" s="1"/>
      <c r="T1020" s="1" t="b">
        <v>0</v>
      </c>
      <c r="U1020" s="1" t="s">
        <v>3077</v>
      </c>
      <c r="V1020" s="1" t="s">
        <v>2999</v>
      </c>
      <c r="W1020" s="1" t="s">
        <v>2999</v>
      </c>
      <c r="X1020" s="2"/>
      <c r="Y1020" s="2"/>
      <c r="Z1020" s="2"/>
      <c r="AA1020" s="2"/>
      <c r="AB1020" s="2"/>
      <c r="AC1020" s="2"/>
      <c r="AD1020" s="2"/>
      <c r="AE1020" s="2"/>
      <c r="AF1020" s="2"/>
      <c r="AG1020" s="2"/>
      <c r="AH1020" s="2"/>
      <c r="AI1020" s="2"/>
      <c r="AJ1020" s="2"/>
      <c r="AK1020" s="2"/>
      <c r="AL1020" s="2"/>
      <c r="AM1020" s="2"/>
      <c r="AN1020" s="2"/>
      <c r="AO1020" s="2"/>
      <c r="AP1020" s="2"/>
      <c r="AQ1020" s="2"/>
      <c r="AR1020" s="2"/>
      <c r="AS1020" s="2"/>
      <c r="AT1020" s="2"/>
      <c r="AU1020" s="2"/>
      <c r="AV1020" s="2"/>
      <c r="AW1020" s="2"/>
      <c r="AX1020" s="2"/>
      <c r="AY1020" s="2"/>
      <c r="AZ1020" s="2"/>
      <c r="BA1020" s="2"/>
    </row>
    <row r="1021" spans="1:53" x14ac:dyDescent="0.2">
      <c r="A1021" s="1" t="s">
        <v>727</v>
      </c>
      <c r="B1021" s="1">
        <v>2</v>
      </c>
      <c r="C1021" s="1" t="s">
        <v>450</v>
      </c>
      <c r="D1021" s="1" t="s">
        <v>279</v>
      </c>
      <c r="E1021" s="1"/>
      <c r="F1021" s="1">
        <v>2895</v>
      </c>
      <c r="G1021" s="1" t="s">
        <v>13650</v>
      </c>
      <c r="H1021" s="1" t="s">
        <v>13651</v>
      </c>
      <c r="I1021" s="1" t="s">
        <v>13652</v>
      </c>
      <c r="J1021" s="1" t="s">
        <v>738</v>
      </c>
      <c r="K1021" s="1" t="s">
        <v>731</v>
      </c>
      <c r="L1021" s="1" t="s">
        <v>2998</v>
      </c>
      <c r="M1021" s="1">
        <v>42.474621999999997</v>
      </c>
      <c r="N1021" s="1">
        <v>20.74783</v>
      </c>
      <c r="O1021" s="1" t="s">
        <v>13653</v>
      </c>
      <c r="P1021" s="1" t="s">
        <v>13653</v>
      </c>
      <c r="Q1021" s="1"/>
      <c r="R1021" s="1" t="s">
        <v>13654</v>
      </c>
      <c r="S1021" s="1"/>
      <c r="T1021" s="1" t="b">
        <v>0</v>
      </c>
      <c r="U1021" s="1" t="s">
        <v>2997</v>
      </c>
      <c r="V1021" s="1" t="s">
        <v>2999</v>
      </c>
      <c r="W1021" s="1" t="s">
        <v>2999</v>
      </c>
      <c r="X1021" s="2"/>
      <c r="Y1021" s="2"/>
      <c r="Z1021" s="2"/>
      <c r="AA1021" s="2"/>
      <c r="AB1021" s="2"/>
      <c r="AC1021" s="2"/>
      <c r="AD1021" s="2"/>
      <c r="AE1021" s="2"/>
      <c r="AF1021" s="2"/>
      <c r="AG1021" s="2"/>
      <c r="AH1021" s="2"/>
      <c r="AI1021" s="2"/>
      <c r="AJ1021" s="2"/>
      <c r="AK1021" s="2"/>
      <c r="AL1021" s="2"/>
      <c r="AM1021" s="2"/>
      <c r="AN1021" s="2"/>
      <c r="AO1021" s="2"/>
      <c r="AP1021" s="2"/>
      <c r="AQ1021" s="2"/>
      <c r="AR1021" s="2"/>
      <c r="AS1021" s="2"/>
      <c r="AT1021" s="2"/>
      <c r="AU1021" s="2"/>
      <c r="AV1021" s="2"/>
      <c r="AW1021" s="2"/>
      <c r="AX1021" s="2"/>
      <c r="AY1021" s="2"/>
      <c r="AZ1021" s="2"/>
      <c r="BA1021" s="2"/>
    </row>
    <row r="1022" spans="1:53" x14ac:dyDescent="0.2">
      <c r="A1022" s="1" t="s">
        <v>727</v>
      </c>
      <c r="B1022" s="1">
        <v>1</v>
      </c>
      <c r="C1022" s="1" t="s">
        <v>5</v>
      </c>
      <c r="D1022" s="1" t="s">
        <v>810</v>
      </c>
      <c r="E1022" s="1"/>
      <c r="F1022" s="1">
        <v>2894</v>
      </c>
      <c r="G1022" s="1" t="s">
        <v>13655</v>
      </c>
      <c r="H1022" s="1" t="s">
        <v>197</v>
      </c>
      <c r="I1022" s="1" t="s">
        <v>13656</v>
      </c>
      <c r="J1022" s="1" t="s">
        <v>738</v>
      </c>
      <c r="K1022" s="1" t="s">
        <v>731</v>
      </c>
      <c r="L1022" s="1" t="s">
        <v>451</v>
      </c>
      <c r="M1022" s="1">
        <v>42.527076999999998</v>
      </c>
      <c r="N1022" s="1">
        <v>21.129947000000001</v>
      </c>
      <c r="O1022" s="1" t="s">
        <v>13657</v>
      </c>
      <c r="P1022" s="1" t="s">
        <v>13657</v>
      </c>
      <c r="Q1022" s="1"/>
      <c r="R1022" s="1" t="s">
        <v>13658</v>
      </c>
      <c r="S1022" s="1" t="s">
        <v>13659</v>
      </c>
      <c r="T1022" s="1" t="b">
        <v>0</v>
      </c>
      <c r="U1022" s="1" t="s">
        <v>3077</v>
      </c>
      <c r="V1022" s="1" t="s">
        <v>2999</v>
      </c>
      <c r="W1022" s="1" t="s">
        <v>2999</v>
      </c>
      <c r="X1022" s="2"/>
      <c r="Y1022" s="2"/>
      <c r="Z1022" s="2"/>
      <c r="AA1022" s="2"/>
      <c r="AB1022" s="2"/>
      <c r="AC1022" s="2"/>
      <c r="AD1022" s="2"/>
      <c r="AE1022" s="2"/>
      <c r="AF1022" s="2"/>
      <c r="AG1022" s="2"/>
      <c r="AH1022" s="2"/>
      <c r="AI1022" s="2"/>
      <c r="AJ1022" s="2"/>
      <c r="AK1022" s="2"/>
      <c r="AL1022" s="2"/>
      <c r="AM1022" s="2"/>
      <c r="AN1022" s="2"/>
      <c r="AO1022" s="2"/>
      <c r="AP1022" s="2"/>
      <c r="AQ1022" s="2"/>
      <c r="AR1022" s="2"/>
      <c r="AS1022" s="2"/>
      <c r="AT1022" s="2"/>
      <c r="AU1022" s="2"/>
      <c r="AV1022" s="2"/>
      <c r="AW1022" s="2"/>
      <c r="AX1022" s="2"/>
      <c r="AY1022" s="2"/>
      <c r="AZ1022" s="2"/>
      <c r="BA1022" s="2"/>
    </row>
    <row r="1023" spans="1:53" x14ac:dyDescent="0.2">
      <c r="A1023" s="1" t="s">
        <v>727</v>
      </c>
      <c r="B1023" s="1">
        <v>6</v>
      </c>
      <c r="C1023" s="1" t="s">
        <v>11</v>
      </c>
      <c r="D1023" s="1" t="s">
        <v>728</v>
      </c>
      <c r="E1023" s="1"/>
      <c r="F1023" s="1">
        <v>2893</v>
      </c>
      <c r="G1023" s="1" t="s">
        <v>13660</v>
      </c>
      <c r="H1023" s="1" t="s">
        <v>1276</v>
      </c>
      <c r="I1023" s="1" t="s">
        <v>13661</v>
      </c>
      <c r="J1023" s="1" t="s">
        <v>0</v>
      </c>
      <c r="K1023" s="1" t="s">
        <v>752</v>
      </c>
      <c r="L1023" s="1" t="s">
        <v>451</v>
      </c>
      <c r="M1023" s="1">
        <v>42.911439000000001</v>
      </c>
      <c r="N1023" s="1">
        <v>21.191703</v>
      </c>
      <c r="O1023" s="1" t="s">
        <v>13662</v>
      </c>
      <c r="P1023" s="1" t="s">
        <v>13662</v>
      </c>
      <c r="Q1023" s="1"/>
      <c r="R1023" s="1" t="s">
        <v>13663</v>
      </c>
      <c r="S1023" s="1"/>
      <c r="T1023" s="1" t="b">
        <v>0</v>
      </c>
      <c r="U1023" s="1" t="s">
        <v>3077</v>
      </c>
      <c r="V1023" s="1" t="s">
        <v>2999</v>
      </c>
      <c r="W1023" s="1" t="s">
        <v>2999</v>
      </c>
      <c r="X1023" s="2"/>
      <c r="Y1023" s="2"/>
      <c r="Z1023" s="2"/>
      <c r="AA1023" s="2"/>
      <c r="AB1023" s="2"/>
      <c r="AC1023" s="2"/>
      <c r="AD1023" s="2"/>
      <c r="AE1023" s="2"/>
      <c r="AF1023" s="2"/>
      <c r="AG1023" s="2"/>
      <c r="AH1023" s="2"/>
      <c r="AI1023" s="2"/>
      <c r="AJ1023" s="2"/>
      <c r="AK1023" s="2"/>
      <c r="AL1023" s="2"/>
      <c r="AM1023" s="2"/>
      <c r="AN1023" s="2"/>
      <c r="AO1023" s="2"/>
      <c r="AP1023" s="2"/>
      <c r="AQ1023" s="2"/>
      <c r="AR1023" s="2"/>
      <c r="AS1023" s="2"/>
      <c r="AT1023" s="2"/>
      <c r="AU1023" s="2"/>
      <c r="AV1023" s="2"/>
      <c r="AW1023" s="2"/>
      <c r="AX1023" s="2"/>
      <c r="AY1023" s="2"/>
      <c r="AZ1023" s="2"/>
      <c r="BA1023" s="2"/>
    </row>
    <row r="1024" spans="1:53" x14ac:dyDescent="0.2">
      <c r="A1024" s="1" t="s">
        <v>727</v>
      </c>
      <c r="B1024" s="1">
        <v>2</v>
      </c>
      <c r="C1024" s="1" t="s">
        <v>450</v>
      </c>
      <c r="D1024" s="1" t="s">
        <v>279</v>
      </c>
      <c r="E1024" s="1"/>
      <c r="F1024" s="1">
        <v>2892</v>
      </c>
      <c r="G1024" s="1" t="s">
        <v>13664</v>
      </c>
      <c r="H1024" s="1" t="s">
        <v>13665</v>
      </c>
      <c r="I1024" s="1" t="s">
        <v>13666</v>
      </c>
      <c r="J1024" s="1" t="s">
        <v>738</v>
      </c>
      <c r="K1024" s="1" t="s">
        <v>731</v>
      </c>
      <c r="L1024" s="1" t="s">
        <v>2998</v>
      </c>
      <c r="M1024" s="1">
        <v>42.478673000000001</v>
      </c>
      <c r="N1024" s="1">
        <v>20.749203000000001</v>
      </c>
      <c r="O1024" s="1" t="s">
        <v>13667</v>
      </c>
      <c r="P1024" s="1" t="s">
        <v>13667</v>
      </c>
      <c r="Q1024" s="1"/>
      <c r="R1024" s="1" t="s">
        <v>13668</v>
      </c>
      <c r="S1024" s="1"/>
      <c r="T1024" s="1" t="b">
        <v>0</v>
      </c>
      <c r="U1024" s="1" t="s">
        <v>2997</v>
      </c>
      <c r="V1024" s="1" t="s">
        <v>2999</v>
      </c>
      <c r="W1024" s="1" t="s">
        <v>2999</v>
      </c>
      <c r="X1024" s="2"/>
      <c r="Y1024" s="2"/>
      <c r="Z1024" s="2"/>
      <c r="AA1024" s="2"/>
      <c r="AB1024" s="2"/>
      <c r="AC1024" s="2"/>
      <c r="AD1024" s="2"/>
      <c r="AE1024" s="2"/>
      <c r="AF1024" s="2"/>
      <c r="AG1024" s="2"/>
      <c r="AH1024" s="2"/>
      <c r="AI1024" s="2"/>
      <c r="AJ1024" s="2"/>
      <c r="AK1024" s="2"/>
      <c r="AL1024" s="2"/>
      <c r="AM1024" s="2"/>
      <c r="AN1024" s="2"/>
      <c r="AO1024" s="2"/>
      <c r="AP1024" s="2"/>
      <c r="AQ1024" s="2"/>
      <c r="AR1024" s="2"/>
      <c r="AS1024" s="2"/>
      <c r="AT1024" s="2"/>
      <c r="AU1024" s="2"/>
      <c r="AV1024" s="2"/>
      <c r="AW1024" s="2"/>
      <c r="AX1024" s="2"/>
      <c r="AY1024" s="2"/>
      <c r="AZ1024" s="2"/>
      <c r="BA1024" s="2"/>
    </row>
    <row r="1025" spans="1:53" x14ac:dyDescent="0.2">
      <c r="A1025" s="1" t="s">
        <v>727</v>
      </c>
      <c r="B1025" s="1">
        <v>1</v>
      </c>
      <c r="C1025" s="1" t="s">
        <v>5</v>
      </c>
      <c r="D1025" s="1" t="s">
        <v>810</v>
      </c>
      <c r="E1025" s="1"/>
      <c r="F1025" s="1">
        <v>2891</v>
      </c>
      <c r="G1025" s="1" t="s">
        <v>13669</v>
      </c>
      <c r="H1025" s="1" t="s">
        <v>6896</v>
      </c>
      <c r="I1025" s="1" t="s">
        <v>13670</v>
      </c>
      <c r="J1025" s="1" t="s">
        <v>13671</v>
      </c>
      <c r="K1025" s="1" t="s">
        <v>731</v>
      </c>
      <c r="L1025" s="1" t="s">
        <v>2998</v>
      </c>
      <c r="M1025" s="1">
        <v>42.494154999999999</v>
      </c>
      <c r="N1025" s="1">
        <v>21.047840000000001</v>
      </c>
      <c r="O1025" s="1" t="s">
        <v>13672</v>
      </c>
      <c r="P1025" s="1" t="s">
        <v>13672</v>
      </c>
      <c r="Q1025" s="1"/>
      <c r="R1025" s="1" t="s">
        <v>13673</v>
      </c>
      <c r="S1025" s="1" t="s">
        <v>13674</v>
      </c>
      <c r="T1025" s="1" t="b">
        <v>0</v>
      </c>
      <c r="U1025" s="1" t="s">
        <v>2997</v>
      </c>
      <c r="V1025" s="1" t="s">
        <v>2999</v>
      </c>
      <c r="W1025" s="1" t="s">
        <v>2999</v>
      </c>
      <c r="X1025" s="2"/>
      <c r="Y1025" s="2"/>
      <c r="Z1025" s="2"/>
      <c r="AA1025" s="2"/>
      <c r="AB1025" s="2"/>
      <c r="AC1025" s="2"/>
      <c r="AD1025" s="2"/>
      <c r="AE1025" s="2"/>
      <c r="AF1025" s="2"/>
      <c r="AG1025" s="2"/>
      <c r="AH1025" s="2"/>
      <c r="AI1025" s="2"/>
      <c r="AJ1025" s="2"/>
      <c r="AK1025" s="2"/>
      <c r="AL1025" s="2"/>
      <c r="AM1025" s="2"/>
      <c r="AN1025" s="2"/>
      <c r="AO1025" s="2"/>
      <c r="AP1025" s="2"/>
      <c r="AQ1025" s="2"/>
      <c r="AR1025" s="2"/>
      <c r="AS1025" s="2"/>
      <c r="AT1025" s="2"/>
      <c r="AU1025" s="2"/>
      <c r="AV1025" s="2"/>
      <c r="AW1025" s="2"/>
      <c r="AX1025" s="2"/>
      <c r="AY1025" s="2"/>
      <c r="AZ1025" s="2"/>
      <c r="BA1025" s="2"/>
    </row>
    <row r="1026" spans="1:53" x14ac:dyDescent="0.2">
      <c r="A1026" s="1" t="s">
        <v>727</v>
      </c>
      <c r="B1026" s="1">
        <v>3</v>
      </c>
      <c r="C1026" s="1" t="s">
        <v>45</v>
      </c>
      <c r="D1026" s="1" t="s">
        <v>1235</v>
      </c>
      <c r="E1026" s="1" t="s">
        <v>17785</v>
      </c>
      <c r="F1026" s="1">
        <v>2890</v>
      </c>
      <c r="G1026" s="1" t="s">
        <v>13675</v>
      </c>
      <c r="H1026" s="1" t="s">
        <v>13676</v>
      </c>
      <c r="I1026" s="1" t="s">
        <v>13677</v>
      </c>
      <c r="J1026" s="1" t="s">
        <v>738</v>
      </c>
      <c r="K1026" s="1" t="s">
        <v>731</v>
      </c>
      <c r="L1026" s="1" t="s">
        <v>3351</v>
      </c>
      <c r="M1026" s="1">
        <v>42.363078999999999</v>
      </c>
      <c r="N1026" s="1">
        <v>21.431835</v>
      </c>
      <c r="O1026" s="1" t="s">
        <v>13678</v>
      </c>
      <c r="P1026" s="1" t="s">
        <v>13678</v>
      </c>
      <c r="Q1026" s="1"/>
      <c r="R1026" s="1" t="s">
        <v>13679</v>
      </c>
      <c r="S1026" s="1"/>
      <c r="T1026" s="1" t="b">
        <v>0</v>
      </c>
      <c r="U1026" s="1" t="s">
        <v>3350</v>
      </c>
      <c r="V1026" s="1" t="s">
        <v>2999</v>
      </c>
      <c r="W1026" s="1" t="s">
        <v>2999</v>
      </c>
      <c r="X1026" s="2"/>
      <c r="Y1026" s="2"/>
      <c r="Z1026" s="2"/>
      <c r="AA1026" s="2"/>
      <c r="AB1026" s="2"/>
      <c r="AC1026" s="2"/>
      <c r="AD1026" s="2"/>
      <c r="AE1026" s="2"/>
      <c r="AF1026" s="2"/>
      <c r="AG1026" s="2"/>
      <c r="AH1026" s="2"/>
      <c r="AI1026" s="2"/>
      <c r="AJ1026" s="2"/>
      <c r="AK1026" s="2"/>
      <c r="AL1026" s="2"/>
      <c r="AM1026" s="2"/>
      <c r="AN1026" s="2"/>
      <c r="AO1026" s="2"/>
      <c r="AP1026" s="2"/>
      <c r="AQ1026" s="2"/>
      <c r="AR1026" s="2"/>
      <c r="AS1026" s="2"/>
      <c r="AT1026" s="2"/>
      <c r="AU1026" s="2"/>
      <c r="AV1026" s="2"/>
      <c r="AW1026" s="2"/>
      <c r="AX1026" s="2"/>
      <c r="AY1026" s="2"/>
      <c r="AZ1026" s="2"/>
      <c r="BA1026" s="2"/>
    </row>
    <row r="1027" spans="1:53" x14ac:dyDescent="0.2">
      <c r="A1027" s="1" t="s">
        <v>727</v>
      </c>
      <c r="B1027" s="1">
        <v>5</v>
      </c>
      <c r="C1027" s="1" t="s">
        <v>2</v>
      </c>
      <c r="D1027" s="1" t="s">
        <v>1007</v>
      </c>
      <c r="E1027" s="1"/>
      <c r="F1027" s="1">
        <v>2889</v>
      </c>
      <c r="G1027" s="1" t="s">
        <v>13680</v>
      </c>
      <c r="H1027" s="1" t="s">
        <v>13681</v>
      </c>
      <c r="I1027" s="1" t="s">
        <v>13682</v>
      </c>
      <c r="J1027" s="1" t="s">
        <v>6782</v>
      </c>
      <c r="K1027" s="1" t="s">
        <v>731</v>
      </c>
      <c r="L1027" s="1" t="s">
        <v>3479</v>
      </c>
      <c r="M1027" s="1">
        <v>42.578575999999998</v>
      </c>
      <c r="N1027" s="1">
        <v>20.297024</v>
      </c>
      <c r="O1027" s="1" t="s">
        <v>13683</v>
      </c>
      <c r="P1027" s="1" t="s">
        <v>13683</v>
      </c>
      <c r="Q1027" s="1"/>
      <c r="R1027" s="1" t="s">
        <v>13684</v>
      </c>
      <c r="S1027" s="1"/>
      <c r="T1027" s="1" t="b">
        <v>0</v>
      </c>
      <c r="U1027" s="1" t="s">
        <v>3478</v>
      </c>
      <c r="V1027" s="1" t="s">
        <v>2999</v>
      </c>
      <c r="W1027" s="1" t="s">
        <v>2999</v>
      </c>
      <c r="X1027" s="2"/>
      <c r="Y1027" s="2"/>
      <c r="Z1027" s="2"/>
      <c r="AA1027" s="2"/>
      <c r="AB1027" s="2"/>
      <c r="AC1027" s="2"/>
      <c r="AD1027" s="2"/>
      <c r="AE1027" s="2"/>
      <c r="AF1027" s="2"/>
      <c r="AG1027" s="2"/>
      <c r="AH1027" s="2"/>
      <c r="AI1027" s="2"/>
      <c r="AJ1027" s="2"/>
      <c r="AK1027" s="2"/>
      <c r="AL1027" s="2"/>
      <c r="AM1027" s="2"/>
      <c r="AN1027" s="2"/>
      <c r="AO1027" s="2"/>
      <c r="AP1027" s="2"/>
      <c r="AQ1027" s="2"/>
      <c r="AR1027" s="2"/>
      <c r="AS1027" s="2"/>
      <c r="AT1027" s="2"/>
      <c r="AU1027" s="2"/>
      <c r="AV1027" s="2"/>
      <c r="AW1027" s="2"/>
      <c r="AX1027" s="2"/>
      <c r="AY1027" s="2"/>
      <c r="AZ1027" s="2"/>
      <c r="BA1027" s="2"/>
    </row>
    <row r="1028" spans="1:53" x14ac:dyDescent="0.2">
      <c r="A1028" s="1" t="s">
        <v>727</v>
      </c>
      <c r="B1028" s="1">
        <v>6</v>
      </c>
      <c r="C1028" s="1" t="s">
        <v>11</v>
      </c>
      <c r="D1028" s="1" t="s">
        <v>1033</v>
      </c>
      <c r="E1028" s="1"/>
      <c r="F1028" s="1">
        <v>2888</v>
      </c>
      <c r="G1028" s="1" t="s">
        <v>13685</v>
      </c>
      <c r="H1028" s="1" t="s">
        <v>13686</v>
      </c>
      <c r="I1028" s="1" t="s">
        <v>13687</v>
      </c>
      <c r="J1028" s="1" t="s">
        <v>0</v>
      </c>
      <c r="K1028" s="1" t="s">
        <v>731</v>
      </c>
      <c r="L1028" s="1" t="s">
        <v>451</v>
      </c>
      <c r="M1028" s="1">
        <v>42.583052000000002</v>
      </c>
      <c r="N1028" s="1">
        <v>20.860140999999999</v>
      </c>
      <c r="O1028" s="1" t="s">
        <v>13688</v>
      </c>
      <c r="P1028" s="1" t="s">
        <v>13688</v>
      </c>
      <c r="Q1028" s="1"/>
      <c r="R1028" s="1" t="s">
        <v>13689</v>
      </c>
      <c r="S1028" s="1"/>
      <c r="T1028" s="1" t="b">
        <v>0</v>
      </c>
      <c r="U1028" s="1" t="s">
        <v>3077</v>
      </c>
      <c r="V1028" s="1" t="s">
        <v>2999</v>
      </c>
      <c r="W1028" s="1" t="s">
        <v>2999</v>
      </c>
      <c r="X1028" s="2"/>
      <c r="Y1028" s="2"/>
      <c r="Z1028" s="2"/>
      <c r="AA1028" s="2"/>
      <c r="AB1028" s="2"/>
      <c r="AC1028" s="2"/>
      <c r="AD1028" s="2"/>
      <c r="AE1028" s="2"/>
      <c r="AF1028" s="2"/>
      <c r="AG1028" s="2"/>
      <c r="AH1028" s="2"/>
      <c r="AI1028" s="2"/>
      <c r="AJ1028" s="2"/>
      <c r="AK1028" s="2"/>
      <c r="AL1028" s="2"/>
      <c r="AM1028" s="2"/>
      <c r="AN1028" s="2"/>
      <c r="AO1028" s="2"/>
      <c r="AP1028" s="2"/>
      <c r="AQ1028" s="2"/>
      <c r="AR1028" s="2"/>
      <c r="AS1028" s="2"/>
      <c r="AT1028" s="2"/>
      <c r="AU1028" s="2"/>
      <c r="AV1028" s="2"/>
      <c r="AW1028" s="2"/>
      <c r="AX1028" s="2"/>
      <c r="AY1028" s="2"/>
      <c r="AZ1028" s="2"/>
      <c r="BA1028" s="2"/>
    </row>
    <row r="1029" spans="1:53" x14ac:dyDescent="0.2">
      <c r="A1029" s="1" t="s">
        <v>727</v>
      </c>
      <c r="B1029" s="1">
        <v>6</v>
      </c>
      <c r="C1029" s="1" t="s">
        <v>11</v>
      </c>
      <c r="D1029" s="1" t="s">
        <v>1033</v>
      </c>
      <c r="E1029" s="1"/>
      <c r="F1029" s="1">
        <v>2887</v>
      </c>
      <c r="G1029" s="1" t="s">
        <v>13690</v>
      </c>
      <c r="H1029" s="1" t="s">
        <v>161</v>
      </c>
      <c r="I1029" s="1" t="s">
        <v>4080</v>
      </c>
      <c r="J1029" s="1" t="s">
        <v>0</v>
      </c>
      <c r="K1029" s="1" t="s">
        <v>731</v>
      </c>
      <c r="L1029" s="1" t="s">
        <v>2998</v>
      </c>
      <c r="M1029" s="1">
        <v>42.568289999999998</v>
      </c>
      <c r="N1029" s="1">
        <v>20.84524</v>
      </c>
      <c r="O1029" s="1" t="s">
        <v>13691</v>
      </c>
      <c r="P1029" s="1" t="s">
        <v>13691</v>
      </c>
      <c r="Q1029" s="1"/>
      <c r="R1029" s="1" t="s">
        <v>160</v>
      </c>
      <c r="S1029" s="1"/>
      <c r="T1029" s="1" t="b">
        <v>0</v>
      </c>
      <c r="U1029" s="1" t="s">
        <v>2997</v>
      </c>
      <c r="V1029" s="1" t="s">
        <v>2999</v>
      </c>
      <c r="W1029" s="1" t="s">
        <v>2999</v>
      </c>
      <c r="X1029" s="2"/>
      <c r="Y1029" s="2"/>
      <c r="Z1029" s="2"/>
      <c r="AA1029" s="2"/>
      <c r="AB1029" s="2"/>
      <c r="AC1029" s="2"/>
      <c r="AD1029" s="2"/>
      <c r="AE1029" s="2"/>
      <c r="AF1029" s="2"/>
      <c r="AG1029" s="2"/>
      <c r="AH1029" s="2"/>
      <c r="AI1029" s="2"/>
      <c r="AJ1029" s="2"/>
      <c r="AK1029" s="2"/>
      <c r="AL1029" s="2"/>
      <c r="AM1029" s="2"/>
      <c r="AN1029" s="2"/>
      <c r="AO1029" s="2"/>
      <c r="AP1029" s="2"/>
      <c r="AQ1029" s="2"/>
      <c r="AR1029" s="2"/>
      <c r="AS1029" s="2"/>
      <c r="AT1029" s="2"/>
      <c r="AU1029" s="2"/>
      <c r="AV1029" s="2"/>
      <c r="AW1029" s="2"/>
      <c r="AX1029" s="2"/>
      <c r="AY1029" s="2"/>
      <c r="AZ1029" s="2"/>
      <c r="BA1029" s="2"/>
    </row>
    <row r="1030" spans="1:53" x14ac:dyDescent="0.2">
      <c r="A1030" s="1" t="s">
        <v>727</v>
      </c>
      <c r="B1030" s="1">
        <v>2</v>
      </c>
      <c r="C1030" s="1" t="s">
        <v>450</v>
      </c>
      <c r="D1030" s="1" t="s">
        <v>831</v>
      </c>
      <c r="E1030" s="1" t="s">
        <v>17786</v>
      </c>
      <c r="F1030" s="1">
        <v>2886</v>
      </c>
      <c r="G1030" s="1" t="s">
        <v>13692</v>
      </c>
      <c r="H1030" s="1" t="s">
        <v>13693</v>
      </c>
      <c r="I1030" s="1" t="s">
        <v>13694</v>
      </c>
      <c r="J1030" s="1" t="s">
        <v>7575</v>
      </c>
      <c r="K1030" s="1" t="s">
        <v>731</v>
      </c>
      <c r="L1030" s="1" t="s">
        <v>3351</v>
      </c>
      <c r="M1030" s="1">
        <v>42.393537000000002</v>
      </c>
      <c r="N1030" s="1">
        <v>20.659939999999999</v>
      </c>
      <c r="O1030" s="1" t="s">
        <v>13695</v>
      </c>
      <c r="P1030" s="1" t="s">
        <v>13695</v>
      </c>
      <c r="Q1030" s="1"/>
      <c r="R1030" s="1" t="s">
        <v>13696</v>
      </c>
      <c r="S1030" s="1"/>
      <c r="T1030" s="1" t="b">
        <v>0</v>
      </c>
      <c r="U1030" s="1" t="s">
        <v>3350</v>
      </c>
      <c r="V1030" s="1" t="s">
        <v>2999</v>
      </c>
      <c r="W1030" s="1" t="s">
        <v>2999</v>
      </c>
      <c r="X1030" s="2"/>
      <c r="Y1030" s="2"/>
      <c r="Z1030" s="2"/>
      <c r="AA1030" s="2"/>
      <c r="AB1030" s="2"/>
      <c r="AC1030" s="2"/>
      <c r="AD1030" s="2"/>
      <c r="AE1030" s="2"/>
      <c r="AF1030" s="2"/>
      <c r="AG1030" s="2"/>
      <c r="AH1030" s="2"/>
      <c r="AI1030" s="2"/>
      <c r="AJ1030" s="2"/>
      <c r="AK1030" s="2"/>
      <c r="AL1030" s="2"/>
      <c r="AM1030" s="2"/>
      <c r="AN1030" s="2"/>
      <c r="AO1030" s="2"/>
      <c r="AP1030" s="2"/>
      <c r="AQ1030" s="2"/>
      <c r="AR1030" s="2"/>
      <c r="AS1030" s="2"/>
      <c r="AT1030" s="2"/>
      <c r="AU1030" s="2"/>
      <c r="AV1030" s="2"/>
      <c r="AW1030" s="2"/>
      <c r="AX1030" s="2"/>
      <c r="AY1030" s="2"/>
      <c r="AZ1030" s="2"/>
      <c r="BA1030" s="2"/>
    </row>
    <row r="1031" spans="1:53" x14ac:dyDescent="0.2">
      <c r="A1031" s="1" t="s">
        <v>727</v>
      </c>
      <c r="B1031" s="1">
        <v>7</v>
      </c>
      <c r="C1031" s="1" t="s">
        <v>8</v>
      </c>
      <c r="D1031" s="1" t="s">
        <v>908</v>
      </c>
      <c r="E1031" s="1"/>
      <c r="F1031" s="1">
        <v>2885</v>
      </c>
      <c r="G1031" s="1" t="s">
        <v>13697</v>
      </c>
      <c r="H1031" s="1" t="s">
        <v>13698</v>
      </c>
      <c r="I1031" s="1" t="s">
        <v>13699</v>
      </c>
      <c r="J1031" s="1" t="s">
        <v>738</v>
      </c>
      <c r="K1031" s="1" t="s">
        <v>731</v>
      </c>
      <c r="L1031" s="1" t="s">
        <v>3375</v>
      </c>
      <c r="M1031" s="1">
        <v>42.335768000000002</v>
      </c>
      <c r="N1031" s="1">
        <v>20.844498999999999</v>
      </c>
      <c r="O1031" s="1" t="s">
        <v>13700</v>
      </c>
      <c r="P1031" s="1" t="s">
        <v>13700</v>
      </c>
      <c r="Q1031" s="1"/>
      <c r="R1031" s="1" t="s">
        <v>13701</v>
      </c>
      <c r="S1031" s="1"/>
      <c r="T1031" s="1" t="b">
        <v>0</v>
      </c>
      <c r="U1031" s="1" t="s">
        <v>3374</v>
      </c>
      <c r="V1031" s="1" t="s">
        <v>2999</v>
      </c>
      <c r="W1031" s="1" t="s">
        <v>2999</v>
      </c>
      <c r="X1031" s="2"/>
      <c r="Y1031" s="2"/>
      <c r="Z1031" s="2"/>
      <c r="AA1031" s="2"/>
      <c r="AB1031" s="2"/>
      <c r="AC1031" s="2"/>
      <c r="AD1031" s="2"/>
      <c r="AE1031" s="2"/>
      <c r="AF1031" s="2"/>
      <c r="AG1031" s="2"/>
      <c r="AH1031" s="2"/>
      <c r="AI1031" s="2"/>
      <c r="AJ1031" s="2"/>
      <c r="AK1031" s="2"/>
      <c r="AL1031" s="2"/>
      <c r="AM1031" s="2"/>
      <c r="AN1031" s="2"/>
      <c r="AO1031" s="2"/>
      <c r="AP1031" s="2"/>
      <c r="AQ1031" s="2"/>
      <c r="AR1031" s="2"/>
      <c r="AS1031" s="2"/>
      <c r="AT1031" s="2"/>
      <c r="AU1031" s="2"/>
      <c r="AV1031" s="2"/>
      <c r="AW1031" s="2"/>
      <c r="AX1031" s="2"/>
      <c r="AY1031" s="2"/>
      <c r="AZ1031" s="2"/>
      <c r="BA1031" s="2"/>
    </row>
    <row r="1032" spans="1:53" x14ac:dyDescent="0.2">
      <c r="A1032" s="1" t="s">
        <v>727</v>
      </c>
      <c r="B1032" s="1">
        <v>6</v>
      </c>
      <c r="C1032" s="1" t="s">
        <v>11</v>
      </c>
      <c r="D1032" s="1" t="s">
        <v>778</v>
      </c>
      <c r="E1032" s="1"/>
      <c r="F1032" s="1">
        <v>2884</v>
      </c>
      <c r="G1032" s="1" t="s">
        <v>13702</v>
      </c>
      <c r="H1032" s="1" t="s">
        <v>11118</v>
      </c>
      <c r="I1032" s="1" t="s">
        <v>13703</v>
      </c>
      <c r="J1032" s="1" t="s">
        <v>780</v>
      </c>
      <c r="K1032" s="1" t="s">
        <v>731</v>
      </c>
      <c r="L1032" s="1" t="s">
        <v>2998</v>
      </c>
      <c r="M1032" s="1">
        <v>42.716475000000003</v>
      </c>
      <c r="N1032" s="1">
        <v>21.168247000000001</v>
      </c>
      <c r="O1032" s="1" t="s">
        <v>13704</v>
      </c>
      <c r="P1032" s="1" t="s">
        <v>13704</v>
      </c>
      <c r="Q1032" s="1"/>
      <c r="R1032" s="1" t="s">
        <v>13705</v>
      </c>
      <c r="S1032" s="1"/>
      <c r="T1032" s="1" t="b">
        <v>0</v>
      </c>
      <c r="U1032" s="1" t="s">
        <v>2997</v>
      </c>
      <c r="V1032" s="1" t="s">
        <v>2999</v>
      </c>
      <c r="W1032" s="1" t="s">
        <v>2999</v>
      </c>
      <c r="X1032" s="2"/>
      <c r="Y1032" s="2"/>
      <c r="Z1032" s="2"/>
      <c r="AA1032" s="2"/>
      <c r="AB1032" s="2"/>
      <c r="AC1032" s="2"/>
      <c r="AD1032" s="2"/>
      <c r="AE1032" s="2"/>
      <c r="AF1032" s="2"/>
      <c r="AG1032" s="2"/>
      <c r="AH1032" s="2"/>
      <c r="AI1032" s="2"/>
      <c r="AJ1032" s="2"/>
      <c r="AK1032" s="2"/>
      <c r="AL1032" s="2"/>
      <c r="AM1032" s="2"/>
      <c r="AN1032" s="2"/>
      <c r="AO1032" s="2"/>
      <c r="AP1032" s="2"/>
      <c r="AQ1032" s="2"/>
      <c r="AR1032" s="2"/>
      <c r="AS1032" s="2"/>
      <c r="AT1032" s="2"/>
      <c r="AU1032" s="2"/>
      <c r="AV1032" s="2"/>
      <c r="AW1032" s="2"/>
      <c r="AX1032" s="2"/>
      <c r="AY1032" s="2"/>
      <c r="AZ1032" s="2"/>
      <c r="BA1032" s="2"/>
    </row>
    <row r="1033" spans="1:53" x14ac:dyDescent="0.2">
      <c r="A1033" s="1" t="s">
        <v>727</v>
      </c>
      <c r="B1033" s="1">
        <v>6</v>
      </c>
      <c r="C1033" s="1" t="s">
        <v>11</v>
      </c>
      <c r="D1033" s="1" t="s">
        <v>853</v>
      </c>
      <c r="E1033" s="1"/>
      <c r="F1033" s="1">
        <v>2883</v>
      </c>
      <c r="G1033" s="1" t="s">
        <v>13706</v>
      </c>
      <c r="H1033" s="1" t="s">
        <v>13707</v>
      </c>
      <c r="I1033" s="1" t="s">
        <v>13708</v>
      </c>
      <c r="J1033" s="1" t="s">
        <v>738</v>
      </c>
      <c r="K1033" s="1" t="s">
        <v>731</v>
      </c>
      <c r="L1033" s="1" t="s">
        <v>3479</v>
      </c>
      <c r="M1033" s="1">
        <v>42.635423000000003</v>
      </c>
      <c r="N1033" s="1">
        <v>21.093402000000001</v>
      </c>
      <c r="O1033" s="1" t="s">
        <v>13709</v>
      </c>
      <c r="P1033" s="1" t="s">
        <v>13709</v>
      </c>
      <c r="Q1033" s="1"/>
      <c r="R1033" s="1" t="s">
        <v>13710</v>
      </c>
      <c r="S1033" s="1" t="s">
        <v>5091</v>
      </c>
      <c r="T1033" s="1" t="b">
        <v>0</v>
      </c>
      <c r="U1033" s="1" t="s">
        <v>3478</v>
      </c>
      <c r="V1033" s="1" t="s">
        <v>2999</v>
      </c>
      <c r="W1033" s="1" t="s">
        <v>2999</v>
      </c>
      <c r="X1033" s="2"/>
      <c r="Y1033" s="2"/>
      <c r="Z1033" s="2"/>
      <c r="AA1033" s="2"/>
      <c r="AB1033" s="2"/>
      <c r="AC1033" s="2"/>
      <c r="AD1033" s="2"/>
      <c r="AE1033" s="2"/>
      <c r="AF1033" s="2"/>
      <c r="AG1033" s="2"/>
      <c r="AH1033" s="2"/>
      <c r="AI1033" s="2"/>
      <c r="AJ1033" s="2"/>
      <c r="AK1033" s="2"/>
      <c r="AL1033" s="2"/>
      <c r="AM1033" s="2"/>
      <c r="AN1033" s="2"/>
      <c r="AO1033" s="2"/>
      <c r="AP1033" s="2"/>
      <c r="AQ1033" s="2"/>
      <c r="AR1033" s="2"/>
      <c r="AS1033" s="2"/>
      <c r="AT1033" s="2"/>
      <c r="AU1033" s="2"/>
      <c r="AV1033" s="2"/>
      <c r="AW1033" s="2"/>
      <c r="AX1033" s="2"/>
      <c r="AY1033" s="2"/>
      <c r="AZ1033" s="2"/>
      <c r="BA1033" s="2"/>
    </row>
    <row r="1034" spans="1:53" x14ac:dyDescent="0.2">
      <c r="A1034" s="1" t="s">
        <v>727</v>
      </c>
      <c r="B1034" s="1">
        <v>5</v>
      </c>
      <c r="C1034" s="1" t="s">
        <v>2</v>
      </c>
      <c r="D1034" s="1" t="s">
        <v>820</v>
      </c>
      <c r="E1034" s="1"/>
      <c r="F1034" s="1">
        <v>2882</v>
      </c>
      <c r="G1034" s="1" t="s">
        <v>13711</v>
      </c>
      <c r="H1034" s="1" t="s">
        <v>13712</v>
      </c>
      <c r="I1034" s="1" t="s">
        <v>13713</v>
      </c>
      <c r="J1034" s="1" t="s">
        <v>2074</v>
      </c>
      <c r="K1034" s="1" t="s">
        <v>731</v>
      </c>
      <c r="L1034" s="1" t="s">
        <v>451</v>
      </c>
      <c r="M1034" s="1">
        <v>42.763185999999997</v>
      </c>
      <c r="N1034" s="1">
        <v>20.390799999999999</v>
      </c>
      <c r="O1034" s="1" t="s">
        <v>13714</v>
      </c>
      <c r="P1034" s="1" t="s">
        <v>13714</v>
      </c>
      <c r="Q1034" s="1"/>
      <c r="R1034" s="1" t="s">
        <v>580</v>
      </c>
      <c r="S1034" s="1"/>
      <c r="T1034" s="1" t="b">
        <v>0</v>
      </c>
      <c r="U1034" s="1" t="s">
        <v>3077</v>
      </c>
      <c r="V1034" s="1" t="s">
        <v>2999</v>
      </c>
      <c r="W1034" s="1" t="s">
        <v>2999</v>
      </c>
      <c r="X1034" s="2"/>
      <c r="Y1034" s="2"/>
      <c r="Z1034" s="2"/>
      <c r="AA1034" s="2"/>
      <c r="AB1034" s="2"/>
      <c r="AC1034" s="2"/>
      <c r="AD1034" s="2"/>
      <c r="AE1034" s="2"/>
      <c r="AF1034" s="2"/>
      <c r="AG1034" s="2"/>
      <c r="AH1034" s="2"/>
      <c r="AI1034" s="2"/>
      <c r="AJ1034" s="2"/>
      <c r="AK1034" s="2"/>
      <c r="AL1034" s="2"/>
      <c r="AM1034" s="2"/>
      <c r="AN1034" s="2"/>
      <c r="AO1034" s="2"/>
      <c r="AP1034" s="2"/>
      <c r="AQ1034" s="2"/>
      <c r="AR1034" s="2"/>
      <c r="AS1034" s="2"/>
      <c r="AT1034" s="2"/>
      <c r="AU1034" s="2"/>
      <c r="AV1034" s="2"/>
      <c r="AW1034" s="2"/>
      <c r="AX1034" s="2"/>
      <c r="AY1034" s="2"/>
      <c r="AZ1034" s="2"/>
      <c r="BA1034" s="2"/>
    </row>
    <row r="1035" spans="1:53" x14ac:dyDescent="0.2">
      <c r="A1035" s="1" t="s">
        <v>727</v>
      </c>
      <c r="B1035" s="1">
        <v>5</v>
      </c>
      <c r="C1035" s="1" t="s">
        <v>2</v>
      </c>
      <c r="D1035" s="1" t="s">
        <v>794</v>
      </c>
      <c r="E1035" s="1"/>
      <c r="F1035" s="1">
        <v>2881</v>
      </c>
      <c r="G1035" s="1" t="s">
        <v>13715</v>
      </c>
      <c r="H1035" s="1" t="s">
        <v>13716</v>
      </c>
      <c r="I1035" s="1" t="s">
        <v>13717</v>
      </c>
      <c r="J1035" s="1" t="s">
        <v>849</v>
      </c>
      <c r="K1035" s="1" t="s">
        <v>731</v>
      </c>
      <c r="L1035" s="1" t="s">
        <v>2998</v>
      </c>
      <c r="M1035" s="1">
        <v>42.683233999999999</v>
      </c>
      <c r="N1035" s="1">
        <v>20.333756999999999</v>
      </c>
      <c r="O1035" s="1" t="s">
        <v>13718</v>
      </c>
      <c r="P1035" s="1" t="s">
        <v>13718</v>
      </c>
      <c r="Q1035" s="1"/>
      <c r="R1035" s="1" t="s">
        <v>12680</v>
      </c>
      <c r="S1035" s="1"/>
      <c r="T1035" s="1" t="b">
        <v>0</v>
      </c>
      <c r="U1035" s="1" t="s">
        <v>2997</v>
      </c>
      <c r="V1035" s="1" t="s">
        <v>2999</v>
      </c>
      <c r="W1035" s="1" t="s">
        <v>2999</v>
      </c>
      <c r="X1035" s="2"/>
      <c r="Y1035" s="2"/>
      <c r="Z1035" s="2"/>
      <c r="AA1035" s="2"/>
      <c r="AB1035" s="2"/>
      <c r="AC1035" s="2"/>
      <c r="AD1035" s="2"/>
      <c r="AE1035" s="2"/>
      <c r="AF1035" s="2"/>
      <c r="AG1035" s="2"/>
      <c r="AH1035" s="2"/>
      <c r="AI1035" s="2"/>
      <c r="AJ1035" s="2"/>
      <c r="AK1035" s="2"/>
      <c r="AL1035" s="2"/>
      <c r="AM1035" s="2"/>
      <c r="AN1035" s="2"/>
      <c r="AO1035" s="2"/>
      <c r="AP1035" s="2"/>
      <c r="AQ1035" s="2"/>
      <c r="AR1035" s="2"/>
      <c r="AS1035" s="2"/>
      <c r="AT1035" s="2"/>
      <c r="AU1035" s="2"/>
      <c r="AV1035" s="2"/>
      <c r="AW1035" s="2"/>
      <c r="AX1035" s="2"/>
      <c r="AY1035" s="2"/>
      <c r="AZ1035" s="2"/>
      <c r="BA1035" s="2"/>
    </row>
    <row r="1036" spans="1:53" x14ac:dyDescent="0.2">
      <c r="A1036" s="1" t="s">
        <v>727</v>
      </c>
      <c r="B1036" s="1">
        <v>2</v>
      </c>
      <c r="C1036" s="1" t="s">
        <v>450</v>
      </c>
      <c r="D1036" s="1" t="s">
        <v>1019</v>
      </c>
      <c r="E1036" s="1" t="s">
        <v>17787</v>
      </c>
      <c r="F1036" s="1">
        <v>2880</v>
      </c>
      <c r="G1036" s="1" t="s">
        <v>13719</v>
      </c>
      <c r="H1036" s="1" t="s">
        <v>13720</v>
      </c>
      <c r="I1036" s="1" t="s">
        <v>13721</v>
      </c>
      <c r="J1036" s="1" t="s">
        <v>738</v>
      </c>
      <c r="K1036" s="1" t="s">
        <v>731</v>
      </c>
      <c r="L1036" s="1" t="s">
        <v>3351</v>
      </c>
      <c r="M1036" s="1">
        <v>42.457723000000001</v>
      </c>
      <c r="N1036" s="1">
        <v>20.372188000000001</v>
      </c>
      <c r="O1036" s="1" t="s">
        <v>13722</v>
      </c>
      <c r="P1036" s="1" t="s">
        <v>13722</v>
      </c>
      <c r="Q1036" s="1"/>
      <c r="R1036" s="1" t="s">
        <v>13723</v>
      </c>
      <c r="S1036" s="1"/>
      <c r="T1036" s="1" t="b">
        <v>0</v>
      </c>
      <c r="U1036" s="1" t="s">
        <v>3350</v>
      </c>
      <c r="V1036" s="1" t="s">
        <v>2999</v>
      </c>
      <c r="W1036" s="1" t="s">
        <v>2999</v>
      </c>
      <c r="X1036" s="2"/>
      <c r="Y1036" s="2"/>
      <c r="Z1036" s="2"/>
      <c r="AA1036" s="2"/>
      <c r="AB1036" s="2"/>
      <c r="AC1036" s="2"/>
      <c r="AD1036" s="2"/>
      <c r="AE1036" s="2"/>
      <c r="AF1036" s="2"/>
      <c r="AG1036" s="2"/>
      <c r="AH1036" s="2"/>
      <c r="AI1036" s="2"/>
      <c r="AJ1036" s="2"/>
      <c r="AK1036" s="2"/>
      <c r="AL1036" s="2"/>
      <c r="AM1036" s="2"/>
      <c r="AN1036" s="2"/>
      <c r="AO1036" s="2"/>
      <c r="AP1036" s="2"/>
      <c r="AQ1036" s="2"/>
      <c r="AR1036" s="2"/>
      <c r="AS1036" s="2"/>
      <c r="AT1036" s="2"/>
      <c r="AU1036" s="2"/>
      <c r="AV1036" s="2"/>
      <c r="AW1036" s="2"/>
      <c r="AX1036" s="2"/>
      <c r="AY1036" s="2"/>
      <c r="AZ1036" s="2"/>
      <c r="BA1036" s="2"/>
    </row>
    <row r="1037" spans="1:53" x14ac:dyDescent="0.2">
      <c r="A1037" s="1" t="s">
        <v>727</v>
      </c>
      <c r="B1037" s="1">
        <v>2</v>
      </c>
      <c r="C1037" s="1" t="s">
        <v>450</v>
      </c>
      <c r="D1037" s="1" t="s">
        <v>1019</v>
      </c>
      <c r="E1037" s="1" t="s">
        <v>17788</v>
      </c>
      <c r="F1037" s="1">
        <v>2879</v>
      </c>
      <c r="G1037" s="1" t="s">
        <v>13724</v>
      </c>
      <c r="H1037" s="1" t="s">
        <v>13720</v>
      </c>
      <c r="I1037" s="1" t="s">
        <v>13725</v>
      </c>
      <c r="J1037" s="1" t="s">
        <v>738</v>
      </c>
      <c r="K1037" s="1" t="s">
        <v>731</v>
      </c>
      <c r="L1037" s="1" t="s">
        <v>3351</v>
      </c>
      <c r="M1037" s="1">
        <v>42.456442000000003</v>
      </c>
      <c r="N1037" s="1">
        <v>20.372088000000002</v>
      </c>
      <c r="O1037" s="1" t="s">
        <v>13726</v>
      </c>
      <c r="P1037" s="1" t="s">
        <v>13726</v>
      </c>
      <c r="Q1037" s="1"/>
      <c r="R1037" s="1" t="s">
        <v>13723</v>
      </c>
      <c r="S1037" s="1"/>
      <c r="T1037" s="1" t="b">
        <v>0</v>
      </c>
      <c r="U1037" s="1" t="s">
        <v>3350</v>
      </c>
      <c r="V1037" s="1" t="s">
        <v>2999</v>
      </c>
      <c r="W1037" s="1" t="s">
        <v>2999</v>
      </c>
      <c r="X1037" s="2"/>
      <c r="Y1037" s="2"/>
      <c r="Z1037" s="2"/>
      <c r="AA1037" s="2"/>
      <c r="AB1037" s="2"/>
      <c r="AC1037" s="2"/>
      <c r="AD1037" s="2"/>
      <c r="AE1037" s="2"/>
      <c r="AF1037" s="2"/>
      <c r="AG1037" s="2"/>
      <c r="AH1037" s="2"/>
      <c r="AI1037" s="2"/>
      <c r="AJ1037" s="2"/>
      <c r="AK1037" s="2"/>
      <c r="AL1037" s="2"/>
      <c r="AM1037" s="2"/>
      <c r="AN1037" s="2"/>
      <c r="AO1037" s="2"/>
      <c r="AP1037" s="2"/>
      <c r="AQ1037" s="2"/>
      <c r="AR1037" s="2"/>
      <c r="AS1037" s="2"/>
      <c r="AT1037" s="2"/>
      <c r="AU1037" s="2"/>
      <c r="AV1037" s="2"/>
      <c r="AW1037" s="2"/>
      <c r="AX1037" s="2"/>
      <c r="AY1037" s="2"/>
      <c r="AZ1037" s="2"/>
      <c r="BA1037" s="2"/>
    </row>
    <row r="1038" spans="1:53" x14ac:dyDescent="0.2">
      <c r="A1038" s="1" t="s">
        <v>727</v>
      </c>
      <c r="B1038" s="1">
        <v>5</v>
      </c>
      <c r="C1038" s="1" t="s">
        <v>2</v>
      </c>
      <c r="D1038" s="1" t="s">
        <v>820</v>
      </c>
      <c r="E1038" s="1"/>
      <c r="F1038" s="1">
        <v>2878</v>
      </c>
      <c r="G1038" s="1" t="s">
        <v>13727</v>
      </c>
      <c r="H1038" s="1" t="s">
        <v>13728</v>
      </c>
      <c r="I1038" s="1" t="s">
        <v>13729</v>
      </c>
      <c r="J1038" s="1" t="s">
        <v>738</v>
      </c>
      <c r="K1038" s="1" t="s">
        <v>731</v>
      </c>
      <c r="L1038" s="1" t="s">
        <v>451</v>
      </c>
      <c r="M1038" s="1">
        <v>42.772143999999997</v>
      </c>
      <c r="N1038" s="1">
        <v>20.501767999999998</v>
      </c>
      <c r="O1038" s="1" t="s">
        <v>13730</v>
      </c>
      <c r="P1038" s="1" t="s">
        <v>13730</v>
      </c>
      <c r="Q1038" s="1"/>
      <c r="R1038" s="1" t="s">
        <v>13731</v>
      </c>
      <c r="S1038" s="1"/>
      <c r="T1038" s="1" t="b">
        <v>0</v>
      </c>
      <c r="U1038" s="1" t="s">
        <v>3077</v>
      </c>
      <c r="V1038" s="1" t="s">
        <v>2999</v>
      </c>
      <c r="W1038" s="1" t="s">
        <v>2999</v>
      </c>
      <c r="X1038" s="2"/>
      <c r="Y1038" s="2"/>
      <c r="Z1038" s="2"/>
      <c r="AA1038" s="2"/>
      <c r="AB1038" s="2"/>
      <c r="AC1038" s="2"/>
      <c r="AD1038" s="2"/>
      <c r="AE1038" s="2"/>
      <c r="AF1038" s="2"/>
      <c r="AG1038" s="2"/>
      <c r="AH1038" s="2"/>
      <c r="AI1038" s="2"/>
      <c r="AJ1038" s="2"/>
      <c r="AK1038" s="2"/>
      <c r="AL1038" s="2"/>
      <c r="AM1038" s="2"/>
      <c r="AN1038" s="2"/>
      <c r="AO1038" s="2"/>
      <c r="AP1038" s="2"/>
      <c r="AQ1038" s="2"/>
      <c r="AR1038" s="2"/>
      <c r="AS1038" s="2"/>
      <c r="AT1038" s="2"/>
      <c r="AU1038" s="2"/>
      <c r="AV1038" s="2"/>
      <c r="AW1038" s="2"/>
      <c r="AX1038" s="2"/>
      <c r="AY1038" s="2"/>
      <c r="AZ1038" s="2"/>
      <c r="BA1038" s="2"/>
    </row>
    <row r="1039" spans="1:53" x14ac:dyDescent="0.2">
      <c r="A1039" s="1" t="s">
        <v>727</v>
      </c>
      <c r="B1039" s="1">
        <v>5</v>
      </c>
      <c r="C1039" s="1" t="s">
        <v>2</v>
      </c>
      <c r="D1039" s="1" t="s">
        <v>1007</v>
      </c>
      <c r="E1039" s="1" t="s">
        <v>149</v>
      </c>
      <c r="F1039" s="1">
        <v>2877</v>
      </c>
      <c r="G1039" s="1" t="s">
        <v>13732</v>
      </c>
      <c r="H1039" s="1" t="s">
        <v>13733</v>
      </c>
      <c r="I1039" s="1" t="s">
        <v>13734</v>
      </c>
      <c r="J1039" s="1" t="s">
        <v>738</v>
      </c>
      <c r="K1039" s="1" t="s">
        <v>731</v>
      </c>
      <c r="L1039" s="1" t="s">
        <v>9296</v>
      </c>
      <c r="M1039" s="1">
        <v>42.473784000000002</v>
      </c>
      <c r="N1039" s="1">
        <v>20.277436000000002</v>
      </c>
      <c r="O1039" s="1" t="s">
        <v>13735</v>
      </c>
      <c r="P1039" s="1" t="s">
        <v>13735</v>
      </c>
      <c r="Q1039" s="1"/>
      <c r="R1039" s="1" t="s">
        <v>13736</v>
      </c>
      <c r="S1039" s="1"/>
      <c r="T1039" s="1" t="b">
        <v>0</v>
      </c>
      <c r="U1039" s="1" t="s">
        <v>9297</v>
      </c>
      <c r="V1039" s="1" t="s">
        <v>2999</v>
      </c>
      <c r="W1039" s="1" t="s">
        <v>2999</v>
      </c>
      <c r="X1039" s="2"/>
      <c r="Y1039" s="2"/>
      <c r="Z1039" s="2"/>
      <c r="AA1039" s="2"/>
      <c r="AB1039" s="2"/>
      <c r="AC1039" s="2"/>
      <c r="AD1039" s="2"/>
      <c r="AE1039" s="2"/>
      <c r="AF1039" s="2"/>
      <c r="AG1039" s="2"/>
      <c r="AH1039" s="2"/>
      <c r="AI1039" s="2"/>
      <c r="AJ1039" s="2"/>
      <c r="AK1039" s="2"/>
      <c r="AL1039" s="2"/>
      <c r="AM1039" s="2"/>
      <c r="AN1039" s="2"/>
      <c r="AO1039" s="2"/>
      <c r="AP1039" s="2"/>
      <c r="AQ1039" s="2"/>
      <c r="AR1039" s="2"/>
      <c r="AS1039" s="2"/>
      <c r="AT1039" s="2"/>
      <c r="AU1039" s="2"/>
      <c r="AV1039" s="2"/>
      <c r="AW1039" s="2"/>
      <c r="AX1039" s="2"/>
      <c r="AY1039" s="2"/>
      <c r="AZ1039" s="2"/>
      <c r="BA1039" s="2"/>
    </row>
    <row r="1040" spans="1:53" x14ac:dyDescent="0.2">
      <c r="A1040" s="1" t="s">
        <v>727</v>
      </c>
      <c r="B1040" s="1">
        <v>6</v>
      </c>
      <c r="C1040" s="1" t="s">
        <v>11</v>
      </c>
      <c r="D1040" s="1" t="s">
        <v>728</v>
      </c>
      <c r="E1040" s="1"/>
      <c r="F1040" s="1">
        <v>2876</v>
      </c>
      <c r="G1040" s="1" t="s">
        <v>13737</v>
      </c>
      <c r="H1040" s="1" t="s">
        <v>13738</v>
      </c>
      <c r="I1040" s="1" t="s">
        <v>13739</v>
      </c>
      <c r="J1040" s="1" t="s">
        <v>780</v>
      </c>
      <c r="K1040" s="1" t="s">
        <v>731</v>
      </c>
      <c r="L1040" s="1" t="s">
        <v>3479</v>
      </c>
      <c r="M1040" s="1">
        <v>42.908740999999999</v>
      </c>
      <c r="N1040" s="1">
        <v>21.197085999999999</v>
      </c>
      <c r="O1040" s="1" t="s">
        <v>13740</v>
      </c>
      <c r="P1040" s="1" t="s">
        <v>13740</v>
      </c>
      <c r="Q1040" s="1"/>
      <c r="R1040" s="1" t="s">
        <v>13741</v>
      </c>
      <c r="S1040" s="1"/>
      <c r="T1040" s="1" t="b">
        <v>0</v>
      </c>
      <c r="U1040" s="1" t="s">
        <v>3478</v>
      </c>
      <c r="V1040" s="1" t="s">
        <v>2999</v>
      </c>
      <c r="W1040" s="1" t="s">
        <v>2999</v>
      </c>
      <c r="X1040" s="2"/>
      <c r="Y1040" s="2"/>
      <c r="Z1040" s="2"/>
      <c r="AA1040" s="2"/>
      <c r="AB1040" s="2"/>
      <c r="AC1040" s="2"/>
      <c r="AD1040" s="2"/>
      <c r="AE1040" s="2"/>
      <c r="AF1040" s="2"/>
      <c r="AG1040" s="2"/>
      <c r="AH1040" s="2"/>
      <c r="AI1040" s="2"/>
      <c r="AJ1040" s="2"/>
      <c r="AK1040" s="2"/>
      <c r="AL1040" s="2"/>
      <c r="AM1040" s="2"/>
      <c r="AN1040" s="2"/>
      <c r="AO1040" s="2"/>
      <c r="AP1040" s="2"/>
      <c r="AQ1040" s="2"/>
      <c r="AR1040" s="2"/>
      <c r="AS1040" s="2"/>
      <c r="AT1040" s="2"/>
      <c r="AU1040" s="2"/>
      <c r="AV1040" s="2"/>
      <c r="AW1040" s="2"/>
      <c r="AX1040" s="2"/>
      <c r="AY1040" s="2"/>
      <c r="AZ1040" s="2"/>
      <c r="BA1040" s="2"/>
    </row>
    <row r="1041" spans="1:53" x14ac:dyDescent="0.2">
      <c r="A1041" s="1" t="s">
        <v>727</v>
      </c>
      <c r="B1041" s="1">
        <v>2</v>
      </c>
      <c r="C1041" s="1" t="s">
        <v>450</v>
      </c>
      <c r="D1041" s="1" t="s">
        <v>1019</v>
      </c>
      <c r="E1041" s="1" t="s">
        <v>17789</v>
      </c>
      <c r="F1041" s="1">
        <v>2875</v>
      </c>
      <c r="G1041" s="1" t="s">
        <v>13742</v>
      </c>
      <c r="H1041" s="1" t="s">
        <v>8245</v>
      </c>
      <c r="I1041" s="1" t="s">
        <v>13743</v>
      </c>
      <c r="J1041" s="1" t="s">
        <v>738</v>
      </c>
      <c r="K1041" s="1" t="s">
        <v>731</v>
      </c>
      <c r="L1041" s="1" t="s">
        <v>3351</v>
      </c>
      <c r="M1041" s="1">
        <v>42.384799000000001</v>
      </c>
      <c r="N1041" s="1">
        <v>20.432659999999998</v>
      </c>
      <c r="O1041" s="1" t="s">
        <v>13744</v>
      </c>
      <c r="P1041" s="1" t="s">
        <v>13744</v>
      </c>
      <c r="Q1041" s="1"/>
      <c r="R1041" s="1" t="s">
        <v>13745</v>
      </c>
      <c r="S1041" s="1"/>
      <c r="T1041" s="1" t="b">
        <v>0</v>
      </c>
      <c r="U1041" s="1" t="s">
        <v>3350</v>
      </c>
      <c r="V1041" s="1" t="s">
        <v>2999</v>
      </c>
      <c r="W1041" s="1" t="s">
        <v>2999</v>
      </c>
      <c r="X1041" s="2"/>
      <c r="Y1041" s="2"/>
      <c r="Z1041" s="2"/>
      <c r="AA1041" s="2"/>
      <c r="AB1041" s="2"/>
      <c r="AC1041" s="2"/>
      <c r="AD1041" s="2"/>
      <c r="AE1041" s="2"/>
      <c r="AF1041" s="2"/>
      <c r="AG1041" s="2"/>
      <c r="AH1041" s="2"/>
      <c r="AI1041" s="2"/>
      <c r="AJ1041" s="2"/>
      <c r="AK1041" s="2"/>
      <c r="AL1041" s="2"/>
      <c r="AM1041" s="2"/>
      <c r="AN1041" s="2"/>
      <c r="AO1041" s="2"/>
      <c r="AP1041" s="2"/>
      <c r="AQ1041" s="2"/>
      <c r="AR1041" s="2"/>
      <c r="AS1041" s="2"/>
      <c r="AT1041" s="2"/>
      <c r="AU1041" s="2"/>
      <c r="AV1041" s="2"/>
      <c r="AW1041" s="2"/>
      <c r="AX1041" s="2"/>
      <c r="AY1041" s="2"/>
      <c r="AZ1041" s="2"/>
      <c r="BA1041" s="2"/>
    </row>
    <row r="1042" spans="1:53" x14ac:dyDescent="0.2">
      <c r="A1042" s="1" t="s">
        <v>727</v>
      </c>
      <c r="B1042" s="1">
        <v>1</v>
      </c>
      <c r="C1042" s="1" t="s">
        <v>5</v>
      </c>
      <c r="D1042" s="1" t="s">
        <v>736</v>
      </c>
      <c r="E1042" s="1"/>
      <c r="F1042" s="1">
        <v>2874</v>
      </c>
      <c r="G1042" s="1" t="s">
        <v>13746</v>
      </c>
      <c r="H1042" s="1" t="s">
        <v>1044</v>
      </c>
      <c r="I1042" s="1" t="s">
        <v>13747</v>
      </c>
      <c r="J1042" s="1" t="s">
        <v>738</v>
      </c>
      <c r="K1042" s="1" t="s">
        <v>731</v>
      </c>
      <c r="L1042" s="1" t="s">
        <v>2998</v>
      </c>
      <c r="M1042" s="1">
        <v>42.358874999999998</v>
      </c>
      <c r="N1042" s="1">
        <v>21.10492</v>
      </c>
      <c r="O1042" s="1" t="s">
        <v>13748</v>
      </c>
      <c r="P1042" s="1" t="s">
        <v>13748</v>
      </c>
      <c r="Q1042" s="1"/>
      <c r="R1042" s="1" t="s">
        <v>13749</v>
      </c>
      <c r="S1042" s="1"/>
      <c r="T1042" s="1" t="b">
        <v>0</v>
      </c>
      <c r="U1042" s="1" t="s">
        <v>2997</v>
      </c>
      <c r="V1042" s="1" t="s">
        <v>2999</v>
      </c>
      <c r="W1042" s="1" t="s">
        <v>2999</v>
      </c>
      <c r="X1042" s="2"/>
      <c r="Y1042" s="2"/>
      <c r="Z1042" s="2"/>
      <c r="AA1042" s="2"/>
      <c r="AB1042" s="2"/>
      <c r="AC1042" s="2"/>
      <c r="AD1042" s="2"/>
      <c r="AE1042" s="2"/>
      <c r="AF1042" s="2"/>
      <c r="AG1042" s="2"/>
      <c r="AH1042" s="2"/>
      <c r="AI1042" s="2"/>
      <c r="AJ1042" s="2"/>
      <c r="AK1042" s="2"/>
      <c r="AL1042" s="2"/>
      <c r="AM1042" s="2"/>
      <c r="AN1042" s="2"/>
      <c r="AO1042" s="2"/>
      <c r="AP1042" s="2"/>
      <c r="AQ1042" s="2"/>
      <c r="AR1042" s="2"/>
      <c r="AS1042" s="2"/>
      <c r="AT1042" s="2"/>
      <c r="AU1042" s="2"/>
      <c r="AV1042" s="2"/>
      <c r="AW1042" s="2"/>
      <c r="AX1042" s="2"/>
      <c r="AY1042" s="2"/>
      <c r="AZ1042" s="2"/>
      <c r="BA1042" s="2"/>
    </row>
    <row r="1043" spans="1:53" x14ac:dyDescent="0.2">
      <c r="A1043" s="1" t="s">
        <v>727</v>
      </c>
      <c r="B1043" s="1">
        <v>6</v>
      </c>
      <c r="C1043" s="1" t="s">
        <v>11</v>
      </c>
      <c r="D1043" s="1" t="s">
        <v>875</v>
      </c>
      <c r="E1043" s="1"/>
      <c r="F1043" s="1">
        <v>2873</v>
      </c>
      <c r="G1043" s="1" t="s">
        <v>13750</v>
      </c>
      <c r="H1043" s="1" t="s">
        <v>13751</v>
      </c>
      <c r="I1043" s="1" t="s">
        <v>13752</v>
      </c>
      <c r="J1043" s="1" t="s">
        <v>772</v>
      </c>
      <c r="K1043" s="1" t="s">
        <v>731</v>
      </c>
      <c r="L1043" s="1" t="s">
        <v>3479</v>
      </c>
      <c r="M1043" s="1">
        <v>42.665771999999997</v>
      </c>
      <c r="N1043" s="1">
        <v>21.153827</v>
      </c>
      <c r="O1043" s="1" t="s">
        <v>13753</v>
      </c>
      <c r="P1043" s="1" t="s">
        <v>13753</v>
      </c>
      <c r="Q1043" s="1"/>
      <c r="R1043" s="1" t="s">
        <v>13754</v>
      </c>
      <c r="S1043" s="1"/>
      <c r="T1043" s="1" t="b">
        <v>0</v>
      </c>
      <c r="U1043" s="1" t="s">
        <v>3478</v>
      </c>
      <c r="V1043" s="1" t="s">
        <v>2999</v>
      </c>
      <c r="W1043" s="1" t="s">
        <v>2999</v>
      </c>
      <c r="X1043" s="2"/>
      <c r="Y1043" s="2"/>
      <c r="Z1043" s="2"/>
      <c r="AA1043" s="2"/>
      <c r="AB1043" s="2"/>
      <c r="AC1043" s="2"/>
      <c r="AD1043" s="2"/>
      <c r="AE1043" s="2"/>
      <c r="AF1043" s="2"/>
      <c r="AG1043" s="2"/>
      <c r="AH1043" s="2"/>
      <c r="AI1043" s="2"/>
      <c r="AJ1043" s="2"/>
      <c r="AK1043" s="2"/>
      <c r="AL1043" s="2"/>
      <c r="AM1043" s="2"/>
      <c r="AN1043" s="2"/>
      <c r="AO1043" s="2"/>
      <c r="AP1043" s="2"/>
      <c r="AQ1043" s="2"/>
      <c r="AR1043" s="2"/>
      <c r="AS1043" s="2"/>
      <c r="AT1043" s="2"/>
      <c r="AU1043" s="2"/>
      <c r="AV1043" s="2"/>
      <c r="AW1043" s="2"/>
      <c r="AX1043" s="2"/>
      <c r="AY1043" s="2"/>
      <c r="AZ1043" s="2"/>
      <c r="BA1043" s="2"/>
    </row>
    <row r="1044" spans="1:53" x14ac:dyDescent="0.2">
      <c r="A1044" s="1" t="s">
        <v>727</v>
      </c>
      <c r="B1044" s="1">
        <v>5</v>
      </c>
      <c r="C1044" s="1" t="s">
        <v>2</v>
      </c>
      <c r="D1044" s="1" t="s">
        <v>847</v>
      </c>
      <c r="E1044" s="1" t="s">
        <v>149</v>
      </c>
      <c r="F1044" s="1">
        <v>2872</v>
      </c>
      <c r="G1044" s="1" t="s">
        <v>13755</v>
      </c>
      <c r="H1044" s="1" t="s">
        <v>13756</v>
      </c>
      <c r="I1044" s="1" t="s">
        <v>13757</v>
      </c>
      <c r="J1044" s="1" t="s">
        <v>8212</v>
      </c>
      <c r="K1044" s="1" t="s">
        <v>731</v>
      </c>
      <c r="L1044" s="1" t="s">
        <v>9296</v>
      </c>
      <c r="M1044" s="1">
        <v>42.584457</v>
      </c>
      <c r="N1044" s="1">
        <v>20.734044000000001</v>
      </c>
      <c r="O1044" s="1" t="s">
        <v>13758</v>
      </c>
      <c r="P1044" s="1" t="s">
        <v>13758</v>
      </c>
      <c r="Q1044" s="1"/>
      <c r="R1044" s="1" t="s">
        <v>13759</v>
      </c>
      <c r="S1044" s="1"/>
      <c r="T1044" s="1" t="b">
        <v>0</v>
      </c>
      <c r="U1044" s="1" t="s">
        <v>9297</v>
      </c>
      <c r="V1044" s="1" t="s">
        <v>2999</v>
      </c>
      <c r="W1044" s="1" t="s">
        <v>2999</v>
      </c>
      <c r="X1044" s="2"/>
      <c r="Y1044" s="2"/>
      <c r="Z1044" s="2"/>
      <c r="AA1044" s="2"/>
      <c r="AB1044" s="2"/>
      <c r="AC1044" s="2"/>
      <c r="AD1044" s="2"/>
      <c r="AE1044" s="2"/>
      <c r="AF1044" s="2"/>
      <c r="AG1044" s="2"/>
      <c r="AH1044" s="2"/>
      <c r="AI1044" s="2"/>
      <c r="AJ1044" s="2"/>
      <c r="AK1044" s="2"/>
      <c r="AL1044" s="2"/>
      <c r="AM1044" s="2"/>
      <c r="AN1044" s="2"/>
      <c r="AO1044" s="2"/>
      <c r="AP1044" s="2"/>
      <c r="AQ1044" s="2"/>
      <c r="AR1044" s="2"/>
      <c r="AS1044" s="2"/>
      <c r="AT1044" s="2"/>
      <c r="AU1044" s="2"/>
      <c r="AV1044" s="2"/>
      <c r="AW1044" s="2"/>
      <c r="AX1044" s="2"/>
      <c r="AY1044" s="2"/>
      <c r="AZ1044" s="2"/>
      <c r="BA1044" s="2"/>
    </row>
    <row r="1045" spans="1:53" x14ac:dyDescent="0.2">
      <c r="A1045" s="1" t="s">
        <v>727</v>
      </c>
      <c r="B1045" s="1">
        <v>6</v>
      </c>
      <c r="C1045" s="1" t="s">
        <v>11</v>
      </c>
      <c r="D1045" s="1" t="s">
        <v>728</v>
      </c>
      <c r="E1045" s="1"/>
      <c r="F1045" s="1">
        <v>2871</v>
      </c>
      <c r="G1045" s="1" t="s">
        <v>13760</v>
      </c>
      <c r="H1045" s="1" t="s">
        <v>7154</v>
      </c>
      <c r="I1045" s="1" t="s">
        <v>13761</v>
      </c>
      <c r="J1045" s="1" t="s">
        <v>13762</v>
      </c>
      <c r="K1045" s="1" t="s">
        <v>731</v>
      </c>
      <c r="L1045" s="1" t="s">
        <v>451</v>
      </c>
      <c r="M1045" s="1">
        <v>42.893999000000001</v>
      </c>
      <c r="N1045" s="1">
        <v>21.19294</v>
      </c>
      <c r="O1045" s="1" t="s">
        <v>13763</v>
      </c>
      <c r="P1045" s="1" t="s">
        <v>13763</v>
      </c>
      <c r="Q1045" s="1"/>
      <c r="R1045" s="1" t="s">
        <v>13764</v>
      </c>
      <c r="S1045" s="1"/>
      <c r="T1045" s="1" t="b">
        <v>0</v>
      </c>
      <c r="U1045" s="1" t="s">
        <v>3077</v>
      </c>
      <c r="V1045" s="1" t="s">
        <v>2999</v>
      </c>
      <c r="W1045" s="1" t="s">
        <v>2999</v>
      </c>
      <c r="X1045" s="2"/>
      <c r="Y1045" s="2"/>
      <c r="Z1045" s="2"/>
      <c r="AA1045" s="2"/>
      <c r="AB1045" s="2"/>
      <c r="AC1045" s="2"/>
      <c r="AD1045" s="2"/>
      <c r="AE1045" s="2"/>
      <c r="AF1045" s="2"/>
      <c r="AG1045" s="2"/>
      <c r="AH1045" s="2"/>
      <c r="AI1045" s="2"/>
      <c r="AJ1045" s="2"/>
      <c r="AK1045" s="2"/>
      <c r="AL1045" s="2"/>
      <c r="AM1045" s="2"/>
      <c r="AN1045" s="2"/>
      <c r="AO1045" s="2"/>
      <c r="AP1045" s="2"/>
      <c r="AQ1045" s="2"/>
      <c r="AR1045" s="2"/>
      <c r="AS1045" s="2"/>
      <c r="AT1045" s="2"/>
      <c r="AU1045" s="2"/>
      <c r="AV1045" s="2"/>
      <c r="AW1045" s="2"/>
      <c r="AX1045" s="2"/>
      <c r="AY1045" s="2"/>
      <c r="AZ1045" s="2"/>
      <c r="BA1045" s="2"/>
    </row>
    <row r="1046" spans="1:53" x14ac:dyDescent="0.2">
      <c r="A1046" s="1" t="s">
        <v>727</v>
      </c>
      <c r="B1046" s="1">
        <v>1</v>
      </c>
      <c r="C1046" s="1" t="s">
        <v>5</v>
      </c>
      <c r="D1046" s="1" t="s">
        <v>810</v>
      </c>
      <c r="E1046" s="1" t="s">
        <v>8818</v>
      </c>
      <c r="F1046" s="1">
        <v>2870</v>
      </c>
      <c r="G1046" s="1" t="s">
        <v>13765</v>
      </c>
      <c r="H1046" s="1" t="s">
        <v>1832</v>
      </c>
      <c r="I1046" s="1" t="s">
        <v>13766</v>
      </c>
      <c r="J1046" s="1" t="s">
        <v>738</v>
      </c>
      <c r="K1046" s="1" t="s">
        <v>731</v>
      </c>
      <c r="L1046" s="1" t="s">
        <v>3437</v>
      </c>
      <c r="M1046" s="1">
        <v>42.468541000000002</v>
      </c>
      <c r="N1046" s="1">
        <v>21.181947000000001</v>
      </c>
      <c r="O1046" s="1" t="s">
        <v>13767</v>
      </c>
      <c r="P1046" s="1" t="s">
        <v>13767</v>
      </c>
      <c r="Q1046" s="1"/>
      <c r="R1046" s="1" t="s">
        <v>13768</v>
      </c>
      <c r="S1046" s="1" t="s">
        <v>13769</v>
      </c>
      <c r="T1046" s="1" t="b">
        <v>0</v>
      </c>
      <c r="U1046" s="1" t="s">
        <v>3436</v>
      </c>
      <c r="V1046" s="1" t="s">
        <v>2999</v>
      </c>
      <c r="W1046" s="1" t="s">
        <v>2999</v>
      </c>
      <c r="X1046" s="2"/>
      <c r="Y1046" s="2"/>
      <c r="Z1046" s="2"/>
      <c r="AA1046" s="2"/>
      <c r="AB1046" s="2"/>
      <c r="AC1046" s="2"/>
      <c r="AD1046" s="2"/>
      <c r="AE1046" s="2"/>
      <c r="AF1046" s="2"/>
      <c r="AG1046" s="2"/>
      <c r="AH1046" s="2"/>
      <c r="AI1046" s="2"/>
      <c r="AJ1046" s="2"/>
      <c r="AK1046" s="2"/>
      <c r="AL1046" s="2"/>
      <c r="AM1046" s="2"/>
      <c r="AN1046" s="2"/>
      <c r="AO1046" s="2"/>
      <c r="AP1046" s="2"/>
      <c r="AQ1046" s="2"/>
      <c r="AR1046" s="2"/>
      <c r="AS1046" s="2"/>
      <c r="AT1046" s="2"/>
      <c r="AU1046" s="2"/>
      <c r="AV1046" s="2"/>
      <c r="AW1046" s="2"/>
      <c r="AX1046" s="2"/>
      <c r="AY1046" s="2"/>
      <c r="AZ1046" s="2"/>
      <c r="BA1046" s="2"/>
    </row>
    <row r="1047" spans="1:53" x14ac:dyDescent="0.2">
      <c r="A1047" s="1" t="s">
        <v>727</v>
      </c>
      <c r="B1047" s="1">
        <v>2</v>
      </c>
      <c r="C1047" s="1" t="s">
        <v>450</v>
      </c>
      <c r="D1047" s="1" t="s">
        <v>279</v>
      </c>
      <c r="E1047" s="1"/>
      <c r="F1047" s="1">
        <v>2869</v>
      </c>
      <c r="G1047" s="1" t="s">
        <v>13770</v>
      </c>
      <c r="H1047" s="1" t="s">
        <v>13771</v>
      </c>
      <c r="I1047" s="1" t="s">
        <v>13772</v>
      </c>
      <c r="J1047" s="1" t="s">
        <v>10905</v>
      </c>
      <c r="K1047" s="1" t="s">
        <v>731</v>
      </c>
      <c r="L1047" s="1" t="s">
        <v>451</v>
      </c>
      <c r="M1047" s="1">
        <v>42.474958999999998</v>
      </c>
      <c r="N1047" s="1">
        <v>20.742336999999999</v>
      </c>
      <c r="O1047" s="1" t="s">
        <v>13773</v>
      </c>
      <c r="P1047" s="1" t="s">
        <v>13773</v>
      </c>
      <c r="Q1047" s="1"/>
      <c r="R1047" s="1" t="s">
        <v>13774</v>
      </c>
      <c r="S1047" s="1"/>
      <c r="T1047" s="1" t="b">
        <v>0</v>
      </c>
      <c r="U1047" s="1" t="s">
        <v>3077</v>
      </c>
      <c r="V1047" s="1" t="s">
        <v>2999</v>
      </c>
      <c r="W1047" s="1" t="s">
        <v>2999</v>
      </c>
      <c r="X1047" s="2"/>
      <c r="Y1047" s="2"/>
      <c r="Z1047" s="2"/>
      <c r="AA1047" s="2"/>
      <c r="AB1047" s="2"/>
      <c r="AC1047" s="2"/>
      <c r="AD1047" s="2"/>
      <c r="AE1047" s="2"/>
      <c r="AF1047" s="2"/>
      <c r="AG1047" s="2"/>
      <c r="AH1047" s="2"/>
      <c r="AI1047" s="2"/>
      <c r="AJ1047" s="2"/>
      <c r="AK1047" s="2"/>
      <c r="AL1047" s="2"/>
      <c r="AM1047" s="2"/>
      <c r="AN1047" s="2"/>
      <c r="AO1047" s="2"/>
      <c r="AP1047" s="2"/>
      <c r="AQ1047" s="2"/>
      <c r="AR1047" s="2"/>
      <c r="AS1047" s="2"/>
      <c r="AT1047" s="2"/>
      <c r="AU1047" s="2"/>
      <c r="AV1047" s="2"/>
      <c r="AW1047" s="2"/>
      <c r="AX1047" s="2"/>
      <c r="AY1047" s="2"/>
      <c r="AZ1047" s="2"/>
      <c r="BA1047" s="2"/>
    </row>
    <row r="1048" spans="1:53" x14ac:dyDescent="0.2">
      <c r="A1048" s="1" t="s">
        <v>727</v>
      </c>
      <c r="B1048" s="1">
        <v>6</v>
      </c>
      <c r="C1048" s="1" t="s">
        <v>11</v>
      </c>
      <c r="D1048" s="1" t="s">
        <v>778</v>
      </c>
      <c r="E1048" s="1" t="s">
        <v>446</v>
      </c>
      <c r="F1048" s="1">
        <v>2868</v>
      </c>
      <c r="G1048" s="1" t="s">
        <v>13775</v>
      </c>
      <c r="H1048" s="1" t="s">
        <v>13776</v>
      </c>
      <c r="I1048" s="1" t="s">
        <v>13777</v>
      </c>
      <c r="J1048" s="1" t="s">
        <v>10956</v>
      </c>
      <c r="K1048" s="1" t="s">
        <v>731</v>
      </c>
      <c r="L1048" s="1" t="s">
        <v>3351</v>
      </c>
      <c r="M1048" s="1">
        <v>42.665771999999997</v>
      </c>
      <c r="N1048" s="1">
        <v>21.177173</v>
      </c>
      <c r="O1048" s="1" t="s">
        <v>13778</v>
      </c>
      <c r="P1048" s="1" t="s">
        <v>13778</v>
      </c>
      <c r="Q1048" s="1"/>
      <c r="R1048" s="1" t="s">
        <v>13779</v>
      </c>
      <c r="S1048" s="1"/>
      <c r="T1048" s="1" t="b">
        <v>0</v>
      </c>
      <c r="U1048" s="1" t="s">
        <v>3350</v>
      </c>
      <c r="V1048" s="1" t="s">
        <v>2999</v>
      </c>
      <c r="W1048" s="1" t="s">
        <v>2999</v>
      </c>
      <c r="X1048" s="2"/>
      <c r="Y1048" s="2"/>
      <c r="Z1048" s="2"/>
      <c r="AA1048" s="2"/>
      <c r="AB1048" s="2"/>
      <c r="AC1048" s="2"/>
      <c r="AD1048" s="2"/>
      <c r="AE1048" s="2"/>
      <c r="AF1048" s="2"/>
      <c r="AG1048" s="2"/>
      <c r="AH1048" s="2"/>
      <c r="AI1048" s="2"/>
      <c r="AJ1048" s="2"/>
      <c r="AK1048" s="2"/>
      <c r="AL1048" s="2"/>
      <c r="AM1048" s="2"/>
      <c r="AN1048" s="2"/>
      <c r="AO1048" s="2"/>
      <c r="AP1048" s="2"/>
      <c r="AQ1048" s="2"/>
      <c r="AR1048" s="2"/>
      <c r="AS1048" s="2"/>
      <c r="AT1048" s="2"/>
      <c r="AU1048" s="2"/>
      <c r="AV1048" s="2"/>
      <c r="AW1048" s="2"/>
      <c r="AX1048" s="2"/>
      <c r="AY1048" s="2"/>
      <c r="AZ1048" s="2"/>
      <c r="BA1048" s="2"/>
    </row>
    <row r="1049" spans="1:53" x14ac:dyDescent="0.2">
      <c r="A1049" s="1" t="s">
        <v>727</v>
      </c>
      <c r="B1049" s="1">
        <v>6</v>
      </c>
      <c r="C1049" s="1" t="s">
        <v>11</v>
      </c>
      <c r="D1049" s="1" t="s">
        <v>778</v>
      </c>
      <c r="E1049" s="1" t="s">
        <v>446</v>
      </c>
      <c r="F1049" s="1">
        <v>2867</v>
      </c>
      <c r="G1049" s="1" t="s">
        <v>13775</v>
      </c>
      <c r="H1049" s="1" t="s">
        <v>13776</v>
      </c>
      <c r="I1049" s="1" t="s">
        <v>13777</v>
      </c>
      <c r="J1049" s="1" t="s">
        <v>10956</v>
      </c>
      <c r="K1049" s="1" t="s">
        <v>731</v>
      </c>
      <c r="L1049" s="1" t="s">
        <v>3351</v>
      </c>
      <c r="M1049" s="1">
        <v>42.665771999999997</v>
      </c>
      <c r="N1049" s="1">
        <v>21.177173</v>
      </c>
      <c r="O1049" s="1" t="s">
        <v>13780</v>
      </c>
      <c r="P1049" s="1" t="s">
        <v>13780</v>
      </c>
      <c r="Q1049" s="1"/>
      <c r="R1049" s="1" t="s">
        <v>13779</v>
      </c>
      <c r="S1049" s="1"/>
      <c r="T1049" s="1" t="b">
        <v>0</v>
      </c>
      <c r="U1049" s="1" t="s">
        <v>3350</v>
      </c>
      <c r="V1049" s="1" t="s">
        <v>2999</v>
      </c>
      <c r="W1049" s="1" t="s">
        <v>2999</v>
      </c>
      <c r="X1049" s="2"/>
      <c r="Y1049" s="2"/>
      <c r="Z1049" s="2"/>
      <c r="AA1049" s="2"/>
      <c r="AB1049" s="2"/>
      <c r="AC1049" s="2"/>
      <c r="AD1049" s="2"/>
      <c r="AE1049" s="2"/>
      <c r="AF1049" s="2"/>
      <c r="AG1049" s="2"/>
      <c r="AH1049" s="2"/>
      <c r="AI1049" s="2"/>
      <c r="AJ1049" s="2"/>
      <c r="AK1049" s="2"/>
      <c r="AL1049" s="2"/>
      <c r="AM1049" s="2"/>
      <c r="AN1049" s="2"/>
      <c r="AO1049" s="2"/>
      <c r="AP1049" s="2"/>
      <c r="AQ1049" s="2"/>
      <c r="AR1049" s="2"/>
      <c r="AS1049" s="2"/>
      <c r="AT1049" s="2"/>
      <c r="AU1049" s="2"/>
      <c r="AV1049" s="2"/>
      <c r="AW1049" s="2"/>
      <c r="AX1049" s="2"/>
      <c r="AY1049" s="2"/>
      <c r="AZ1049" s="2"/>
      <c r="BA1049" s="2"/>
    </row>
    <row r="1050" spans="1:53" x14ac:dyDescent="0.2">
      <c r="A1050" s="1" t="s">
        <v>727</v>
      </c>
      <c r="B1050" s="1">
        <v>6</v>
      </c>
      <c r="C1050" s="1" t="s">
        <v>11</v>
      </c>
      <c r="D1050" s="1" t="s">
        <v>778</v>
      </c>
      <c r="E1050" s="1" t="s">
        <v>446</v>
      </c>
      <c r="F1050" s="1">
        <v>2866</v>
      </c>
      <c r="G1050" s="1" t="s">
        <v>13775</v>
      </c>
      <c r="H1050" s="1" t="s">
        <v>13776</v>
      </c>
      <c r="I1050" s="1" t="s">
        <v>13777</v>
      </c>
      <c r="J1050" s="1" t="s">
        <v>10956</v>
      </c>
      <c r="K1050" s="1" t="s">
        <v>731</v>
      </c>
      <c r="L1050" s="1" t="s">
        <v>3351</v>
      </c>
      <c r="M1050" s="1">
        <v>42.665771999999997</v>
      </c>
      <c r="N1050" s="1">
        <v>21.177173</v>
      </c>
      <c r="O1050" s="1" t="s">
        <v>13781</v>
      </c>
      <c r="P1050" s="1" t="s">
        <v>13781</v>
      </c>
      <c r="Q1050" s="1"/>
      <c r="R1050" s="1" t="s">
        <v>13779</v>
      </c>
      <c r="S1050" s="1"/>
      <c r="T1050" s="1" t="b">
        <v>0</v>
      </c>
      <c r="U1050" s="1" t="s">
        <v>3350</v>
      </c>
      <c r="V1050" s="1" t="s">
        <v>2999</v>
      </c>
      <c r="W1050" s="1" t="s">
        <v>2999</v>
      </c>
      <c r="X1050" s="2"/>
      <c r="Y1050" s="2"/>
      <c r="Z1050" s="2"/>
      <c r="AA1050" s="2"/>
      <c r="AB1050" s="2"/>
      <c r="AC1050" s="2"/>
      <c r="AD1050" s="2"/>
      <c r="AE1050" s="2"/>
      <c r="AF1050" s="2"/>
      <c r="AG1050" s="2"/>
      <c r="AH1050" s="2"/>
      <c r="AI1050" s="2"/>
      <c r="AJ1050" s="2"/>
      <c r="AK1050" s="2"/>
      <c r="AL1050" s="2"/>
      <c r="AM1050" s="2"/>
      <c r="AN1050" s="2"/>
      <c r="AO1050" s="2"/>
      <c r="AP1050" s="2"/>
      <c r="AQ1050" s="2"/>
      <c r="AR1050" s="2"/>
      <c r="AS1050" s="2"/>
      <c r="AT1050" s="2"/>
      <c r="AU1050" s="2"/>
      <c r="AV1050" s="2"/>
      <c r="AW1050" s="2"/>
      <c r="AX1050" s="2"/>
      <c r="AY1050" s="2"/>
      <c r="AZ1050" s="2"/>
      <c r="BA1050" s="2"/>
    </row>
    <row r="1051" spans="1:53" x14ac:dyDescent="0.2">
      <c r="A1051" s="1" t="s">
        <v>727</v>
      </c>
      <c r="B1051" s="1">
        <v>6</v>
      </c>
      <c r="C1051" s="1" t="s">
        <v>11</v>
      </c>
      <c r="D1051" s="1" t="s">
        <v>728</v>
      </c>
      <c r="E1051" s="1"/>
      <c r="F1051" s="1">
        <v>2865</v>
      </c>
      <c r="G1051" s="1" t="s">
        <v>13782</v>
      </c>
      <c r="H1051" s="1" t="s">
        <v>7154</v>
      </c>
      <c r="I1051" s="1" t="s">
        <v>13783</v>
      </c>
      <c r="J1051" s="1" t="s">
        <v>0</v>
      </c>
      <c r="K1051" s="1" t="s">
        <v>731</v>
      </c>
      <c r="L1051" s="1" t="s">
        <v>451</v>
      </c>
      <c r="M1051" s="1">
        <v>42.894049000000003</v>
      </c>
      <c r="N1051" s="1">
        <v>21.192945000000002</v>
      </c>
      <c r="O1051" s="1" t="s">
        <v>13784</v>
      </c>
      <c r="P1051" s="1" t="s">
        <v>13784</v>
      </c>
      <c r="Q1051" s="1"/>
      <c r="R1051" s="1" t="s">
        <v>13764</v>
      </c>
      <c r="S1051" s="1"/>
      <c r="T1051" s="1" t="b">
        <v>0</v>
      </c>
      <c r="U1051" s="1" t="s">
        <v>3077</v>
      </c>
      <c r="V1051" s="1" t="s">
        <v>2999</v>
      </c>
      <c r="W1051" s="1" t="s">
        <v>2999</v>
      </c>
      <c r="X1051" s="2"/>
      <c r="Y1051" s="2"/>
      <c r="Z1051" s="2"/>
      <c r="AA1051" s="2"/>
      <c r="AB1051" s="2"/>
      <c r="AC1051" s="2"/>
      <c r="AD1051" s="2"/>
      <c r="AE1051" s="2"/>
      <c r="AF1051" s="2"/>
      <c r="AG1051" s="2"/>
      <c r="AH1051" s="2"/>
      <c r="AI1051" s="2"/>
      <c r="AJ1051" s="2"/>
      <c r="AK1051" s="2"/>
      <c r="AL1051" s="2"/>
      <c r="AM1051" s="2"/>
      <c r="AN1051" s="2"/>
      <c r="AO1051" s="2"/>
      <c r="AP1051" s="2"/>
      <c r="AQ1051" s="2"/>
      <c r="AR1051" s="2"/>
      <c r="AS1051" s="2"/>
      <c r="AT1051" s="2"/>
      <c r="AU1051" s="2"/>
      <c r="AV1051" s="2"/>
      <c r="AW1051" s="2"/>
      <c r="AX1051" s="2"/>
      <c r="AY1051" s="2"/>
      <c r="AZ1051" s="2"/>
      <c r="BA1051" s="2"/>
    </row>
    <row r="1052" spans="1:53" x14ac:dyDescent="0.2">
      <c r="A1052" s="1" t="s">
        <v>727</v>
      </c>
      <c r="B1052" s="1">
        <v>1</v>
      </c>
      <c r="C1052" s="1" t="s">
        <v>5</v>
      </c>
      <c r="D1052" s="1" t="s">
        <v>736</v>
      </c>
      <c r="E1052" s="1"/>
      <c r="F1052" s="1">
        <v>2864</v>
      </c>
      <c r="G1052" s="1" t="s">
        <v>13785</v>
      </c>
      <c r="H1052" s="1" t="s">
        <v>338</v>
      </c>
      <c r="I1052" s="1" t="s">
        <v>13786</v>
      </c>
      <c r="J1052" s="1" t="s">
        <v>738</v>
      </c>
      <c r="K1052" s="1" t="s">
        <v>752</v>
      </c>
      <c r="L1052" s="1" t="s">
        <v>2998</v>
      </c>
      <c r="M1052" s="1">
        <v>42.395487000000003</v>
      </c>
      <c r="N1052" s="1">
        <v>21.155936000000001</v>
      </c>
      <c r="O1052" s="1" t="s">
        <v>13787</v>
      </c>
      <c r="P1052" s="1" t="s">
        <v>13787</v>
      </c>
      <c r="Q1052" s="1"/>
      <c r="R1052" s="1" t="s">
        <v>13788</v>
      </c>
      <c r="S1052" s="1"/>
      <c r="T1052" s="1" t="b">
        <v>0</v>
      </c>
      <c r="U1052" s="1" t="s">
        <v>2997</v>
      </c>
      <c r="V1052" s="1" t="s">
        <v>2999</v>
      </c>
      <c r="W1052" s="1" t="s">
        <v>2999</v>
      </c>
      <c r="X1052" s="2"/>
      <c r="Y1052" s="2"/>
      <c r="Z1052" s="2"/>
      <c r="AA1052" s="2"/>
      <c r="AB1052" s="2"/>
      <c r="AC1052" s="2"/>
      <c r="AD1052" s="2"/>
      <c r="AE1052" s="2"/>
      <c r="AF1052" s="2"/>
      <c r="AG1052" s="2"/>
      <c r="AH1052" s="2"/>
      <c r="AI1052" s="2"/>
      <c r="AJ1052" s="2"/>
      <c r="AK1052" s="2"/>
      <c r="AL1052" s="2"/>
      <c r="AM1052" s="2"/>
      <c r="AN1052" s="2"/>
      <c r="AO1052" s="2"/>
      <c r="AP1052" s="2"/>
      <c r="AQ1052" s="2"/>
      <c r="AR1052" s="2"/>
      <c r="AS1052" s="2"/>
      <c r="AT1052" s="2"/>
      <c r="AU1052" s="2"/>
      <c r="AV1052" s="2"/>
      <c r="AW1052" s="2"/>
      <c r="AX1052" s="2"/>
      <c r="AY1052" s="2"/>
      <c r="AZ1052" s="2"/>
      <c r="BA1052" s="2"/>
    </row>
    <row r="1053" spans="1:53" x14ac:dyDescent="0.2">
      <c r="A1053" s="1" t="s">
        <v>727</v>
      </c>
      <c r="B1053" s="1">
        <v>1</v>
      </c>
      <c r="C1053" s="1" t="s">
        <v>5</v>
      </c>
      <c r="D1053" s="1" t="s">
        <v>736</v>
      </c>
      <c r="E1053" s="1"/>
      <c r="F1053" s="1">
        <v>2863</v>
      </c>
      <c r="G1053" s="1" t="s">
        <v>13789</v>
      </c>
      <c r="H1053" s="1" t="s">
        <v>338</v>
      </c>
      <c r="I1053" s="1" t="s">
        <v>13790</v>
      </c>
      <c r="J1053" s="1" t="s">
        <v>738</v>
      </c>
      <c r="K1053" s="1" t="s">
        <v>752</v>
      </c>
      <c r="L1053" s="1" t="s">
        <v>2998</v>
      </c>
      <c r="M1053" s="1">
        <v>42.398266</v>
      </c>
      <c r="N1053" s="1">
        <v>21.155066000000001</v>
      </c>
      <c r="O1053" s="1" t="s">
        <v>13791</v>
      </c>
      <c r="P1053" s="1" t="s">
        <v>13791</v>
      </c>
      <c r="Q1053" s="1"/>
      <c r="R1053" s="1" t="s">
        <v>13792</v>
      </c>
      <c r="S1053" s="1"/>
      <c r="T1053" s="1" t="b">
        <v>0</v>
      </c>
      <c r="U1053" s="1" t="s">
        <v>2997</v>
      </c>
      <c r="V1053" s="1" t="s">
        <v>2999</v>
      </c>
      <c r="W1053" s="1" t="s">
        <v>2999</v>
      </c>
      <c r="X1053" s="2"/>
      <c r="Y1053" s="2"/>
      <c r="Z1053" s="2"/>
      <c r="AA1053" s="2"/>
      <c r="AB1053" s="2"/>
      <c r="AC1053" s="2"/>
      <c r="AD1053" s="2"/>
      <c r="AE1053" s="2"/>
      <c r="AF1053" s="2"/>
      <c r="AG1053" s="2"/>
      <c r="AH1053" s="2"/>
      <c r="AI1053" s="2"/>
      <c r="AJ1053" s="2"/>
      <c r="AK1053" s="2"/>
      <c r="AL1053" s="2"/>
      <c r="AM1053" s="2"/>
      <c r="AN1053" s="2"/>
      <c r="AO1053" s="2"/>
      <c r="AP1053" s="2"/>
      <c r="AQ1053" s="2"/>
      <c r="AR1053" s="2"/>
      <c r="AS1053" s="2"/>
      <c r="AT1053" s="2"/>
      <c r="AU1053" s="2"/>
      <c r="AV1053" s="2"/>
      <c r="AW1053" s="2"/>
      <c r="AX1053" s="2"/>
      <c r="AY1053" s="2"/>
      <c r="AZ1053" s="2"/>
      <c r="BA1053" s="2"/>
    </row>
    <row r="1054" spans="1:53" x14ac:dyDescent="0.2">
      <c r="A1054" s="1" t="s">
        <v>727</v>
      </c>
      <c r="B1054" s="1">
        <v>6</v>
      </c>
      <c r="C1054" s="1" t="s">
        <v>11</v>
      </c>
      <c r="D1054" s="1" t="s">
        <v>728</v>
      </c>
      <c r="E1054" s="1"/>
      <c r="F1054" s="1">
        <v>2862</v>
      </c>
      <c r="G1054" s="1" t="s">
        <v>13793</v>
      </c>
      <c r="H1054" s="1" t="s">
        <v>13794</v>
      </c>
      <c r="I1054" s="1" t="s">
        <v>13795</v>
      </c>
      <c r="J1054" s="1" t="s">
        <v>2624</v>
      </c>
      <c r="K1054" s="1" t="s">
        <v>731</v>
      </c>
      <c r="L1054" s="1" t="s">
        <v>3479</v>
      </c>
      <c r="M1054" s="1">
        <v>42.910865000000001</v>
      </c>
      <c r="N1054" s="1">
        <v>21.190218999999999</v>
      </c>
      <c r="O1054" s="1" t="s">
        <v>13796</v>
      </c>
      <c r="P1054" s="1" t="s">
        <v>13796</v>
      </c>
      <c r="Q1054" s="1"/>
      <c r="R1054" s="1" t="s">
        <v>13797</v>
      </c>
      <c r="S1054" s="1"/>
      <c r="T1054" s="1" t="b">
        <v>0</v>
      </c>
      <c r="U1054" s="1" t="s">
        <v>3478</v>
      </c>
      <c r="V1054" s="1" t="s">
        <v>2999</v>
      </c>
      <c r="W1054" s="1" t="s">
        <v>2999</v>
      </c>
      <c r="X1054" s="2"/>
      <c r="Y1054" s="2"/>
      <c r="Z1054" s="2"/>
      <c r="AA1054" s="2"/>
      <c r="AB1054" s="2"/>
      <c r="AC1054" s="2"/>
      <c r="AD1054" s="2"/>
      <c r="AE1054" s="2"/>
      <c r="AF1054" s="2"/>
      <c r="AG1054" s="2"/>
      <c r="AH1054" s="2"/>
      <c r="AI1054" s="2"/>
      <c r="AJ1054" s="2"/>
      <c r="AK1054" s="2"/>
      <c r="AL1054" s="2"/>
      <c r="AM1054" s="2"/>
      <c r="AN1054" s="2"/>
      <c r="AO1054" s="2"/>
      <c r="AP1054" s="2"/>
      <c r="AQ1054" s="2"/>
      <c r="AR1054" s="2"/>
      <c r="AS1054" s="2"/>
      <c r="AT1054" s="2"/>
      <c r="AU1054" s="2"/>
      <c r="AV1054" s="2"/>
      <c r="AW1054" s="2"/>
      <c r="AX1054" s="2"/>
      <c r="AY1054" s="2"/>
      <c r="AZ1054" s="2"/>
      <c r="BA1054" s="2"/>
    </row>
    <row r="1055" spans="1:53" x14ac:dyDescent="0.2">
      <c r="A1055" s="1" t="s">
        <v>727</v>
      </c>
      <c r="B1055" s="1">
        <v>6</v>
      </c>
      <c r="C1055" s="1" t="s">
        <v>11</v>
      </c>
      <c r="D1055" s="1" t="s">
        <v>778</v>
      </c>
      <c r="E1055" s="1"/>
      <c r="F1055" s="1">
        <v>2861</v>
      </c>
      <c r="G1055" s="1" t="s">
        <v>13798</v>
      </c>
      <c r="H1055" s="1" t="s">
        <v>13799</v>
      </c>
      <c r="I1055" s="1" t="s">
        <v>13800</v>
      </c>
      <c r="J1055" s="1" t="s">
        <v>2624</v>
      </c>
      <c r="K1055" s="1" t="s">
        <v>731</v>
      </c>
      <c r="L1055" s="1" t="s">
        <v>2998</v>
      </c>
      <c r="M1055" s="1">
        <v>42.716475000000003</v>
      </c>
      <c r="N1055" s="1">
        <v>21.162752999999999</v>
      </c>
      <c r="O1055" s="1" t="s">
        <v>13801</v>
      </c>
      <c r="P1055" s="1" t="s">
        <v>13801</v>
      </c>
      <c r="Q1055" s="1"/>
      <c r="R1055" s="1" t="s">
        <v>13802</v>
      </c>
      <c r="S1055" s="1"/>
      <c r="T1055" s="1" t="b">
        <v>0</v>
      </c>
      <c r="U1055" s="1" t="s">
        <v>2997</v>
      </c>
      <c r="V1055" s="1" t="s">
        <v>2999</v>
      </c>
      <c r="W1055" s="1" t="s">
        <v>2999</v>
      </c>
      <c r="X1055" s="2"/>
      <c r="Y1055" s="2"/>
      <c r="Z1055" s="2"/>
      <c r="AA1055" s="2"/>
      <c r="AB1055" s="2"/>
      <c r="AC1055" s="2"/>
      <c r="AD1055" s="2"/>
      <c r="AE1055" s="2"/>
      <c r="AF1055" s="2"/>
      <c r="AG1055" s="2"/>
      <c r="AH1055" s="2"/>
      <c r="AI1055" s="2"/>
      <c r="AJ1055" s="2"/>
      <c r="AK1055" s="2"/>
      <c r="AL1055" s="2"/>
      <c r="AM1055" s="2"/>
      <c r="AN1055" s="2"/>
      <c r="AO1055" s="2"/>
      <c r="AP1055" s="2"/>
      <c r="AQ1055" s="2"/>
      <c r="AR1055" s="2"/>
      <c r="AS1055" s="2"/>
      <c r="AT1055" s="2"/>
      <c r="AU1055" s="2"/>
      <c r="AV1055" s="2"/>
      <c r="AW1055" s="2"/>
      <c r="AX1055" s="2"/>
      <c r="AY1055" s="2"/>
      <c r="AZ1055" s="2"/>
      <c r="BA1055" s="2"/>
    </row>
    <row r="1056" spans="1:53" x14ac:dyDescent="0.2">
      <c r="A1056" s="1" t="s">
        <v>727</v>
      </c>
      <c r="B1056" s="1">
        <v>6</v>
      </c>
      <c r="C1056" s="1" t="s">
        <v>11</v>
      </c>
      <c r="D1056" s="1" t="s">
        <v>787</v>
      </c>
      <c r="E1056" s="1"/>
      <c r="F1056" s="1">
        <v>2860</v>
      </c>
      <c r="G1056" s="1" t="s">
        <v>13803</v>
      </c>
      <c r="H1056" s="1" t="s">
        <v>13804</v>
      </c>
      <c r="I1056" s="1" t="s">
        <v>13805</v>
      </c>
      <c r="J1056" s="1" t="s">
        <v>2624</v>
      </c>
      <c r="K1056" s="1" t="s">
        <v>731</v>
      </c>
      <c r="L1056" s="1" t="s">
        <v>451</v>
      </c>
      <c r="M1056" s="1">
        <v>42.707393000000003</v>
      </c>
      <c r="N1056" s="1">
        <v>21.154513999999999</v>
      </c>
      <c r="O1056" s="1" t="s">
        <v>13806</v>
      </c>
      <c r="P1056" s="1" t="s">
        <v>13806</v>
      </c>
      <c r="Q1056" s="1"/>
      <c r="R1056" s="1" t="s">
        <v>13807</v>
      </c>
      <c r="S1056" s="1"/>
      <c r="T1056" s="1" t="b">
        <v>0</v>
      </c>
      <c r="U1056" s="1" t="s">
        <v>3077</v>
      </c>
      <c r="V1056" s="1" t="s">
        <v>2999</v>
      </c>
      <c r="W1056" s="1" t="s">
        <v>2999</v>
      </c>
      <c r="X1056" s="2"/>
      <c r="Y1056" s="2"/>
      <c r="Z1056" s="2"/>
      <c r="AA1056" s="2"/>
      <c r="AB1056" s="2"/>
      <c r="AC1056" s="2"/>
      <c r="AD1056" s="2"/>
      <c r="AE1056" s="2"/>
      <c r="AF1056" s="2"/>
      <c r="AG1056" s="2"/>
      <c r="AH1056" s="2"/>
      <c r="AI1056" s="2"/>
      <c r="AJ1056" s="2"/>
      <c r="AK1056" s="2"/>
      <c r="AL1056" s="2"/>
      <c r="AM1056" s="2"/>
      <c r="AN1056" s="2"/>
      <c r="AO1056" s="2"/>
      <c r="AP1056" s="2"/>
      <c r="AQ1056" s="2"/>
      <c r="AR1056" s="2"/>
      <c r="AS1056" s="2"/>
      <c r="AT1056" s="2"/>
      <c r="AU1056" s="2"/>
      <c r="AV1056" s="2"/>
      <c r="AW1056" s="2"/>
      <c r="AX1056" s="2"/>
      <c r="AY1056" s="2"/>
      <c r="AZ1056" s="2"/>
      <c r="BA1056" s="2"/>
    </row>
    <row r="1057" spans="1:53" x14ac:dyDescent="0.2">
      <c r="A1057" s="1" t="s">
        <v>727</v>
      </c>
      <c r="B1057" s="1">
        <v>6</v>
      </c>
      <c r="C1057" s="1" t="s">
        <v>11</v>
      </c>
      <c r="D1057" s="1" t="s">
        <v>728</v>
      </c>
      <c r="E1057" s="1"/>
      <c r="F1057" s="1">
        <v>2859</v>
      </c>
      <c r="G1057" s="1" t="s">
        <v>13808</v>
      </c>
      <c r="H1057" s="1" t="s">
        <v>13794</v>
      </c>
      <c r="I1057" s="1" t="s">
        <v>13809</v>
      </c>
      <c r="J1057" s="1" t="s">
        <v>2624</v>
      </c>
      <c r="K1057" s="1" t="s">
        <v>731</v>
      </c>
      <c r="L1057" s="1" t="s">
        <v>3479</v>
      </c>
      <c r="M1057" s="1">
        <v>42.918750000000003</v>
      </c>
      <c r="N1057" s="1">
        <v>21.178704</v>
      </c>
      <c r="O1057" s="1" t="s">
        <v>13810</v>
      </c>
      <c r="P1057" s="1" t="s">
        <v>13810</v>
      </c>
      <c r="Q1057" s="1"/>
      <c r="R1057" s="1" t="s">
        <v>13797</v>
      </c>
      <c r="S1057" s="1"/>
      <c r="T1057" s="1" t="b">
        <v>0</v>
      </c>
      <c r="U1057" s="1" t="s">
        <v>3478</v>
      </c>
      <c r="V1057" s="1" t="s">
        <v>2999</v>
      </c>
      <c r="W1057" s="1" t="s">
        <v>2999</v>
      </c>
      <c r="X1057" s="2"/>
      <c r="Y1057" s="2"/>
      <c r="Z1057" s="2"/>
      <c r="AA1057" s="2"/>
      <c r="AB1057" s="2"/>
      <c r="AC1057" s="2"/>
      <c r="AD1057" s="2"/>
      <c r="AE1057" s="2"/>
      <c r="AF1057" s="2"/>
      <c r="AG1057" s="2"/>
      <c r="AH1057" s="2"/>
      <c r="AI1057" s="2"/>
      <c r="AJ1057" s="2"/>
      <c r="AK1057" s="2"/>
      <c r="AL1057" s="2"/>
      <c r="AM1057" s="2"/>
      <c r="AN1057" s="2"/>
      <c r="AO1057" s="2"/>
      <c r="AP1057" s="2"/>
      <c r="AQ1057" s="2"/>
      <c r="AR1057" s="2"/>
      <c r="AS1057" s="2"/>
      <c r="AT1057" s="2"/>
      <c r="AU1057" s="2"/>
      <c r="AV1057" s="2"/>
      <c r="AW1057" s="2"/>
      <c r="AX1057" s="2"/>
      <c r="AY1057" s="2"/>
      <c r="AZ1057" s="2"/>
      <c r="BA1057" s="2"/>
    </row>
    <row r="1058" spans="1:53" x14ac:dyDescent="0.2">
      <c r="A1058" s="1" t="s">
        <v>727</v>
      </c>
      <c r="B1058" s="1">
        <v>6</v>
      </c>
      <c r="C1058" s="1" t="s">
        <v>11</v>
      </c>
      <c r="D1058" s="1" t="s">
        <v>778</v>
      </c>
      <c r="E1058" s="1"/>
      <c r="F1058" s="1">
        <v>2858</v>
      </c>
      <c r="G1058" s="1" t="s">
        <v>13811</v>
      </c>
      <c r="H1058" s="1" t="s">
        <v>13812</v>
      </c>
      <c r="I1058" s="1" t="s">
        <v>13813</v>
      </c>
      <c r="J1058" s="1" t="s">
        <v>13814</v>
      </c>
      <c r="K1058" s="1" t="s">
        <v>731</v>
      </c>
      <c r="L1058" s="1" t="s">
        <v>451</v>
      </c>
      <c r="M1058" s="1">
        <v>42.696292</v>
      </c>
      <c r="N1058" s="1">
        <v>21.113315</v>
      </c>
      <c r="O1058" s="1" t="s">
        <v>13815</v>
      </c>
      <c r="P1058" s="1" t="s">
        <v>13815</v>
      </c>
      <c r="Q1058" s="1"/>
      <c r="R1058" s="1" t="s">
        <v>13816</v>
      </c>
      <c r="S1058" s="1"/>
      <c r="T1058" s="1" t="b">
        <v>0</v>
      </c>
      <c r="U1058" s="1" t="s">
        <v>3077</v>
      </c>
      <c r="V1058" s="1" t="s">
        <v>2999</v>
      </c>
      <c r="W1058" s="1" t="s">
        <v>2999</v>
      </c>
      <c r="X1058" s="2"/>
      <c r="Y1058" s="2"/>
      <c r="Z1058" s="2"/>
      <c r="AA1058" s="2"/>
      <c r="AB1058" s="2"/>
      <c r="AC1058" s="2"/>
      <c r="AD1058" s="2"/>
      <c r="AE1058" s="2"/>
      <c r="AF1058" s="2"/>
      <c r="AG1058" s="2"/>
      <c r="AH1058" s="2"/>
      <c r="AI1058" s="2"/>
      <c r="AJ1058" s="2"/>
      <c r="AK1058" s="2"/>
      <c r="AL1058" s="2"/>
      <c r="AM1058" s="2"/>
      <c r="AN1058" s="2"/>
      <c r="AO1058" s="2"/>
      <c r="AP1058" s="2"/>
      <c r="AQ1058" s="2"/>
      <c r="AR1058" s="2"/>
      <c r="AS1058" s="2"/>
      <c r="AT1058" s="2"/>
      <c r="AU1058" s="2"/>
      <c r="AV1058" s="2"/>
      <c r="AW1058" s="2"/>
      <c r="AX1058" s="2"/>
      <c r="AY1058" s="2"/>
      <c r="AZ1058" s="2"/>
      <c r="BA1058" s="2"/>
    </row>
    <row r="1059" spans="1:53" x14ac:dyDescent="0.2">
      <c r="A1059" s="1" t="s">
        <v>727</v>
      </c>
      <c r="B1059" s="1">
        <v>6</v>
      </c>
      <c r="C1059" s="1" t="s">
        <v>11</v>
      </c>
      <c r="D1059" s="1" t="s">
        <v>728</v>
      </c>
      <c r="E1059" s="1"/>
      <c r="F1059" s="1">
        <v>2857</v>
      </c>
      <c r="G1059" s="1" t="s">
        <v>13817</v>
      </c>
      <c r="H1059" s="1" t="s">
        <v>13818</v>
      </c>
      <c r="I1059" s="1" t="s">
        <v>13819</v>
      </c>
      <c r="J1059" s="1" t="s">
        <v>2624</v>
      </c>
      <c r="K1059" s="1" t="s">
        <v>731</v>
      </c>
      <c r="L1059" s="1" t="s">
        <v>3479</v>
      </c>
      <c r="M1059" s="1">
        <v>42.798324999999998</v>
      </c>
      <c r="N1059" s="1">
        <v>21.167217000000001</v>
      </c>
      <c r="O1059" s="1" t="s">
        <v>13820</v>
      </c>
      <c r="P1059" s="1" t="s">
        <v>13820</v>
      </c>
      <c r="Q1059" s="1"/>
      <c r="R1059" s="1" t="s">
        <v>13821</v>
      </c>
      <c r="S1059" s="1"/>
      <c r="T1059" s="1" t="b">
        <v>0</v>
      </c>
      <c r="U1059" s="1" t="s">
        <v>3478</v>
      </c>
      <c r="V1059" s="1" t="s">
        <v>2999</v>
      </c>
      <c r="W1059" s="1" t="s">
        <v>2999</v>
      </c>
      <c r="X1059" s="2"/>
      <c r="Y1059" s="2"/>
      <c r="Z1059" s="2"/>
      <c r="AA1059" s="2"/>
      <c r="AB1059" s="2"/>
      <c r="AC1059" s="2"/>
      <c r="AD1059" s="2"/>
      <c r="AE1059" s="2"/>
      <c r="AF1059" s="2"/>
      <c r="AG1059" s="2"/>
      <c r="AH1059" s="2"/>
      <c r="AI1059" s="2"/>
      <c r="AJ1059" s="2"/>
      <c r="AK1059" s="2"/>
      <c r="AL1059" s="2"/>
      <c r="AM1059" s="2"/>
      <c r="AN1059" s="2"/>
      <c r="AO1059" s="2"/>
      <c r="AP1059" s="2"/>
      <c r="AQ1059" s="2"/>
      <c r="AR1059" s="2"/>
      <c r="AS1059" s="2"/>
      <c r="AT1059" s="2"/>
      <c r="AU1059" s="2"/>
      <c r="AV1059" s="2"/>
      <c r="AW1059" s="2"/>
      <c r="AX1059" s="2"/>
      <c r="AY1059" s="2"/>
      <c r="AZ1059" s="2"/>
      <c r="BA1059" s="2"/>
    </row>
    <row r="1060" spans="1:53" x14ac:dyDescent="0.2">
      <c r="A1060" s="1" t="s">
        <v>727</v>
      </c>
      <c r="B1060" s="1">
        <v>1</v>
      </c>
      <c r="C1060" s="1" t="s">
        <v>5</v>
      </c>
      <c r="D1060" s="1" t="s">
        <v>736</v>
      </c>
      <c r="E1060" s="1"/>
      <c r="F1060" s="1">
        <v>2856</v>
      </c>
      <c r="G1060" s="1" t="s">
        <v>12602</v>
      </c>
      <c r="H1060" s="1" t="s">
        <v>12603</v>
      </c>
      <c r="I1060" s="1" t="s">
        <v>12604</v>
      </c>
      <c r="J1060" s="1" t="s">
        <v>1687</v>
      </c>
      <c r="K1060" s="1" t="s">
        <v>731</v>
      </c>
      <c r="L1060" s="1" t="s">
        <v>3351</v>
      </c>
      <c r="M1060" s="1">
        <v>42.361986000000002</v>
      </c>
      <c r="N1060" s="1">
        <v>21.151349</v>
      </c>
      <c r="O1060" s="1" t="s">
        <v>13822</v>
      </c>
      <c r="P1060" s="1" t="s">
        <v>13822</v>
      </c>
      <c r="Q1060" s="1"/>
      <c r="R1060" s="1" t="s">
        <v>12606</v>
      </c>
      <c r="S1060" s="1" t="s">
        <v>13823</v>
      </c>
      <c r="T1060" s="1" t="b">
        <v>1</v>
      </c>
      <c r="U1060" s="1" t="s">
        <v>3350</v>
      </c>
      <c r="V1060" s="1" t="s">
        <v>2999</v>
      </c>
      <c r="W1060" s="1" t="s">
        <v>2999</v>
      </c>
      <c r="X1060" s="2"/>
      <c r="Y1060" s="2"/>
      <c r="Z1060" s="2"/>
      <c r="AA1060" s="2"/>
      <c r="AB1060" s="2"/>
      <c r="AC1060" s="2"/>
      <c r="AD1060" s="2"/>
      <c r="AE1060" s="2"/>
      <c r="AF1060" s="2"/>
      <c r="AG1060" s="2"/>
      <c r="AH1060" s="2"/>
      <c r="AI1060" s="2"/>
      <c r="AJ1060" s="2"/>
      <c r="AK1060" s="2"/>
      <c r="AL1060" s="2"/>
      <c r="AM1060" s="2"/>
      <c r="AN1060" s="2"/>
      <c r="AO1060" s="2"/>
      <c r="AP1060" s="2"/>
      <c r="AQ1060" s="2"/>
      <c r="AR1060" s="2"/>
      <c r="AS1060" s="2"/>
      <c r="AT1060" s="2"/>
      <c r="AU1060" s="2"/>
      <c r="AV1060" s="2"/>
      <c r="AW1060" s="2"/>
      <c r="AX1060" s="2"/>
      <c r="AY1060" s="2"/>
      <c r="AZ1060" s="2"/>
      <c r="BA1060" s="2"/>
    </row>
    <row r="1061" spans="1:53" x14ac:dyDescent="0.2">
      <c r="A1061" s="1" t="s">
        <v>727</v>
      </c>
      <c r="B1061" s="1">
        <v>7</v>
      </c>
      <c r="C1061" s="1" t="s">
        <v>8</v>
      </c>
      <c r="D1061" s="1" t="s">
        <v>1266</v>
      </c>
      <c r="E1061" s="1"/>
      <c r="F1061" s="1">
        <v>2855</v>
      </c>
      <c r="G1061" s="1" t="s">
        <v>13824</v>
      </c>
      <c r="H1061" s="1" t="s">
        <v>13227</v>
      </c>
      <c r="I1061" s="1" t="s">
        <v>13825</v>
      </c>
      <c r="J1061" s="1" t="s">
        <v>738</v>
      </c>
      <c r="K1061" s="1" t="s">
        <v>731</v>
      </c>
      <c r="L1061" s="1" t="s">
        <v>3375</v>
      </c>
      <c r="M1061" s="1">
        <v>42.099721000000002</v>
      </c>
      <c r="N1061" s="1">
        <v>20.675841999999999</v>
      </c>
      <c r="O1061" s="1" t="s">
        <v>13826</v>
      </c>
      <c r="P1061" s="1" t="s">
        <v>13826</v>
      </c>
      <c r="Q1061" s="1"/>
      <c r="R1061" s="1" t="s">
        <v>13827</v>
      </c>
      <c r="S1061" s="1"/>
      <c r="T1061" s="1" t="b">
        <v>0</v>
      </c>
      <c r="U1061" s="1" t="s">
        <v>3374</v>
      </c>
      <c r="V1061" s="1" t="s">
        <v>2999</v>
      </c>
      <c r="W1061" s="1" t="s">
        <v>2999</v>
      </c>
      <c r="X1061" s="2"/>
      <c r="Y1061" s="2"/>
      <c r="Z1061" s="2"/>
      <c r="AA1061" s="2"/>
      <c r="AB1061" s="2"/>
      <c r="AC1061" s="2"/>
      <c r="AD1061" s="2"/>
      <c r="AE1061" s="2"/>
      <c r="AF1061" s="2"/>
      <c r="AG1061" s="2"/>
      <c r="AH1061" s="2"/>
      <c r="AI1061" s="2"/>
      <c r="AJ1061" s="2"/>
      <c r="AK1061" s="2"/>
      <c r="AL1061" s="2"/>
      <c r="AM1061" s="2"/>
      <c r="AN1061" s="2"/>
      <c r="AO1061" s="2"/>
      <c r="AP1061" s="2"/>
      <c r="AQ1061" s="2"/>
      <c r="AR1061" s="2"/>
      <c r="AS1061" s="2"/>
      <c r="AT1061" s="2"/>
      <c r="AU1061" s="2"/>
      <c r="AV1061" s="2"/>
      <c r="AW1061" s="2"/>
      <c r="AX1061" s="2"/>
      <c r="AY1061" s="2"/>
      <c r="AZ1061" s="2"/>
      <c r="BA1061" s="2"/>
    </row>
    <row r="1062" spans="1:53" x14ac:dyDescent="0.2">
      <c r="A1062" s="1" t="s">
        <v>727</v>
      </c>
      <c r="B1062" s="1">
        <v>7</v>
      </c>
      <c r="C1062" s="1" t="s">
        <v>8</v>
      </c>
      <c r="D1062" s="1" t="s">
        <v>1079</v>
      </c>
      <c r="E1062" s="1"/>
      <c r="F1062" s="1">
        <v>2854</v>
      </c>
      <c r="G1062" s="1" t="s">
        <v>13828</v>
      </c>
      <c r="H1062" s="1" t="s">
        <v>8547</v>
      </c>
      <c r="I1062" s="1" t="s">
        <v>13829</v>
      </c>
      <c r="J1062" s="1" t="s">
        <v>738</v>
      </c>
      <c r="K1062" s="1" t="s">
        <v>731</v>
      </c>
      <c r="L1062" s="1" t="s">
        <v>3375</v>
      </c>
      <c r="M1062" s="1">
        <v>42.192377999999998</v>
      </c>
      <c r="N1062" s="1">
        <v>20.732147000000001</v>
      </c>
      <c r="O1062" s="1" t="s">
        <v>13830</v>
      </c>
      <c r="P1062" s="1" t="s">
        <v>13830</v>
      </c>
      <c r="Q1062" s="1"/>
      <c r="R1062" s="1" t="s">
        <v>13829</v>
      </c>
      <c r="S1062" s="1"/>
      <c r="T1062" s="1" t="b">
        <v>0</v>
      </c>
      <c r="U1062" s="1" t="s">
        <v>3374</v>
      </c>
      <c r="V1062" s="1" t="s">
        <v>2999</v>
      </c>
      <c r="W1062" s="1" t="s">
        <v>2999</v>
      </c>
      <c r="X1062" s="2"/>
      <c r="Y1062" s="2"/>
      <c r="Z1062" s="2"/>
      <c r="AA1062" s="2"/>
      <c r="AB1062" s="2"/>
      <c r="AC1062" s="2"/>
      <c r="AD1062" s="2"/>
      <c r="AE1062" s="2"/>
      <c r="AF1062" s="2"/>
      <c r="AG1062" s="2"/>
      <c r="AH1062" s="2"/>
      <c r="AI1062" s="2"/>
      <c r="AJ1062" s="2"/>
      <c r="AK1062" s="2"/>
      <c r="AL1062" s="2"/>
      <c r="AM1062" s="2"/>
      <c r="AN1062" s="2"/>
      <c r="AO1062" s="2"/>
      <c r="AP1062" s="2"/>
      <c r="AQ1062" s="2"/>
      <c r="AR1062" s="2"/>
      <c r="AS1062" s="2"/>
      <c r="AT1062" s="2"/>
      <c r="AU1062" s="2"/>
      <c r="AV1062" s="2"/>
      <c r="AW1062" s="2"/>
      <c r="AX1062" s="2"/>
      <c r="AY1062" s="2"/>
      <c r="AZ1062" s="2"/>
      <c r="BA1062" s="2"/>
    </row>
    <row r="1063" spans="1:53" x14ac:dyDescent="0.2">
      <c r="A1063" s="1" t="s">
        <v>727</v>
      </c>
      <c r="B1063" s="1">
        <v>5</v>
      </c>
      <c r="C1063" s="1" t="s">
        <v>2</v>
      </c>
      <c r="D1063" s="1" t="s">
        <v>847</v>
      </c>
      <c r="E1063" s="1"/>
      <c r="F1063" s="1">
        <v>2853</v>
      </c>
      <c r="G1063" s="1" t="s">
        <v>13831</v>
      </c>
      <c r="H1063" s="1" t="s">
        <v>10028</v>
      </c>
      <c r="I1063" s="1" t="s">
        <v>10029</v>
      </c>
      <c r="J1063" s="1" t="s">
        <v>10030</v>
      </c>
      <c r="K1063" s="1" t="s">
        <v>731</v>
      </c>
      <c r="L1063" s="1" t="s">
        <v>3607</v>
      </c>
      <c r="M1063" s="1">
        <v>42.588920000000002</v>
      </c>
      <c r="N1063" s="1">
        <v>20.664428000000001</v>
      </c>
      <c r="O1063" s="1" t="s">
        <v>13832</v>
      </c>
      <c r="P1063" s="1" t="s">
        <v>13832</v>
      </c>
      <c r="Q1063" s="1"/>
      <c r="R1063" s="1" t="s">
        <v>10032</v>
      </c>
      <c r="S1063" s="1"/>
      <c r="T1063" s="1" t="b">
        <v>0</v>
      </c>
      <c r="U1063" s="1" t="s">
        <v>3606</v>
      </c>
      <c r="V1063" s="1" t="s">
        <v>2999</v>
      </c>
      <c r="W1063" s="1" t="s">
        <v>2999</v>
      </c>
      <c r="X1063" s="2"/>
      <c r="Y1063" s="2"/>
      <c r="Z1063" s="2"/>
      <c r="AA1063" s="2"/>
      <c r="AB1063" s="2"/>
      <c r="AC1063" s="2"/>
      <c r="AD1063" s="2"/>
      <c r="AE1063" s="2"/>
      <c r="AF1063" s="2"/>
      <c r="AG1063" s="2"/>
      <c r="AH1063" s="2"/>
      <c r="AI1063" s="2"/>
      <c r="AJ1063" s="2"/>
      <c r="AK1063" s="2"/>
      <c r="AL1063" s="2"/>
      <c r="AM1063" s="2"/>
      <c r="AN1063" s="2"/>
      <c r="AO1063" s="2"/>
      <c r="AP1063" s="2"/>
      <c r="AQ1063" s="2"/>
      <c r="AR1063" s="2"/>
      <c r="AS1063" s="2"/>
      <c r="AT1063" s="2"/>
      <c r="AU1063" s="2"/>
      <c r="AV1063" s="2"/>
      <c r="AW1063" s="2"/>
      <c r="AX1063" s="2"/>
      <c r="AY1063" s="2"/>
      <c r="AZ1063" s="2"/>
      <c r="BA1063" s="2"/>
    </row>
    <row r="1064" spans="1:53" x14ac:dyDescent="0.2">
      <c r="A1064" s="1" t="s">
        <v>727</v>
      </c>
      <c r="B1064" s="1">
        <v>7</v>
      </c>
      <c r="C1064" s="1" t="s">
        <v>8</v>
      </c>
      <c r="D1064" s="1" t="s">
        <v>908</v>
      </c>
      <c r="E1064" s="1"/>
      <c r="F1064" s="1">
        <v>2852</v>
      </c>
      <c r="G1064" s="1" t="s">
        <v>13833</v>
      </c>
      <c r="H1064" s="1" t="s">
        <v>13834</v>
      </c>
      <c r="I1064" s="1" t="s">
        <v>13835</v>
      </c>
      <c r="J1064" s="1" t="s">
        <v>738</v>
      </c>
      <c r="K1064" s="1" t="s">
        <v>731</v>
      </c>
      <c r="L1064" s="1" t="s">
        <v>3375</v>
      </c>
      <c r="M1064" s="1">
        <v>42.329301999999998</v>
      </c>
      <c r="N1064" s="1">
        <v>20.781457</v>
      </c>
      <c r="O1064" s="1" t="s">
        <v>13836</v>
      </c>
      <c r="P1064" s="1" t="s">
        <v>13836</v>
      </c>
      <c r="Q1064" s="1"/>
      <c r="R1064" s="1" t="s">
        <v>13837</v>
      </c>
      <c r="S1064" s="1"/>
      <c r="T1064" s="1" t="b">
        <v>0</v>
      </c>
      <c r="U1064" s="1" t="s">
        <v>3374</v>
      </c>
      <c r="V1064" s="1" t="s">
        <v>2999</v>
      </c>
      <c r="W1064" s="1" t="s">
        <v>2999</v>
      </c>
      <c r="X1064" s="2"/>
      <c r="Y1064" s="2"/>
      <c r="Z1064" s="2"/>
      <c r="AA1064" s="2"/>
      <c r="AB1064" s="2"/>
      <c r="AC1064" s="2"/>
      <c r="AD1064" s="2"/>
      <c r="AE1064" s="2"/>
      <c r="AF1064" s="2"/>
      <c r="AG1064" s="2"/>
      <c r="AH1064" s="2"/>
      <c r="AI1064" s="2"/>
      <c r="AJ1064" s="2"/>
      <c r="AK1064" s="2"/>
      <c r="AL1064" s="2"/>
      <c r="AM1064" s="2"/>
      <c r="AN1064" s="2"/>
      <c r="AO1064" s="2"/>
      <c r="AP1064" s="2"/>
      <c r="AQ1064" s="2"/>
      <c r="AR1064" s="2"/>
      <c r="AS1064" s="2"/>
      <c r="AT1064" s="2"/>
      <c r="AU1064" s="2"/>
      <c r="AV1064" s="2"/>
      <c r="AW1064" s="2"/>
      <c r="AX1064" s="2"/>
      <c r="AY1064" s="2"/>
      <c r="AZ1064" s="2"/>
      <c r="BA1064" s="2"/>
    </row>
    <row r="1065" spans="1:53" x14ac:dyDescent="0.2">
      <c r="A1065" s="1" t="s">
        <v>727</v>
      </c>
      <c r="B1065" s="1">
        <v>7</v>
      </c>
      <c r="C1065" s="1" t="s">
        <v>8</v>
      </c>
      <c r="D1065" s="1" t="s">
        <v>908</v>
      </c>
      <c r="E1065" s="1"/>
      <c r="F1065" s="1">
        <v>2851</v>
      </c>
      <c r="G1065" s="1" t="s">
        <v>13838</v>
      </c>
      <c r="H1065" s="1" t="s">
        <v>13839</v>
      </c>
      <c r="I1065" s="1" t="s">
        <v>13840</v>
      </c>
      <c r="J1065" s="1" t="s">
        <v>738</v>
      </c>
      <c r="K1065" s="1" t="s">
        <v>731</v>
      </c>
      <c r="L1065" s="1" t="s">
        <v>3479</v>
      </c>
      <c r="M1065" s="1">
        <v>42.330286000000001</v>
      </c>
      <c r="N1065" s="1">
        <v>20.911864999999999</v>
      </c>
      <c r="O1065" s="1" t="s">
        <v>13841</v>
      </c>
      <c r="P1065" s="1" t="s">
        <v>13841</v>
      </c>
      <c r="Q1065" s="1"/>
      <c r="R1065" s="1" t="s">
        <v>13842</v>
      </c>
      <c r="S1065" s="1"/>
      <c r="T1065" s="1" t="b">
        <v>0</v>
      </c>
      <c r="U1065" s="1" t="s">
        <v>3478</v>
      </c>
      <c r="V1065" s="1" t="s">
        <v>2999</v>
      </c>
      <c r="W1065" s="1" t="s">
        <v>2999</v>
      </c>
      <c r="X1065" s="2"/>
      <c r="Y1065" s="2"/>
      <c r="Z1065" s="2"/>
      <c r="AA1065" s="2"/>
      <c r="AB1065" s="2"/>
      <c r="AC1065" s="2"/>
      <c r="AD1065" s="2"/>
      <c r="AE1065" s="2"/>
      <c r="AF1065" s="2"/>
      <c r="AG1065" s="2"/>
      <c r="AH1065" s="2"/>
      <c r="AI1065" s="2"/>
      <c r="AJ1065" s="2"/>
      <c r="AK1065" s="2"/>
      <c r="AL1065" s="2"/>
      <c r="AM1065" s="2"/>
      <c r="AN1065" s="2"/>
      <c r="AO1065" s="2"/>
      <c r="AP1065" s="2"/>
      <c r="AQ1065" s="2"/>
      <c r="AR1065" s="2"/>
      <c r="AS1065" s="2"/>
      <c r="AT1065" s="2"/>
      <c r="AU1065" s="2"/>
      <c r="AV1065" s="2"/>
      <c r="AW1065" s="2"/>
      <c r="AX1065" s="2"/>
      <c r="AY1065" s="2"/>
      <c r="AZ1065" s="2"/>
      <c r="BA1065" s="2"/>
    </row>
    <row r="1066" spans="1:53" x14ac:dyDescent="0.2">
      <c r="A1066" s="1" t="s">
        <v>727</v>
      </c>
      <c r="B1066" s="1">
        <v>7</v>
      </c>
      <c r="C1066" s="1" t="s">
        <v>8</v>
      </c>
      <c r="D1066" s="1" t="s">
        <v>908</v>
      </c>
      <c r="E1066" s="1"/>
      <c r="F1066" s="1">
        <v>2850</v>
      </c>
      <c r="G1066" s="1" t="s">
        <v>13838</v>
      </c>
      <c r="H1066" s="1" t="s">
        <v>13843</v>
      </c>
      <c r="I1066" s="1" t="s">
        <v>13840</v>
      </c>
      <c r="J1066" s="1" t="s">
        <v>738</v>
      </c>
      <c r="K1066" s="1" t="s">
        <v>731</v>
      </c>
      <c r="L1066" s="1" t="s">
        <v>3479</v>
      </c>
      <c r="M1066" s="1">
        <v>42.332532</v>
      </c>
      <c r="N1066" s="1">
        <v>20.911875999999999</v>
      </c>
      <c r="O1066" s="1" t="s">
        <v>13844</v>
      </c>
      <c r="P1066" s="1" t="s">
        <v>13844</v>
      </c>
      <c r="Q1066" s="1"/>
      <c r="R1066" s="1" t="s">
        <v>13842</v>
      </c>
      <c r="S1066" s="1"/>
      <c r="T1066" s="1" t="b">
        <v>0</v>
      </c>
      <c r="U1066" s="1" t="s">
        <v>3478</v>
      </c>
      <c r="V1066" s="1" t="s">
        <v>2999</v>
      </c>
      <c r="W1066" s="1" t="s">
        <v>2999</v>
      </c>
      <c r="X1066" s="2"/>
      <c r="Y1066" s="2"/>
      <c r="Z1066" s="2"/>
      <c r="AA1066" s="2"/>
      <c r="AB1066" s="2"/>
      <c r="AC1066" s="2"/>
      <c r="AD1066" s="2"/>
      <c r="AE1066" s="2"/>
      <c r="AF1066" s="2"/>
      <c r="AG1066" s="2"/>
      <c r="AH1066" s="2"/>
      <c r="AI1066" s="2"/>
      <c r="AJ1066" s="2"/>
      <c r="AK1066" s="2"/>
      <c r="AL1066" s="2"/>
      <c r="AM1066" s="2"/>
      <c r="AN1066" s="2"/>
      <c r="AO1066" s="2"/>
      <c r="AP1066" s="2"/>
      <c r="AQ1066" s="2"/>
      <c r="AR1066" s="2"/>
      <c r="AS1066" s="2"/>
      <c r="AT1066" s="2"/>
      <c r="AU1066" s="2"/>
      <c r="AV1066" s="2"/>
      <c r="AW1066" s="2"/>
      <c r="AX1066" s="2"/>
      <c r="AY1066" s="2"/>
      <c r="AZ1066" s="2"/>
      <c r="BA1066" s="2"/>
    </row>
    <row r="1067" spans="1:53" x14ac:dyDescent="0.2">
      <c r="A1067" s="1" t="s">
        <v>727</v>
      </c>
      <c r="B1067" s="1">
        <v>1</v>
      </c>
      <c r="C1067" s="1" t="s">
        <v>5</v>
      </c>
      <c r="D1067" s="1" t="s">
        <v>745</v>
      </c>
      <c r="E1067" s="1" t="s">
        <v>8818</v>
      </c>
      <c r="F1067" s="1">
        <v>2849</v>
      </c>
      <c r="G1067" s="1" t="s">
        <v>13845</v>
      </c>
      <c r="H1067" s="1" t="s">
        <v>13846</v>
      </c>
      <c r="I1067" s="1" t="s">
        <v>13847</v>
      </c>
      <c r="J1067" s="1" t="s">
        <v>738</v>
      </c>
      <c r="K1067" s="1" t="s">
        <v>731</v>
      </c>
      <c r="L1067" s="1" t="s">
        <v>3437</v>
      </c>
      <c r="M1067" s="1">
        <v>42.149295000000002</v>
      </c>
      <c r="N1067" s="1">
        <v>21.296648999999999</v>
      </c>
      <c r="O1067" s="1" t="s">
        <v>13848</v>
      </c>
      <c r="P1067" s="1" t="s">
        <v>13848</v>
      </c>
      <c r="Q1067" s="1"/>
      <c r="R1067" s="1" t="s">
        <v>13849</v>
      </c>
      <c r="S1067" s="1"/>
      <c r="T1067" s="1" t="b">
        <v>0</v>
      </c>
      <c r="U1067" s="1" t="s">
        <v>3436</v>
      </c>
      <c r="V1067" s="1" t="s">
        <v>2999</v>
      </c>
      <c r="W1067" s="1" t="s">
        <v>2999</v>
      </c>
      <c r="X1067" s="2"/>
      <c r="Y1067" s="2"/>
      <c r="Z1067" s="2"/>
      <c r="AA1067" s="2"/>
      <c r="AB1067" s="2"/>
      <c r="AC1067" s="2"/>
      <c r="AD1067" s="2"/>
      <c r="AE1067" s="2"/>
      <c r="AF1067" s="2"/>
      <c r="AG1067" s="2"/>
      <c r="AH1067" s="2"/>
      <c r="AI1067" s="2"/>
      <c r="AJ1067" s="2"/>
      <c r="AK1067" s="2"/>
      <c r="AL1067" s="2"/>
      <c r="AM1067" s="2"/>
      <c r="AN1067" s="2"/>
      <c r="AO1067" s="2"/>
      <c r="AP1067" s="2"/>
      <c r="AQ1067" s="2"/>
      <c r="AR1067" s="2"/>
      <c r="AS1067" s="2"/>
      <c r="AT1067" s="2"/>
      <c r="AU1067" s="2"/>
      <c r="AV1067" s="2"/>
      <c r="AW1067" s="2"/>
      <c r="AX1067" s="2"/>
      <c r="AY1067" s="2"/>
      <c r="AZ1067" s="2"/>
      <c r="BA1067" s="2"/>
    </row>
    <row r="1068" spans="1:53" x14ac:dyDescent="0.2">
      <c r="A1068" s="1" t="s">
        <v>727</v>
      </c>
      <c r="B1068" s="1">
        <v>7</v>
      </c>
      <c r="C1068" s="1" t="s">
        <v>8</v>
      </c>
      <c r="D1068" s="1" t="s">
        <v>908</v>
      </c>
      <c r="E1068" s="1"/>
      <c r="F1068" s="1">
        <v>2848</v>
      </c>
      <c r="G1068" s="1" t="s">
        <v>13850</v>
      </c>
      <c r="H1068" s="1" t="s">
        <v>13851</v>
      </c>
      <c r="I1068" s="1" t="s">
        <v>13852</v>
      </c>
      <c r="J1068" s="1" t="s">
        <v>738</v>
      </c>
      <c r="K1068" s="1" t="s">
        <v>731</v>
      </c>
      <c r="L1068" s="1" t="s">
        <v>3375</v>
      </c>
      <c r="M1068" s="1">
        <v>42.330596999999997</v>
      </c>
      <c r="N1068" s="1">
        <v>20.764963999999999</v>
      </c>
      <c r="O1068" s="1" t="s">
        <v>13853</v>
      </c>
      <c r="P1068" s="1" t="s">
        <v>13853</v>
      </c>
      <c r="Q1068" s="1"/>
      <c r="R1068" s="1" t="s">
        <v>13854</v>
      </c>
      <c r="S1068" s="1"/>
      <c r="T1068" s="1" t="b">
        <v>0</v>
      </c>
      <c r="U1068" s="1" t="s">
        <v>3374</v>
      </c>
      <c r="V1068" s="1" t="s">
        <v>2999</v>
      </c>
      <c r="W1068" s="1" t="s">
        <v>2999</v>
      </c>
      <c r="X1068" s="2"/>
      <c r="Y1068" s="2"/>
      <c r="Z1068" s="2"/>
      <c r="AA1068" s="2"/>
      <c r="AB1068" s="2"/>
      <c r="AC1068" s="2"/>
      <c r="AD1068" s="2"/>
      <c r="AE1068" s="2"/>
      <c r="AF1068" s="2"/>
      <c r="AG1068" s="2"/>
      <c r="AH1068" s="2"/>
      <c r="AI1068" s="2"/>
      <c r="AJ1068" s="2"/>
      <c r="AK1068" s="2"/>
      <c r="AL1068" s="2"/>
      <c r="AM1068" s="2"/>
      <c r="AN1068" s="2"/>
      <c r="AO1068" s="2"/>
      <c r="AP1068" s="2"/>
      <c r="AQ1068" s="2"/>
      <c r="AR1068" s="2"/>
      <c r="AS1068" s="2"/>
      <c r="AT1068" s="2"/>
      <c r="AU1068" s="2"/>
      <c r="AV1068" s="2"/>
      <c r="AW1068" s="2"/>
      <c r="AX1068" s="2"/>
      <c r="AY1068" s="2"/>
      <c r="AZ1068" s="2"/>
      <c r="BA1068" s="2"/>
    </row>
    <row r="1069" spans="1:53" x14ac:dyDescent="0.2">
      <c r="A1069" s="1" t="s">
        <v>727</v>
      </c>
      <c r="B1069" s="1">
        <v>7</v>
      </c>
      <c r="C1069" s="1" t="s">
        <v>8</v>
      </c>
      <c r="D1069" s="1" t="s">
        <v>908</v>
      </c>
      <c r="E1069" s="1"/>
      <c r="F1069" s="1">
        <v>2847</v>
      </c>
      <c r="G1069" s="1" t="s">
        <v>13855</v>
      </c>
      <c r="H1069" s="1" t="s">
        <v>13851</v>
      </c>
      <c r="I1069" s="1" t="s">
        <v>13856</v>
      </c>
      <c r="J1069" s="1" t="s">
        <v>738</v>
      </c>
      <c r="K1069" s="1" t="s">
        <v>731</v>
      </c>
      <c r="L1069" s="1" t="s">
        <v>2998</v>
      </c>
      <c r="M1069" s="1">
        <v>42.329653</v>
      </c>
      <c r="N1069" s="1">
        <v>20.764127999999999</v>
      </c>
      <c r="O1069" s="1" t="s">
        <v>13857</v>
      </c>
      <c r="P1069" s="1" t="s">
        <v>13857</v>
      </c>
      <c r="Q1069" s="1"/>
      <c r="R1069" s="1" t="s">
        <v>13854</v>
      </c>
      <c r="S1069" s="1"/>
      <c r="T1069" s="1" t="b">
        <v>0</v>
      </c>
      <c r="U1069" s="1" t="s">
        <v>2997</v>
      </c>
      <c r="V1069" s="1" t="s">
        <v>2999</v>
      </c>
      <c r="W1069" s="1" t="s">
        <v>2999</v>
      </c>
      <c r="X1069" s="2"/>
      <c r="Y1069" s="2"/>
      <c r="Z1069" s="2"/>
      <c r="AA1069" s="2"/>
      <c r="AB1069" s="2"/>
      <c r="AC1069" s="2"/>
      <c r="AD1069" s="2"/>
      <c r="AE1069" s="2"/>
      <c r="AF1069" s="2"/>
      <c r="AG1069" s="2"/>
      <c r="AH1069" s="2"/>
      <c r="AI1069" s="2"/>
      <c r="AJ1069" s="2"/>
      <c r="AK1069" s="2"/>
      <c r="AL1069" s="2"/>
      <c r="AM1069" s="2"/>
      <c r="AN1069" s="2"/>
      <c r="AO1069" s="2"/>
      <c r="AP1069" s="2"/>
      <c r="AQ1069" s="2"/>
      <c r="AR1069" s="2"/>
      <c r="AS1069" s="2"/>
      <c r="AT1069" s="2"/>
      <c r="AU1069" s="2"/>
      <c r="AV1069" s="2"/>
      <c r="AW1069" s="2"/>
      <c r="AX1069" s="2"/>
      <c r="AY1069" s="2"/>
      <c r="AZ1069" s="2"/>
      <c r="BA1069" s="2"/>
    </row>
    <row r="1070" spans="1:53" x14ac:dyDescent="0.2">
      <c r="A1070" s="1" t="s">
        <v>727</v>
      </c>
      <c r="B1070" s="1">
        <v>5</v>
      </c>
      <c r="C1070" s="1" t="s">
        <v>2</v>
      </c>
      <c r="D1070" s="1" t="s">
        <v>820</v>
      </c>
      <c r="E1070" s="1"/>
      <c r="F1070" s="1">
        <v>2846</v>
      </c>
      <c r="G1070" s="1" t="s">
        <v>13858</v>
      </c>
      <c r="H1070" s="1" t="s">
        <v>13859</v>
      </c>
      <c r="I1070" s="1" t="s">
        <v>4291</v>
      </c>
      <c r="J1070" s="1" t="s">
        <v>738</v>
      </c>
      <c r="K1070" s="1" t="s">
        <v>731</v>
      </c>
      <c r="L1070" s="1" t="s">
        <v>3479</v>
      </c>
      <c r="M1070" s="1">
        <v>42.775756000000001</v>
      </c>
      <c r="N1070" s="1">
        <v>20.46846</v>
      </c>
      <c r="O1070" s="1" t="s">
        <v>13860</v>
      </c>
      <c r="P1070" s="1" t="s">
        <v>13860</v>
      </c>
      <c r="Q1070" s="1"/>
      <c r="R1070" s="1" t="s">
        <v>4292</v>
      </c>
      <c r="S1070" s="1"/>
      <c r="T1070" s="1" t="b">
        <v>0</v>
      </c>
      <c r="U1070" s="1" t="s">
        <v>3478</v>
      </c>
      <c r="V1070" s="1" t="s">
        <v>2999</v>
      </c>
      <c r="W1070" s="1" t="s">
        <v>2999</v>
      </c>
      <c r="X1070" s="2"/>
      <c r="Y1070" s="2"/>
      <c r="Z1070" s="2"/>
      <c r="AA1070" s="2"/>
      <c r="AB1070" s="2"/>
      <c r="AC1070" s="2"/>
      <c r="AD1070" s="2"/>
      <c r="AE1070" s="2"/>
      <c r="AF1070" s="2"/>
      <c r="AG1070" s="2"/>
      <c r="AH1070" s="2"/>
      <c r="AI1070" s="2"/>
      <c r="AJ1070" s="2"/>
      <c r="AK1070" s="2"/>
      <c r="AL1070" s="2"/>
      <c r="AM1070" s="2"/>
      <c r="AN1070" s="2"/>
      <c r="AO1070" s="2"/>
      <c r="AP1070" s="2"/>
      <c r="AQ1070" s="2"/>
      <c r="AR1070" s="2"/>
      <c r="AS1070" s="2"/>
      <c r="AT1070" s="2"/>
      <c r="AU1070" s="2"/>
      <c r="AV1070" s="2"/>
      <c r="AW1070" s="2"/>
      <c r="AX1070" s="2"/>
      <c r="AY1070" s="2"/>
      <c r="AZ1070" s="2"/>
      <c r="BA1070" s="2"/>
    </row>
    <row r="1071" spans="1:53" x14ac:dyDescent="0.2">
      <c r="A1071" s="1" t="s">
        <v>727</v>
      </c>
      <c r="B1071" s="1">
        <v>7</v>
      </c>
      <c r="C1071" s="1" t="s">
        <v>8</v>
      </c>
      <c r="D1071" s="1" t="s">
        <v>908</v>
      </c>
      <c r="E1071" s="1"/>
      <c r="F1071" s="1">
        <v>2845</v>
      </c>
      <c r="G1071" s="1" t="s">
        <v>13861</v>
      </c>
      <c r="H1071" s="1" t="s">
        <v>13862</v>
      </c>
      <c r="I1071" s="1" t="s">
        <v>13863</v>
      </c>
      <c r="J1071" s="1" t="s">
        <v>738</v>
      </c>
      <c r="K1071" s="1" t="s">
        <v>731</v>
      </c>
      <c r="L1071" s="1" t="s">
        <v>3375</v>
      </c>
      <c r="M1071" s="1">
        <v>42.363810999999998</v>
      </c>
      <c r="N1071" s="1">
        <v>20.838577000000001</v>
      </c>
      <c r="O1071" s="1" t="s">
        <v>13864</v>
      </c>
      <c r="P1071" s="1" t="s">
        <v>13864</v>
      </c>
      <c r="Q1071" s="1"/>
      <c r="R1071" s="1" t="s">
        <v>13865</v>
      </c>
      <c r="S1071" s="1"/>
      <c r="T1071" s="1" t="b">
        <v>0</v>
      </c>
      <c r="U1071" s="1" t="s">
        <v>3374</v>
      </c>
      <c r="V1071" s="1" t="s">
        <v>2999</v>
      </c>
      <c r="W1071" s="1" t="s">
        <v>2999</v>
      </c>
      <c r="X1071" s="2"/>
      <c r="Y1071" s="2"/>
      <c r="Z1071" s="2"/>
      <c r="AA1071" s="2"/>
      <c r="AB1071" s="2"/>
      <c r="AC1071" s="2"/>
      <c r="AD1071" s="2"/>
      <c r="AE1071" s="2"/>
      <c r="AF1071" s="2"/>
      <c r="AG1071" s="2"/>
      <c r="AH1071" s="2"/>
      <c r="AI1071" s="2"/>
      <c r="AJ1071" s="2"/>
      <c r="AK1071" s="2"/>
      <c r="AL1071" s="2"/>
      <c r="AM1071" s="2"/>
      <c r="AN1071" s="2"/>
      <c r="AO1071" s="2"/>
      <c r="AP1071" s="2"/>
      <c r="AQ1071" s="2"/>
      <c r="AR1071" s="2"/>
      <c r="AS1071" s="2"/>
      <c r="AT1071" s="2"/>
      <c r="AU1071" s="2"/>
      <c r="AV1071" s="2"/>
      <c r="AW1071" s="2"/>
      <c r="AX1071" s="2"/>
      <c r="AY1071" s="2"/>
      <c r="AZ1071" s="2"/>
      <c r="BA1071" s="2"/>
    </row>
    <row r="1072" spans="1:53" x14ac:dyDescent="0.2">
      <c r="A1072" s="1" t="s">
        <v>727</v>
      </c>
      <c r="B1072" s="1">
        <v>4</v>
      </c>
      <c r="C1072" s="1" t="s">
        <v>454</v>
      </c>
      <c r="D1072" s="1" t="s">
        <v>768</v>
      </c>
      <c r="E1072" s="1" t="s">
        <v>585</v>
      </c>
      <c r="F1072" s="1">
        <v>2844</v>
      </c>
      <c r="G1072" s="1" t="s">
        <v>6336</v>
      </c>
      <c r="H1072" s="1" t="s">
        <v>13866</v>
      </c>
      <c r="I1072" s="1" t="s">
        <v>8290</v>
      </c>
      <c r="J1072" s="1" t="s">
        <v>738</v>
      </c>
      <c r="K1072" s="1" t="s">
        <v>731</v>
      </c>
      <c r="L1072" s="1" t="s">
        <v>3375</v>
      </c>
      <c r="M1072" s="1">
        <v>42.825254999999999</v>
      </c>
      <c r="N1072" s="1">
        <v>20.966263999999999</v>
      </c>
      <c r="O1072" s="1" t="s">
        <v>13867</v>
      </c>
      <c r="P1072" s="1" t="s">
        <v>13867</v>
      </c>
      <c r="Q1072" s="1"/>
      <c r="R1072" s="1" t="s">
        <v>8292</v>
      </c>
      <c r="S1072" s="1"/>
      <c r="T1072" s="1" t="b">
        <v>0</v>
      </c>
      <c r="U1072" s="1" t="s">
        <v>3374</v>
      </c>
      <c r="V1072" s="1" t="s">
        <v>2999</v>
      </c>
      <c r="W1072" s="1" t="s">
        <v>2999</v>
      </c>
      <c r="X1072" s="2"/>
      <c r="Y1072" s="2"/>
      <c r="Z1072" s="2"/>
      <c r="AA1072" s="2"/>
      <c r="AB1072" s="2"/>
      <c r="AC1072" s="2"/>
      <c r="AD1072" s="2"/>
      <c r="AE1072" s="2"/>
      <c r="AF1072" s="2"/>
      <c r="AG1072" s="2"/>
      <c r="AH1072" s="2"/>
      <c r="AI1072" s="2"/>
      <c r="AJ1072" s="2"/>
      <c r="AK1072" s="2"/>
      <c r="AL1072" s="2"/>
      <c r="AM1072" s="2"/>
      <c r="AN1072" s="2"/>
      <c r="AO1072" s="2"/>
      <c r="AP1072" s="2"/>
      <c r="AQ1072" s="2"/>
      <c r="AR1072" s="2"/>
      <c r="AS1072" s="2"/>
      <c r="AT1072" s="2"/>
      <c r="AU1072" s="2"/>
      <c r="AV1072" s="2"/>
      <c r="AW1072" s="2"/>
      <c r="AX1072" s="2"/>
      <c r="AY1072" s="2"/>
      <c r="AZ1072" s="2"/>
      <c r="BA1072" s="2"/>
    </row>
    <row r="1073" spans="1:53" x14ac:dyDescent="0.2">
      <c r="A1073" s="1" t="s">
        <v>727</v>
      </c>
      <c r="B1073" s="1">
        <v>5</v>
      </c>
      <c r="C1073" s="1" t="s">
        <v>2</v>
      </c>
      <c r="D1073" s="1" t="s">
        <v>794</v>
      </c>
      <c r="E1073" s="1"/>
      <c r="F1073" s="1">
        <v>2843</v>
      </c>
      <c r="G1073" s="1" t="s">
        <v>13868</v>
      </c>
      <c r="H1073" s="1" t="s">
        <v>13869</v>
      </c>
      <c r="I1073" s="1" t="s">
        <v>13870</v>
      </c>
      <c r="J1073" s="1" t="s">
        <v>849</v>
      </c>
      <c r="K1073" s="1" t="s">
        <v>731</v>
      </c>
      <c r="L1073" s="1" t="s">
        <v>2998</v>
      </c>
      <c r="M1073" s="1">
        <v>42.641030000000001</v>
      </c>
      <c r="N1073" s="1">
        <v>20.405975000000002</v>
      </c>
      <c r="O1073" s="1" t="s">
        <v>13871</v>
      </c>
      <c r="P1073" s="1" t="s">
        <v>13871</v>
      </c>
      <c r="Q1073" s="1"/>
      <c r="R1073" s="1" t="s">
        <v>13872</v>
      </c>
      <c r="S1073" s="1"/>
      <c r="T1073" s="1" t="b">
        <v>0</v>
      </c>
      <c r="U1073" s="1" t="s">
        <v>2997</v>
      </c>
      <c r="V1073" s="1" t="s">
        <v>2999</v>
      </c>
      <c r="W1073" s="1" t="s">
        <v>2999</v>
      </c>
      <c r="X1073" s="2"/>
      <c r="Y1073" s="2"/>
      <c r="Z1073" s="2"/>
      <c r="AA1073" s="2"/>
      <c r="AB1073" s="2"/>
      <c r="AC1073" s="2"/>
      <c r="AD1073" s="2"/>
      <c r="AE1073" s="2"/>
      <c r="AF1073" s="2"/>
      <c r="AG1073" s="2"/>
      <c r="AH1073" s="2"/>
      <c r="AI1073" s="2"/>
      <c r="AJ1073" s="2"/>
      <c r="AK1073" s="2"/>
      <c r="AL1073" s="2"/>
      <c r="AM1073" s="2"/>
      <c r="AN1073" s="2"/>
      <c r="AO1073" s="2"/>
      <c r="AP1073" s="2"/>
      <c r="AQ1073" s="2"/>
      <c r="AR1073" s="2"/>
      <c r="AS1073" s="2"/>
      <c r="AT1073" s="2"/>
      <c r="AU1073" s="2"/>
      <c r="AV1073" s="2"/>
      <c r="AW1073" s="2"/>
      <c r="AX1073" s="2"/>
      <c r="AY1073" s="2"/>
      <c r="AZ1073" s="2"/>
      <c r="BA1073" s="2"/>
    </row>
    <row r="1074" spans="1:53" x14ac:dyDescent="0.2">
      <c r="A1074" s="1" t="s">
        <v>727</v>
      </c>
      <c r="B1074" s="1">
        <v>4</v>
      </c>
      <c r="C1074" s="1" t="s">
        <v>454</v>
      </c>
      <c r="D1074" s="1" t="s">
        <v>828</v>
      </c>
      <c r="E1074" s="1" t="s">
        <v>585</v>
      </c>
      <c r="F1074" s="1">
        <v>2842</v>
      </c>
      <c r="G1074" s="1" t="s">
        <v>13873</v>
      </c>
      <c r="H1074" s="1" t="s">
        <v>13874</v>
      </c>
      <c r="I1074" s="1" t="s">
        <v>13875</v>
      </c>
      <c r="J1074" s="1" t="s">
        <v>738</v>
      </c>
      <c r="K1074" s="1" t="s">
        <v>731</v>
      </c>
      <c r="L1074" s="1" t="s">
        <v>3351</v>
      </c>
      <c r="M1074" s="1">
        <v>42.857225999999997</v>
      </c>
      <c r="N1074" s="1">
        <v>20.848846999999999</v>
      </c>
      <c r="O1074" s="1" t="s">
        <v>13876</v>
      </c>
      <c r="P1074" s="1" t="s">
        <v>13876</v>
      </c>
      <c r="Q1074" s="1"/>
      <c r="R1074" s="1" t="s">
        <v>13877</v>
      </c>
      <c r="S1074" s="1"/>
      <c r="T1074" s="1" t="b">
        <v>0</v>
      </c>
      <c r="U1074" s="1" t="s">
        <v>3350</v>
      </c>
      <c r="V1074" s="1" t="s">
        <v>2999</v>
      </c>
      <c r="W1074" s="1" t="s">
        <v>2999</v>
      </c>
      <c r="X1074" s="2"/>
      <c r="Y1074" s="2"/>
      <c r="Z1074" s="2"/>
      <c r="AA1074" s="2"/>
      <c r="AB1074" s="2"/>
      <c r="AC1074" s="2"/>
      <c r="AD1074" s="2"/>
      <c r="AE1074" s="2"/>
      <c r="AF1074" s="2"/>
      <c r="AG1074" s="2"/>
      <c r="AH1074" s="2"/>
      <c r="AI1074" s="2"/>
      <c r="AJ1074" s="2"/>
      <c r="AK1074" s="2"/>
      <c r="AL1074" s="2"/>
      <c r="AM1074" s="2"/>
      <c r="AN1074" s="2"/>
      <c r="AO1074" s="2"/>
      <c r="AP1074" s="2"/>
      <c r="AQ1074" s="2"/>
      <c r="AR1074" s="2"/>
      <c r="AS1074" s="2"/>
      <c r="AT1074" s="2"/>
      <c r="AU1074" s="2"/>
      <c r="AV1074" s="2"/>
      <c r="AW1074" s="2"/>
      <c r="AX1074" s="2"/>
      <c r="AY1074" s="2"/>
      <c r="AZ1074" s="2"/>
      <c r="BA1074" s="2"/>
    </row>
    <row r="1075" spans="1:53" x14ac:dyDescent="0.2">
      <c r="A1075" s="1" t="s">
        <v>727</v>
      </c>
      <c r="B1075" s="1">
        <v>7</v>
      </c>
      <c r="C1075" s="1" t="s">
        <v>8</v>
      </c>
      <c r="D1075" s="1" t="s">
        <v>908</v>
      </c>
      <c r="E1075" s="1"/>
      <c r="F1075" s="1">
        <v>2841</v>
      </c>
      <c r="G1075" s="1" t="s">
        <v>5541</v>
      </c>
      <c r="H1075" s="1" t="s">
        <v>13878</v>
      </c>
      <c r="I1075" s="1" t="s">
        <v>3605</v>
      </c>
      <c r="J1075" s="1" t="s">
        <v>738</v>
      </c>
      <c r="K1075" s="1" t="s">
        <v>752</v>
      </c>
      <c r="L1075" s="1" t="s">
        <v>3375</v>
      </c>
      <c r="M1075" s="1">
        <v>42.358418</v>
      </c>
      <c r="N1075" s="1">
        <v>20.797041</v>
      </c>
      <c r="O1075" s="1" t="s">
        <v>13879</v>
      </c>
      <c r="P1075" s="1" t="s">
        <v>13879</v>
      </c>
      <c r="Q1075" s="1"/>
      <c r="R1075" s="1" t="s">
        <v>13880</v>
      </c>
      <c r="S1075" s="1"/>
      <c r="T1075" s="1" t="b">
        <v>0</v>
      </c>
      <c r="U1075" s="1" t="s">
        <v>3374</v>
      </c>
      <c r="V1075" s="1" t="s">
        <v>2999</v>
      </c>
      <c r="W1075" s="1" t="s">
        <v>2999</v>
      </c>
      <c r="X1075" s="2"/>
      <c r="Y1075" s="2"/>
      <c r="Z1075" s="2"/>
      <c r="AA1075" s="2"/>
      <c r="AB1075" s="2"/>
      <c r="AC1075" s="2"/>
      <c r="AD1075" s="2"/>
      <c r="AE1075" s="2"/>
      <c r="AF1075" s="2"/>
      <c r="AG1075" s="2"/>
      <c r="AH1075" s="2"/>
      <c r="AI1075" s="2"/>
      <c r="AJ1075" s="2"/>
      <c r="AK1075" s="2"/>
      <c r="AL1075" s="2"/>
      <c r="AM1075" s="2"/>
      <c r="AN1075" s="2"/>
      <c r="AO1075" s="2"/>
      <c r="AP1075" s="2"/>
      <c r="AQ1075" s="2"/>
      <c r="AR1075" s="2"/>
      <c r="AS1075" s="2"/>
      <c r="AT1075" s="2"/>
      <c r="AU1075" s="2"/>
      <c r="AV1075" s="2"/>
      <c r="AW1075" s="2"/>
      <c r="AX1075" s="2"/>
      <c r="AY1075" s="2"/>
      <c r="AZ1075" s="2"/>
      <c r="BA1075" s="2"/>
    </row>
    <row r="1076" spans="1:53" x14ac:dyDescent="0.2">
      <c r="A1076" s="1" t="s">
        <v>727</v>
      </c>
      <c r="B1076" s="1">
        <v>5</v>
      </c>
      <c r="C1076" s="1" t="s">
        <v>2</v>
      </c>
      <c r="D1076" s="1" t="s">
        <v>794</v>
      </c>
      <c r="E1076" s="1"/>
      <c r="F1076" s="1">
        <v>2840</v>
      </c>
      <c r="G1076" s="1" t="s">
        <v>13881</v>
      </c>
      <c r="H1076" s="1" t="s">
        <v>13882</v>
      </c>
      <c r="I1076" s="1" t="s">
        <v>13883</v>
      </c>
      <c r="J1076" s="1" t="s">
        <v>849</v>
      </c>
      <c r="K1076" s="1" t="s">
        <v>731</v>
      </c>
      <c r="L1076" s="1" t="s">
        <v>2998</v>
      </c>
      <c r="M1076" s="1">
        <v>42.656981000000002</v>
      </c>
      <c r="N1076" s="1">
        <v>20.296678</v>
      </c>
      <c r="O1076" s="1" t="s">
        <v>13884</v>
      </c>
      <c r="P1076" s="1" t="s">
        <v>13884</v>
      </c>
      <c r="Q1076" s="1"/>
      <c r="R1076" s="1" t="s">
        <v>13885</v>
      </c>
      <c r="S1076" s="1"/>
      <c r="T1076" s="1" t="b">
        <v>0</v>
      </c>
      <c r="U1076" s="1" t="s">
        <v>2997</v>
      </c>
      <c r="V1076" s="1" t="s">
        <v>2999</v>
      </c>
      <c r="W1076" s="1" t="s">
        <v>2999</v>
      </c>
      <c r="X1076" s="2"/>
      <c r="Y1076" s="2"/>
      <c r="Z1076" s="2"/>
      <c r="AA1076" s="2"/>
      <c r="AB1076" s="2"/>
      <c r="AC1076" s="2"/>
      <c r="AD1076" s="2"/>
      <c r="AE1076" s="2"/>
      <c r="AF1076" s="2"/>
      <c r="AG1076" s="2"/>
      <c r="AH1076" s="2"/>
      <c r="AI1076" s="2"/>
      <c r="AJ1076" s="2"/>
      <c r="AK1076" s="2"/>
      <c r="AL1076" s="2"/>
      <c r="AM1076" s="2"/>
      <c r="AN1076" s="2"/>
      <c r="AO1076" s="2"/>
      <c r="AP1076" s="2"/>
      <c r="AQ1076" s="2"/>
      <c r="AR1076" s="2"/>
      <c r="AS1076" s="2"/>
      <c r="AT1076" s="2"/>
      <c r="AU1076" s="2"/>
      <c r="AV1076" s="2"/>
      <c r="AW1076" s="2"/>
      <c r="AX1076" s="2"/>
      <c r="AY1076" s="2"/>
      <c r="AZ1076" s="2"/>
      <c r="BA1076" s="2"/>
    </row>
    <row r="1077" spans="1:53" x14ac:dyDescent="0.2">
      <c r="A1077" s="1" t="s">
        <v>727</v>
      </c>
      <c r="B1077" s="1">
        <v>1</v>
      </c>
      <c r="C1077" s="1" t="s">
        <v>5</v>
      </c>
      <c r="D1077" s="1" t="s">
        <v>810</v>
      </c>
      <c r="E1077" s="1"/>
      <c r="F1077" s="1">
        <v>2839</v>
      </c>
      <c r="G1077" s="1" t="s">
        <v>13886</v>
      </c>
      <c r="H1077" s="1" t="s">
        <v>2411</v>
      </c>
      <c r="I1077" s="1" t="s">
        <v>13887</v>
      </c>
      <c r="J1077" s="1" t="s">
        <v>738</v>
      </c>
      <c r="K1077" s="1" t="s">
        <v>731</v>
      </c>
      <c r="L1077" s="1" t="s">
        <v>2998</v>
      </c>
      <c r="M1077" s="1">
        <v>42.537388999999997</v>
      </c>
      <c r="N1077" s="1">
        <v>21.010124999999999</v>
      </c>
      <c r="O1077" s="1" t="s">
        <v>13888</v>
      </c>
      <c r="P1077" s="1" t="s">
        <v>13888</v>
      </c>
      <c r="Q1077" s="1"/>
      <c r="R1077" s="1" t="s">
        <v>13889</v>
      </c>
      <c r="S1077" s="1"/>
      <c r="T1077" s="1" t="b">
        <v>0</v>
      </c>
      <c r="U1077" s="1" t="s">
        <v>2997</v>
      </c>
      <c r="V1077" s="1" t="s">
        <v>2999</v>
      </c>
      <c r="W1077" s="1" t="s">
        <v>2999</v>
      </c>
      <c r="X1077" s="2"/>
      <c r="Y1077" s="2"/>
      <c r="Z1077" s="2"/>
      <c r="AA1077" s="2"/>
      <c r="AB1077" s="2"/>
      <c r="AC1077" s="2"/>
      <c r="AD1077" s="2"/>
      <c r="AE1077" s="2"/>
      <c r="AF1077" s="2"/>
      <c r="AG1077" s="2"/>
      <c r="AH1077" s="2"/>
      <c r="AI1077" s="2"/>
      <c r="AJ1077" s="2"/>
      <c r="AK1077" s="2"/>
      <c r="AL1077" s="2"/>
      <c r="AM1077" s="2"/>
      <c r="AN1077" s="2"/>
      <c r="AO1077" s="2"/>
      <c r="AP1077" s="2"/>
      <c r="AQ1077" s="2"/>
      <c r="AR1077" s="2"/>
      <c r="AS1077" s="2"/>
      <c r="AT1077" s="2"/>
      <c r="AU1077" s="2"/>
      <c r="AV1077" s="2"/>
      <c r="AW1077" s="2"/>
      <c r="AX1077" s="2"/>
      <c r="AY1077" s="2"/>
      <c r="AZ1077" s="2"/>
      <c r="BA1077" s="2"/>
    </row>
    <row r="1078" spans="1:53" x14ac:dyDescent="0.2">
      <c r="A1078" s="1" t="s">
        <v>727</v>
      </c>
      <c r="B1078" s="1">
        <v>6</v>
      </c>
      <c r="C1078" s="1" t="s">
        <v>11</v>
      </c>
      <c r="D1078" s="1" t="s">
        <v>728</v>
      </c>
      <c r="E1078" s="1"/>
      <c r="F1078" s="1">
        <v>2838</v>
      </c>
      <c r="G1078" s="1" t="s">
        <v>13890</v>
      </c>
      <c r="H1078" s="1" t="s">
        <v>13891</v>
      </c>
      <c r="I1078" s="1" t="s">
        <v>13892</v>
      </c>
      <c r="J1078" s="1" t="s">
        <v>0</v>
      </c>
      <c r="K1078" s="1" t="s">
        <v>731</v>
      </c>
      <c r="L1078" s="1" t="s">
        <v>2998</v>
      </c>
      <c r="M1078" s="1">
        <v>42.758679999999998</v>
      </c>
      <c r="N1078" s="1">
        <v>21.212202999999999</v>
      </c>
      <c r="O1078" s="1" t="s">
        <v>13893</v>
      </c>
      <c r="P1078" s="1" t="s">
        <v>13893</v>
      </c>
      <c r="Q1078" s="1"/>
      <c r="R1078" s="1" t="s">
        <v>13894</v>
      </c>
      <c r="S1078" s="1"/>
      <c r="T1078" s="1" t="b">
        <v>0</v>
      </c>
      <c r="U1078" s="1" t="s">
        <v>2997</v>
      </c>
      <c r="V1078" s="1" t="s">
        <v>2999</v>
      </c>
      <c r="W1078" s="1" t="s">
        <v>2999</v>
      </c>
      <c r="X1078" s="2"/>
      <c r="Y1078" s="2"/>
      <c r="Z1078" s="2"/>
      <c r="AA1078" s="2"/>
      <c r="AB1078" s="2"/>
      <c r="AC1078" s="2"/>
      <c r="AD1078" s="2"/>
      <c r="AE1078" s="2"/>
      <c r="AF1078" s="2"/>
      <c r="AG1078" s="2"/>
      <c r="AH1078" s="2"/>
      <c r="AI1078" s="2"/>
      <c r="AJ1078" s="2"/>
      <c r="AK1078" s="2"/>
      <c r="AL1078" s="2"/>
      <c r="AM1078" s="2"/>
      <c r="AN1078" s="2"/>
      <c r="AO1078" s="2"/>
      <c r="AP1078" s="2"/>
      <c r="AQ1078" s="2"/>
      <c r="AR1078" s="2"/>
      <c r="AS1078" s="2"/>
      <c r="AT1078" s="2"/>
      <c r="AU1078" s="2"/>
      <c r="AV1078" s="2"/>
      <c r="AW1078" s="2"/>
      <c r="AX1078" s="2"/>
      <c r="AY1078" s="2"/>
      <c r="AZ1078" s="2"/>
      <c r="BA1078" s="2"/>
    </row>
    <row r="1079" spans="1:53" x14ac:dyDescent="0.2">
      <c r="A1079" s="1" t="s">
        <v>727</v>
      </c>
      <c r="B1079" s="1">
        <v>7</v>
      </c>
      <c r="C1079" s="1" t="s">
        <v>8</v>
      </c>
      <c r="D1079" s="1" t="s">
        <v>908</v>
      </c>
      <c r="E1079" s="1"/>
      <c r="F1079" s="1">
        <v>2837</v>
      </c>
      <c r="G1079" s="1" t="s">
        <v>13895</v>
      </c>
      <c r="H1079" s="1" t="s">
        <v>7</v>
      </c>
      <c r="I1079" s="1" t="s">
        <v>8524</v>
      </c>
      <c r="J1079" s="1" t="s">
        <v>738</v>
      </c>
      <c r="K1079" s="1" t="s">
        <v>731</v>
      </c>
      <c r="L1079" s="1" t="s">
        <v>451</v>
      </c>
      <c r="M1079" s="1">
        <v>42.348500999999999</v>
      </c>
      <c r="N1079" s="1">
        <v>20.817447000000001</v>
      </c>
      <c r="O1079" s="1" t="s">
        <v>13896</v>
      </c>
      <c r="P1079" s="1" t="s">
        <v>13896</v>
      </c>
      <c r="Q1079" s="1"/>
      <c r="R1079" s="1" t="s">
        <v>8526</v>
      </c>
      <c r="S1079" s="1"/>
      <c r="T1079" s="1" t="b">
        <v>0</v>
      </c>
      <c r="U1079" s="1" t="s">
        <v>3077</v>
      </c>
      <c r="V1079" s="1" t="s">
        <v>2999</v>
      </c>
      <c r="W1079" s="1" t="s">
        <v>2999</v>
      </c>
      <c r="X1079" s="2"/>
      <c r="Y1079" s="2"/>
      <c r="Z1079" s="2"/>
      <c r="AA1079" s="2"/>
      <c r="AB1079" s="2"/>
      <c r="AC1079" s="2"/>
      <c r="AD1079" s="2"/>
      <c r="AE1079" s="2"/>
      <c r="AF1079" s="2"/>
      <c r="AG1079" s="2"/>
      <c r="AH1079" s="2"/>
      <c r="AI1079" s="2"/>
      <c r="AJ1079" s="2"/>
      <c r="AK1079" s="2"/>
      <c r="AL1079" s="2"/>
      <c r="AM1079" s="2"/>
      <c r="AN1079" s="2"/>
      <c r="AO1079" s="2"/>
      <c r="AP1079" s="2"/>
      <c r="AQ1079" s="2"/>
      <c r="AR1079" s="2"/>
      <c r="AS1079" s="2"/>
      <c r="AT1079" s="2"/>
      <c r="AU1079" s="2"/>
      <c r="AV1079" s="2"/>
      <c r="AW1079" s="2"/>
      <c r="AX1079" s="2"/>
      <c r="AY1079" s="2"/>
      <c r="AZ1079" s="2"/>
      <c r="BA1079" s="2"/>
    </row>
    <row r="1080" spans="1:53" x14ac:dyDescent="0.2">
      <c r="A1080" s="1" t="s">
        <v>727</v>
      </c>
      <c r="B1080" s="1">
        <v>2</v>
      </c>
      <c r="C1080" s="1" t="s">
        <v>450</v>
      </c>
      <c r="D1080" s="1" t="s">
        <v>1019</v>
      </c>
      <c r="E1080" s="1"/>
      <c r="F1080" s="1">
        <v>2836</v>
      </c>
      <c r="G1080" s="1" t="s">
        <v>13897</v>
      </c>
      <c r="H1080" s="1" t="s">
        <v>13898</v>
      </c>
      <c r="I1080" s="1" t="s">
        <v>13899</v>
      </c>
      <c r="J1080" s="1" t="s">
        <v>738</v>
      </c>
      <c r="K1080" s="1" t="s">
        <v>731</v>
      </c>
      <c r="L1080" s="1" t="s">
        <v>451</v>
      </c>
      <c r="M1080" s="1">
        <v>42.2956</v>
      </c>
      <c r="N1080" s="1">
        <v>20.518782000000002</v>
      </c>
      <c r="O1080" s="1" t="s">
        <v>13900</v>
      </c>
      <c r="P1080" s="1" t="s">
        <v>13900</v>
      </c>
      <c r="Q1080" s="1"/>
      <c r="R1080" s="1" t="s">
        <v>13901</v>
      </c>
      <c r="S1080" s="1"/>
      <c r="T1080" s="1" t="b">
        <v>0</v>
      </c>
      <c r="U1080" s="1" t="s">
        <v>3077</v>
      </c>
      <c r="V1080" s="1" t="s">
        <v>2999</v>
      </c>
      <c r="W1080" s="1" t="s">
        <v>2999</v>
      </c>
      <c r="X1080" s="2"/>
      <c r="Y1080" s="2"/>
      <c r="Z1080" s="2"/>
      <c r="AA1080" s="2"/>
      <c r="AB1080" s="2"/>
      <c r="AC1080" s="2"/>
      <c r="AD1080" s="2"/>
      <c r="AE1080" s="2"/>
      <c r="AF1080" s="2"/>
      <c r="AG1080" s="2"/>
      <c r="AH1080" s="2"/>
      <c r="AI1080" s="2"/>
      <c r="AJ1080" s="2"/>
      <c r="AK1080" s="2"/>
      <c r="AL1080" s="2"/>
      <c r="AM1080" s="2"/>
      <c r="AN1080" s="2"/>
      <c r="AO1080" s="2"/>
      <c r="AP1080" s="2"/>
      <c r="AQ1080" s="2"/>
      <c r="AR1080" s="2"/>
      <c r="AS1080" s="2"/>
      <c r="AT1080" s="2"/>
      <c r="AU1080" s="2"/>
      <c r="AV1080" s="2"/>
      <c r="AW1080" s="2"/>
      <c r="AX1080" s="2"/>
      <c r="AY1080" s="2"/>
      <c r="AZ1080" s="2"/>
      <c r="BA1080" s="2"/>
    </row>
    <row r="1081" spans="1:53" x14ac:dyDescent="0.2">
      <c r="A1081" s="1" t="s">
        <v>727</v>
      </c>
      <c r="B1081" s="1">
        <v>2</v>
      </c>
      <c r="C1081" s="1" t="s">
        <v>450</v>
      </c>
      <c r="D1081" s="1" t="s">
        <v>1019</v>
      </c>
      <c r="E1081" s="1"/>
      <c r="F1081" s="1">
        <v>2835</v>
      </c>
      <c r="G1081" s="1" t="s">
        <v>13897</v>
      </c>
      <c r="H1081" s="1" t="s">
        <v>13898</v>
      </c>
      <c r="I1081" s="1" t="s">
        <v>13899</v>
      </c>
      <c r="J1081" s="1" t="s">
        <v>738</v>
      </c>
      <c r="K1081" s="1" t="s">
        <v>731</v>
      </c>
      <c r="L1081" s="1" t="s">
        <v>451</v>
      </c>
      <c r="M1081" s="1">
        <v>42.2956</v>
      </c>
      <c r="N1081" s="1">
        <v>20.518782000000002</v>
      </c>
      <c r="O1081" s="1" t="s">
        <v>13902</v>
      </c>
      <c r="P1081" s="1" t="s">
        <v>13902</v>
      </c>
      <c r="Q1081" s="1"/>
      <c r="R1081" s="1" t="s">
        <v>13901</v>
      </c>
      <c r="S1081" s="1"/>
      <c r="T1081" s="1" t="b">
        <v>0</v>
      </c>
      <c r="U1081" s="1" t="s">
        <v>3077</v>
      </c>
      <c r="V1081" s="1" t="s">
        <v>2999</v>
      </c>
      <c r="W1081" s="1" t="s">
        <v>2999</v>
      </c>
      <c r="X1081" s="2"/>
      <c r="Y1081" s="2"/>
      <c r="Z1081" s="2"/>
      <c r="AA1081" s="2"/>
      <c r="AB1081" s="2"/>
      <c r="AC1081" s="2"/>
      <c r="AD1081" s="2"/>
      <c r="AE1081" s="2"/>
      <c r="AF1081" s="2"/>
      <c r="AG1081" s="2"/>
      <c r="AH1081" s="2"/>
      <c r="AI1081" s="2"/>
      <c r="AJ1081" s="2"/>
      <c r="AK1081" s="2"/>
      <c r="AL1081" s="2"/>
      <c r="AM1081" s="2"/>
      <c r="AN1081" s="2"/>
      <c r="AO1081" s="2"/>
      <c r="AP1081" s="2"/>
      <c r="AQ1081" s="2"/>
      <c r="AR1081" s="2"/>
      <c r="AS1081" s="2"/>
      <c r="AT1081" s="2"/>
      <c r="AU1081" s="2"/>
      <c r="AV1081" s="2"/>
      <c r="AW1081" s="2"/>
      <c r="AX1081" s="2"/>
      <c r="AY1081" s="2"/>
      <c r="AZ1081" s="2"/>
      <c r="BA1081" s="2"/>
    </row>
    <row r="1082" spans="1:53" x14ac:dyDescent="0.2">
      <c r="A1082" s="1" t="s">
        <v>727</v>
      </c>
      <c r="B1082" s="1">
        <v>7</v>
      </c>
      <c r="C1082" s="1" t="s">
        <v>8</v>
      </c>
      <c r="D1082" s="1" t="s">
        <v>908</v>
      </c>
      <c r="E1082" s="1"/>
      <c r="F1082" s="1">
        <v>2834</v>
      </c>
      <c r="G1082" s="1" t="s">
        <v>13903</v>
      </c>
      <c r="H1082" s="1" t="s">
        <v>13904</v>
      </c>
      <c r="I1082" s="1" t="s">
        <v>13905</v>
      </c>
      <c r="J1082" s="1" t="s">
        <v>738</v>
      </c>
      <c r="K1082" s="1" t="s">
        <v>731</v>
      </c>
      <c r="L1082" s="1" t="s">
        <v>451</v>
      </c>
      <c r="M1082" s="1">
        <v>42.363388999999998</v>
      </c>
      <c r="N1082" s="1">
        <v>20.825775</v>
      </c>
      <c r="O1082" s="1" t="s">
        <v>13906</v>
      </c>
      <c r="P1082" s="1" t="s">
        <v>13906</v>
      </c>
      <c r="Q1082" s="1"/>
      <c r="R1082" s="1" t="s">
        <v>13907</v>
      </c>
      <c r="S1082" s="1"/>
      <c r="T1082" s="1" t="b">
        <v>0</v>
      </c>
      <c r="U1082" s="1" t="s">
        <v>3077</v>
      </c>
      <c r="V1082" s="1" t="s">
        <v>2999</v>
      </c>
      <c r="W1082" s="1" t="s">
        <v>2999</v>
      </c>
      <c r="X1082" s="2"/>
      <c r="Y1082" s="2"/>
      <c r="Z1082" s="2"/>
      <c r="AA1082" s="2"/>
      <c r="AB1082" s="2"/>
      <c r="AC1082" s="2"/>
      <c r="AD1082" s="2"/>
      <c r="AE1082" s="2"/>
      <c r="AF1082" s="2"/>
      <c r="AG1082" s="2"/>
      <c r="AH1082" s="2"/>
      <c r="AI1082" s="2"/>
      <c r="AJ1082" s="2"/>
      <c r="AK1082" s="2"/>
      <c r="AL1082" s="2"/>
      <c r="AM1082" s="2"/>
      <c r="AN1082" s="2"/>
      <c r="AO1082" s="2"/>
      <c r="AP1082" s="2"/>
      <c r="AQ1082" s="2"/>
      <c r="AR1082" s="2"/>
      <c r="AS1082" s="2"/>
      <c r="AT1082" s="2"/>
      <c r="AU1082" s="2"/>
      <c r="AV1082" s="2"/>
      <c r="AW1082" s="2"/>
      <c r="AX1082" s="2"/>
      <c r="AY1082" s="2"/>
      <c r="AZ1082" s="2"/>
      <c r="BA1082" s="2"/>
    </row>
    <row r="1083" spans="1:53" x14ac:dyDescent="0.2">
      <c r="A1083" s="1" t="s">
        <v>727</v>
      </c>
      <c r="B1083" s="1">
        <v>5</v>
      </c>
      <c r="C1083" s="1" t="s">
        <v>2</v>
      </c>
      <c r="D1083" s="1" t="s">
        <v>820</v>
      </c>
      <c r="E1083" s="1" t="s">
        <v>149</v>
      </c>
      <c r="F1083" s="1">
        <v>2833</v>
      </c>
      <c r="G1083" s="1" t="s">
        <v>13908</v>
      </c>
      <c r="H1083" s="1" t="s">
        <v>13909</v>
      </c>
      <c r="I1083" s="1" t="s">
        <v>13910</v>
      </c>
      <c r="J1083" s="1" t="s">
        <v>738</v>
      </c>
      <c r="K1083" s="1" t="s">
        <v>731</v>
      </c>
      <c r="L1083" s="1" t="s">
        <v>3351</v>
      </c>
      <c r="M1083" s="1">
        <v>42.714778000000003</v>
      </c>
      <c r="N1083" s="1">
        <v>20.545755</v>
      </c>
      <c r="O1083" s="1" t="s">
        <v>13911</v>
      </c>
      <c r="P1083" s="1" t="s">
        <v>13911</v>
      </c>
      <c r="Q1083" s="1"/>
      <c r="R1083" s="1" t="s">
        <v>13912</v>
      </c>
      <c r="S1083" s="1"/>
      <c r="T1083" s="1" t="b">
        <v>0</v>
      </c>
      <c r="U1083" s="1" t="s">
        <v>3350</v>
      </c>
      <c r="V1083" s="1" t="s">
        <v>2999</v>
      </c>
      <c r="W1083" s="1" t="s">
        <v>2999</v>
      </c>
      <c r="X1083" s="2"/>
      <c r="Y1083" s="2"/>
      <c r="Z1083" s="2"/>
      <c r="AA1083" s="2"/>
      <c r="AB1083" s="2"/>
      <c r="AC1083" s="2"/>
      <c r="AD1083" s="2"/>
      <c r="AE1083" s="2"/>
      <c r="AF1083" s="2"/>
      <c r="AG1083" s="2"/>
      <c r="AH1083" s="2"/>
      <c r="AI1083" s="2"/>
      <c r="AJ1083" s="2"/>
      <c r="AK1083" s="2"/>
      <c r="AL1083" s="2"/>
      <c r="AM1083" s="2"/>
      <c r="AN1083" s="2"/>
      <c r="AO1083" s="2"/>
      <c r="AP1083" s="2"/>
      <c r="AQ1083" s="2"/>
      <c r="AR1083" s="2"/>
      <c r="AS1083" s="2"/>
      <c r="AT1083" s="2"/>
      <c r="AU1083" s="2"/>
      <c r="AV1083" s="2"/>
      <c r="AW1083" s="2"/>
      <c r="AX1083" s="2"/>
      <c r="AY1083" s="2"/>
      <c r="AZ1083" s="2"/>
      <c r="BA1083" s="2"/>
    </row>
    <row r="1084" spans="1:53" x14ac:dyDescent="0.2">
      <c r="A1084" s="1" t="s">
        <v>727</v>
      </c>
      <c r="B1084" s="1">
        <v>4</v>
      </c>
      <c r="C1084" s="1" t="s">
        <v>454</v>
      </c>
      <c r="D1084" s="1" t="s">
        <v>768</v>
      </c>
      <c r="E1084" s="1" t="s">
        <v>585</v>
      </c>
      <c r="F1084" s="1">
        <v>2832</v>
      </c>
      <c r="G1084" s="1" t="s">
        <v>13913</v>
      </c>
      <c r="H1084" s="1" t="s">
        <v>13914</v>
      </c>
      <c r="I1084" s="1" t="s">
        <v>13915</v>
      </c>
      <c r="J1084" s="1" t="s">
        <v>816</v>
      </c>
      <c r="K1084" s="1" t="s">
        <v>731</v>
      </c>
      <c r="L1084" s="1" t="s">
        <v>3351</v>
      </c>
      <c r="M1084" s="1">
        <v>42.820723000000001</v>
      </c>
      <c r="N1084" s="1">
        <v>20.988236000000001</v>
      </c>
      <c r="O1084" s="1" t="s">
        <v>13916</v>
      </c>
      <c r="P1084" s="1" t="s">
        <v>13916</v>
      </c>
      <c r="Q1084" s="1"/>
      <c r="R1084" s="1" t="s">
        <v>13917</v>
      </c>
      <c r="S1084" s="1"/>
      <c r="T1084" s="1" t="b">
        <v>0</v>
      </c>
      <c r="U1084" s="1" t="s">
        <v>3350</v>
      </c>
      <c r="V1084" s="1" t="s">
        <v>2999</v>
      </c>
      <c r="W1084" s="1" t="s">
        <v>2999</v>
      </c>
      <c r="X1084" s="2"/>
      <c r="Y1084" s="2"/>
      <c r="Z1084" s="2"/>
      <c r="AA1084" s="2"/>
      <c r="AB1084" s="2"/>
      <c r="AC1084" s="2"/>
      <c r="AD1084" s="2"/>
      <c r="AE1084" s="2"/>
      <c r="AF1084" s="2"/>
      <c r="AG1084" s="2"/>
      <c r="AH1084" s="2"/>
      <c r="AI1084" s="2"/>
      <c r="AJ1084" s="2"/>
      <c r="AK1084" s="2"/>
      <c r="AL1084" s="2"/>
      <c r="AM1084" s="2"/>
      <c r="AN1084" s="2"/>
      <c r="AO1084" s="2"/>
      <c r="AP1084" s="2"/>
      <c r="AQ1084" s="2"/>
      <c r="AR1084" s="2"/>
      <c r="AS1084" s="2"/>
      <c r="AT1084" s="2"/>
      <c r="AU1084" s="2"/>
      <c r="AV1084" s="2"/>
      <c r="AW1084" s="2"/>
      <c r="AX1084" s="2"/>
      <c r="AY1084" s="2"/>
      <c r="AZ1084" s="2"/>
      <c r="BA1084" s="2"/>
    </row>
    <row r="1085" spans="1:53" x14ac:dyDescent="0.2">
      <c r="A1085" s="1" t="s">
        <v>727</v>
      </c>
      <c r="B1085" s="1">
        <v>4</v>
      </c>
      <c r="C1085" s="1" t="s">
        <v>454</v>
      </c>
      <c r="D1085" s="1" t="s">
        <v>828</v>
      </c>
      <c r="E1085" s="1" t="s">
        <v>585</v>
      </c>
      <c r="F1085" s="1">
        <v>2831</v>
      </c>
      <c r="G1085" s="1" t="s">
        <v>13918</v>
      </c>
      <c r="H1085" s="1" t="s">
        <v>13919</v>
      </c>
      <c r="I1085" s="1" t="s">
        <v>13920</v>
      </c>
      <c r="J1085" s="1" t="s">
        <v>13921</v>
      </c>
      <c r="K1085" s="1" t="s">
        <v>731</v>
      </c>
      <c r="L1085" s="1" t="s">
        <v>3351</v>
      </c>
      <c r="M1085" s="1">
        <v>42.866886000000001</v>
      </c>
      <c r="N1085" s="1">
        <v>20.828673999999999</v>
      </c>
      <c r="O1085" s="1" t="s">
        <v>13922</v>
      </c>
      <c r="P1085" s="1" t="s">
        <v>13922</v>
      </c>
      <c r="Q1085" s="1"/>
      <c r="R1085" s="1" t="s">
        <v>13923</v>
      </c>
      <c r="S1085" s="1"/>
      <c r="T1085" s="1" t="b">
        <v>0</v>
      </c>
      <c r="U1085" s="1" t="s">
        <v>3350</v>
      </c>
      <c r="V1085" s="1" t="s">
        <v>2999</v>
      </c>
      <c r="W1085" s="1" t="s">
        <v>2999</v>
      </c>
      <c r="X1085" s="2"/>
      <c r="Y1085" s="2"/>
      <c r="Z1085" s="2"/>
      <c r="AA1085" s="2"/>
      <c r="AB1085" s="2"/>
      <c r="AC1085" s="2"/>
      <c r="AD1085" s="2"/>
      <c r="AE1085" s="2"/>
      <c r="AF1085" s="2"/>
      <c r="AG1085" s="2"/>
      <c r="AH1085" s="2"/>
      <c r="AI1085" s="2"/>
      <c r="AJ1085" s="2"/>
      <c r="AK1085" s="2"/>
      <c r="AL1085" s="2"/>
      <c r="AM1085" s="2"/>
      <c r="AN1085" s="2"/>
      <c r="AO1085" s="2"/>
      <c r="AP1085" s="2"/>
      <c r="AQ1085" s="2"/>
      <c r="AR1085" s="2"/>
      <c r="AS1085" s="2"/>
      <c r="AT1085" s="2"/>
      <c r="AU1085" s="2"/>
      <c r="AV1085" s="2"/>
      <c r="AW1085" s="2"/>
      <c r="AX1085" s="2"/>
      <c r="AY1085" s="2"/>
      <c r="AZ1085" s="2"/>
      <c r="BA1085" s="2"/>
    </row>
    <row r="1086" spans="1:53" x14ac:dyDescent="0.2">
      <c r="A1086" s="1" t="s">
        <v>727</v>
      </c>
      <c r="B1086" s="1">
        <v>5</v>
      </c>
      <c r="C1086" s="1" t="s">
        <v>2</v>
      </c>
      <c r="D1086" s="1" t="s">
        <v>847</v>
      </c>
      <c r="E1086" s="1"/>
      <c r="F1086" s="1">
        <v>2830</v>
      </c>
      <c r="G1086" s="1" t="s">
        <v>13924</v>
      </c>
      <c r="H1086" s="1" t="s">
        <v>13925</v>
      </c>
      <c r="I1086" s="1" t="s">
        <v>13926</v>
      </c>
      <c r="J1086" s="1" t="s">
        <v>738</v>
      </c>
      <c r="K1086" s="1" t="s">
        <v>731</v>
      </c>
      <c r="L1086" s="1" t="s">
        <v>451</v>
      </c>
      <c r="M1086" s="1">
        <v>42.687435000000001</v>
      </c>
      <c r="N1086" s="1">
        <v>20.488679999999999</v>
      </c>
      <c r="O1086" s="1" t="s">
        <v>13927</v>
      </c>
      <c r="P1086" s="1" t="s">
        <v>13927</v>
      </c>
      <c r="Q1086" s="1"/>
      <c r="R1086" s="1" t="s">
        <v>13928</v>
      </c>
      <c r="S1086" s="1"/>
      <c r="T1086" s="1" t="b">
        <v>0</v>
      </c>
      <c r="U1086" s="1" t="s">
        <v>3077</v>
      </c>
      <c r="V1086" s="1" t="s">
        <v>2999</v>
      </c>
      <c r="W1086" s="1" t="s">
        <v>2999</v>
      </c>
      <c r="X1086" s="2"/>
      <c r="Y1086" s="2"/>
      <c r="Z1086" s="2"/>
      <c r="AA1086" s="2"/>
      <c r="AB1086" s="2"/>
      <c r="AC1086" s="2"/>
      <c r="AD1086" s="2"/>
      <c r="AE1086" s="2"/>
      <c r="AF1086" s="2"/>
      <c r="AG1086" s="2"/>
      <c r="AH1086" s="2"/>
      <c r="AI1086" s="2"/>
      <c r="AJ1086" s="2"/>
      <c r="AK1086" s="2"/>
      <c r="AL1086" s="2"/>
      <c r="AM1086" s="2"/>
      <c r="AN1086" s="2"/>
      <c r="AO1086" s="2"/>
      <c r="AP1086" s="2"/>
      <c r="AQ1086" s="2"/>
      <c r="AR1086" s="2"/>
      <c r="AS1086" s="2"/>
      <c r="AT1086" s="2"/>
      <c r="AU1086" s="2"/>
      <c r="AV1086" s="2"/>
      <c r="AW1086" s="2"/>
      <c r="AX1086" s="2"/>
      <c r="AY1086" s="2"/>
      <c r="AZ1086" s="2"/>
      <c r="BA1086" s="2"/>
    </row>
    <row r="1087" spans="1:53" x14ac:dyDescent="0.2">
      <c r="A1087" s="1" t="s">
        <v>727</v>
      </c>
      <c r="B1087" s="1">
        <v>7</v>
      </c>
      <c r="C1087" s="1" t="s">
        <v>8</v>
      </c>
      <c r="D1087" s="1" t="s">
        <v>908</v>
      </c>
      <c r="E1087" s="1"/>
      <c r="F1087" s="1">
        <v>2829</v>
      </c>
      <c r="G1087" s="1" t="s">
        <v>13929</v>
      </c>
      <c r="H1087" s="1" t="s">
        <v>13930</v>
      </c>
      <c r="I1087" s="1" t="s">
        <v>13931</v>
      </c>
      <c r="J1087" s="1" t="s">
        <v>738</v>
      </c>
      <c r="K1087" s="1" t="s">
        <v>731</v>
      </c>
      <c r="L1087" s="1" t="s">
        <v>451</v>
      </c>
      <c r="M1087" s="1">
        <v>42.344211000000001</v>
      </c>
      <c r="N1087" s="1">
        <v>20.815771000000002</v>
      </c>
      <c r="O1087" s="1" t="s">
        <v>13932</v>
      </c>
      <c r="P1087" s="1" t="s">
        <v>13932</v>
      </c>
      <c r="Q1087" s="1"/>
      <c r="R1087" s="1" t="s">
        <v>13933</v>
      </c>
      <c r="S1087" s="1"/>
      <c r="T1087" s="1" t="b">
        <v>0</v>
      </c>
      <c r="U1087" s="1" t="s">
        <v>3077</v>
      </c>
      <c r="V1087" s="1" t="s">
        <v>2999</v>
      </c>
      <c r="W1087" s="1" t="s">
        <v>2999</v>
      </c>
      <c r="X1087" s="2"/>
      <c r="Y1087" s="2"/>
      <c r="Z1087" s="2"/>
      <c r="AA1087" s="2"/>
      <c r="AB1087" s="2"/>
      <c r="AC1087" s="2"/>
      <c r="AD1087" s="2"/>
      <c r="AE1087" s="2"/>
      <c r="AF1087" s="2"/>
      <c r="AG1087" s="2"/>
      <c r="AH1087" s="2"/>
      <c r="AI1087" s="2"/>
      <c r="AJ1087" s="2"/>
      <c r="AK1087" s="2"/>
      <c r="AL1087" s="2"/>
      <c r="AM1087" s="2"/>
      <c r="AN1087" s="2"/>
      <c r="AO1087" s="2"/>
      <c r="AP1087" s="2"/>
      <c r="AQ1087" s="2"/>
      <c r="AR1087" s="2"/>
      <c r="AS1087" s="2"/>
      <c r="AT1087" s="2"/>
      <c r="AU1087" s="2"/>
      <c r="AV1087" s="2"/>
      <c r="AW1087" s="2"/>
      <c r="AX1087" s="2"/>
      <c r="AY1087" s="2"/>
      <c r="AZ1087" s="2"/>
      <c r="BA1087" s="2"/>
    </row>
    <row r="1088" spans="1:53" x14ac:dyDescent="0.2">
      <c r="A1088" s="1" t="s">
        <v>727</v>
      </c>
      <c r="B1088" s="1">
        <v>5</v>
      </c>
      <c r="C1088" s="1" t="s">
        <v>2</v>
      </c>
      <c r="D1088" s="1" t="s">
        <v>794</v>
      </c>
      <c r="E1088" s="1"/>
      <c r="F1088" s="1">
        <v>2828</v>
      </c>
      <c r="G1088" s="1" t="s">
        <v>13934</v>
      </c>
      <c r="H1088" s="1" t="s">
        <v>13935</v>
      </c>
      <c r="I1088" s="1" t="s">
        <v>13936</v>
      </c>
      <c r="J1088" s="1" t="s">
        <v>849</v>
      </c>
      <c r="K1088" s="1" t="s">
        <v>731</v>
      </c>
      <c r="L1088" s="1" t="s">
        <v>2998</v>
      </c>
      <c r="M1088" s="1">
        <v>42.658769999999997</v>
      </c>
      <c r="N1088" s="1">
        <v>20.290227000000002</v>
      </c>
      <c r="O1088" s="1" t="s">
        <v>13937</v>
      </c>
      <c r="P1088" s="1" t="s">
        <v>13937</v>
      </c>
      <c r="Q1088" s="1"/>
      <c r="R1088" s="1" t="s">
        <v>13938</v>
      </c>
      <c r="S1088" s="1"/>
      <c r="T1088" s="1" t="b">
        <v>0</v>
      </c>
      <c r="U1088" s="1" t="s">
        <v>2997</v>
      </c>
      <c r="V1088" s="1" t="s">
        <v>2999</v>
      </c>
      <c r="W1088" s="1" t="s">
        <v>2999</v>
      </c>
      <c r="X1088" s="2"/>
      <c r="Y1088" s="2"/>
      <c r="Z1088" s="2"/>
      <c r="AA1088" s="2"/>
      <c r="AB1088" s="2"/>
      <c r="AC1088" s="2"/>
      <c r="AD1088" s="2"/>
      <c r="AE1088" s="2"/>
      <c r="AF1088" s="2"/>
      <c r="AG1088" s="2"/>
      <c r="AH1088" s="2"/>
      <c r="AI1088" s="2"/>
      <c r="AJ1088" s="2"/>
      <c r="AK1088" s="2"/>
      <c r="AL1088" s="2"/>
      <c r="AM1088" s="2"/>
      <c r="AN1088" s="2"/>
      <c r="AO1088" s="2"/>
      <c r="AP1088" s="2"/>
      <c r="AQ1088" s="2"/>
      <c r="AR1088" s="2"/>
      <c r="AS1088" s="2"/>
      <c r="AT1088" s="2"/>
      <c r="AU1088" s="2"/>
      <c r="AV1088" s="2"/>
      <c r="AW1088" s="2"/>
      <c r="AX1088" s="2"/>
      <c r="AY1088" s="2"/>
      <c r="AZ1088" s="2"/>
      <c r="BA1088" s="2"/>
    </row>
    <row r="1089" spans="1:53" x14ac:dyDescent="0.2">
      <c r="A1089" s="1" t="s">
        <v>727</v>
      </c>
      <c r="B1089" s="1">
        <v>5</v>
      </c>
      <c r="C1089" s="1" t="s">
        <v>2</v>
      </c>
      <c r="D1089" s="1" t="s">
        <v>820</v>
      </c>
      <c r="E1089" s="1" t="s">
        <v>149</v>
      </c>
      <c r="F1089" s="1">
        <v>2827</v>
      </c>
      <c r="G1089" s="1" t="s">
        <v>13939</v>
      </c>
      <c r="H1089" s="1" t="s">
        <v>13940</v>
      </c>
      <c r="I1089" s="1" t="s">
        <v>13941</v>
      </c>
      <c r="J1089" s="1" t="s">
        <v>738</v>
      </c>
      <c r="K1089" s="1" t="s">
        <v>731</v>
      </c>
      <c r="L1089" s="1" t="s">
        <v>3351</v>
      </c>
      <c r="M1089" s="1">
        <v>42.724789000000001</v>
      </c>
      <c r="N1089" s="1">
        <v>20.473839000000002</v>
      </c>
      <c r="O1089" s="1" t="s">
        <v>13942</v>
      </c>
      <c r="P1089" s="1" t="s">
        <v>13942</v>
      </c>
      <c r="Q1089" s="1"/>
      <c r="R1089" s="1" t="s">
        <v>13943</v>
      </c>
      <c r="S1089" s="1"/>
      <c r="T1089" s="1" t="b">
        <v>0</v>
      </c>
      <c r="U1089" s="1" t="s">
        <v>3350</v>
      </c>
      <c r="V1089" s="1" t="s">
        <v>2999</v>
      </c>
      <c r="W1089" s="1" t="s">
        <v>2999</v>
      </c>
      <c r="X1089" s="2"/>
      <c r="Y1089" s="2"/>
      <c r="Z1089" s="2"/>
      <c r="AA1089" s="2"/>
      <c r="AB1089" s="2"/>
      <c r="AC1089" s="2"/>
      <c r="AD1089" s="2"/>
      <c r="AE1089" s="2"/>
      <c r="AF1089" s="2"/>
      <c r="AG1089" s="2"/>
      <c r="AH1089" s="2"/>
      <c r="AI1089" s="2"/>
      <c r="AJ1089" s="2"/>
      <c r="AK1089" s="2"/>
      <c r="AL1089" s="2"/>
      <c r="AM1089" s="2"/>
      <c r="AN1089" s="2"/>
      <c r="AO1089" s="2"/>
      <c r="AP1089" s="2"/>
      <c r="AQ1089" s="2"/>
      <c r="AR1089" s="2"/>
      <c r="AS1089" s="2"/>
      <c r="AT1089" s="2"/>
      <c r="AU1089" s="2"/>
      <c r="AV1089" s="2"/>
      <c r="AW1089" s="2"/>
      <c r="AX1089" s="2"/>
      <c r="AY1089" s="2"/>
      <c r="AZ1089" s="2"/>
      <c r="BA1089" s="2"/>
    </row>
    <row r="1090" spans="1:53" x14ac:dyDescent="0.2">
      <c r="A1090" s="1" t="s">
        <v>727</v>
      </c>
      <c r="B1090" s="1">
        <v>1</v>
      </c>
      <c r="C1090" s="1" t="s">
        <v>5</v>
      </c>
      <c r="D1090" s="1" t="s">
        <v>745</v>
      </c>
      <c r="E1090" s="1" t="s">
        <v>8818</v>
      </c>
      <c r="F1090" s="1">
        <v>2826</v>
      </c>
      <c r="G1090" s="1" t="s">
        <v>13944</v>
      </c>
      <c r="H1090" s="1" t="s">
        <v>13945</v>
      </c>
      <c r="I1090" s="1" t="s">
        <v>13946</v>
      </c>
      <c r="J1090" s="1" t="s">
        <v>738</v>
      </c>
      <c r="K1090" s="1" t="s">
        <v>731</v>
      </c>
      <c r="L1090" s="1" t="s">
        <v>3351</v>
      </c>
      <c r="M1090" s="1">
        <v>42.226362999999999</v>
      </c>
      <c r="N1090" s="1">
        <v>21.255549999999999</v>
      </c>
      <c r="O1090" s="1" t="s">
        <v>13947</v>
      </c>
      <c r="P1090" s="1" t="s">
        <v>13947</v>
      </c>
      <c r="Q1090" s="1"/>
      <c r="R1090" s="1" t="s">
        <v>13948</v>
      </c>
      <c r="S1090" s="1"/>
      <c r="T1090" s="1" t="b">
        <v>0</v>
      </c>
      <c r="U1090" s="1" t="s">
        <v>3350</v>
      </c>
      <c r="V1090" s="1" t="s">
        <v>2999</v>
      </c>
      <c r="W1090" s="1" t="s">
        <v>2999</v>
      </c>
      <c r="X1090" s="2"/>
      <c r="Y1090" s="2"/>
      <c r="Z1090" s="2"/>
      <c r="AA1090" s="2"/>
      <c r="AB1090" s="2"/>
      <c r="AC1090" s="2"/>
      <c r="AD1090" s="2"/>
      <c r="AE1090" s="2"/>
      <c r="AF1090" s="2"/>
      <c r="AG1090" s="2"/>
      <c r="AH1090" s="2"/>
      <c r="AI1090" s="2"/>
      <c r="AJ1090" s="2"/>
      <c r="AK1090" s="2"/>
      <c r="AL1090" s="2"/>
      <c r="AM1090" s="2"/>
      <c r="AN1090" s="2"/>
      <c r="AO1090" s="2"/>
      <c r="AP1090" s="2"/>
      <c r="AQ1090" s="2"/>
      <c r="AR1090" s="2"/>
      <c r="AS1090" s="2"/>
      <c r="AT1090" s="2"/>
      <c r="AU1090" s="2"/>
      <c r="AV1090" s="2"/>
      <c r="AW1090" s="2"/>
      <c r="AX1090" s="2"/>
      <c r="AY1090" s="2"/>
      <c r="AZ1090" s="2"/>
      <c r="BA1090" s="2"/>
    </row>
    <row r="1091" spans="1:53" x14ac:dyDescent="0.2">
      <c r="A1091" s="1" t="s">
        <v>727</v>
      </c>
      <c r="B1091" s="1">
        <v>2</v>
      </c>
      <c r="C1091" s="1" t="s">
        <v>450</v>
      </c>
      <c r="D1091" s="1" t="s">
        <v>831</v>
      </c>
      <c r="E1091" s="1" t="s">
        <v>2400</v>
      </c>
      <c r="F1091" s="1">
        <v>2825</v>
      </c>
      <c r="G1091" s="1" t="s">
        <v>13949</v>
      </c>
      <c r="H1091" s="1" t="s">
        <v>13950</v>
      </c>
      <c r="I1091" s="1" t="s">
        <v>13951</v>
      </c>
      <c r="J1091" s="1" t="s">
        <v>1425</v>
      </c>
      <c r="K1091" s="1" t="s">
        <v>731</v>
      </c>
      <c r="L1091" s="1" t="s">
        <v>3351</v>
      </c>
      <c r="M1091" s="1">
        <v>42.387450999999999</v>
      </c>
      <c r="N1091" s="1">
        <v>20.664059000000002</v>
      </c>
      <c r="O1091" s="1" t="s">
        <v>13952</v>
      </c>
      <c r="P1091" s="1" t="s">
        <v>13952</v>
      </c>
      <c r="Q1091" s="1"/>
      <c r="R1091" s="1" t="s">
        <v>13953</v>
      </c>
      <c r="S1091" s="1"/>
      <c r="T1091" s="1" t="b">
        <v>0</v>
      </c>
      <c r="U1091" s="1" t="s">
        <v>3350</v>
      </c>
      <c r="V1091" s="1" t="s">
        <v>2999</v>
      </c>
      <c r="W1091" s="1" t="s">
        <v>2999</v>
      </c>
      <c r="X1091" s="2"/>
      <c r="Y1091" s="2"/>
      <c r="Z1091" s="2"/>
      <c r="AA1091" s="2"/>
      <c r="AB1091" s="2"/>
      <c r="AC1091" s="2"/>
      <c r="AD1091" s="2"/>
      <c r="AE1091" s="2"/>
      <c r="AF1091" s="2"/>
      <c r="AG1091" s="2"/>
      <c r="AH1091" s="2"/>
      <c r="AI1091" s="2"/>
      <c r="AJ1091" s="2"/>
      <c r="AK1091" s="2"/>
      <c r="AL1091" s="2"/>
      <c r="AM1091" s="2"/>
      <c r="AN1091" s="2"/>
      <c r="AO1091" s="2"/>
      <c r="AP1091" s="2"/>
      <c r="AQ1091" s="2"/>
      <c r="AR1091" s="2"/>
      <c r="AS1091" s="2"/>
      <c r="AT1091" s="2"/>
      <c r="AU1091" s="2"/>
      <c r="AV1091" s="2"/>
      <c r="AW1091" s="2"/>
      <c r="AX1091" s="2"/>
      <c r="AY1091" s="2"/>
      <c r="AZ1091" s="2"/>
      <c r="BA1091" s="2"/>
    </row>
    <row r="1092" spans="1:53" x14ac:dyDescent="0.2">
      <c r="A1092" s="1" t="s">
        <v>727</v>
      </c>
      <c r="B1092" s="1">
        <v>5</v>
      </c>
      <c r="C1092" s="1" t="s">
        <v>2</v>
      </c>
      <c r="D1092" s="1" t="s">
        <v>847</v>
      </c>
      <c r="E1092" s="1"/>
      <c r="F1092" s="1">
        <v>2824</v>
      </c>
      <c r="G1092" s="1" t="s">
        <v>13954</v>
      </c>
      <c r="H1092" s="1" t="s">
        <v>13955</v>
      </c>
      <c r="I1092" s="1" t="s">
        <v>13956</v>
      </c>
      <c r="J1092" s="1" t="s">
        <v>738</v>
      </c>
      <c r="K1092" s="1" t="s">
        <v>731</v>
      </c>
      <c r="L1092" s="1" t="s">
        <v>3479</v>
      </c>
      <c r="M1092" s="1">
        <v>42.592154000000001</v>
      </c>
      <c r="N1092" s="1">
        <v>20.668738000000001</v>
      </c>
      <c r="O1092" s="1" t="s">
        <v>13957</v>
      </c>
      <c r="P1092" s="1" t="s">
        <v>13957</v>
      </c>
      <c r="Q1092" s="1"/>
      <c r="R1092" s="1" t="s">
        <v>13958</v>
      </c>
      <c r="S1092" s="1"/>
      <c r="T1092" s="1" t="b">
        <v>0</v>
      </c>
      <c r="U1092" s="1" t="s">
        <v>3478</v>
      </c>
      <c r="V1092" s="1" t="s">
        <v>2999</v>
      </c>
      <c r="W1092" s="1" t="s">
        <v>2999</v>
      </c>
      <c r="X1092" s="2"/>
      <c r="Y1092" s="2"/>
      <c r="Z1092" s="2"/>
      <c r="AA1092" s="2"/>
      <c r="AB1092" s="2"/>
      <c r="AC1092" s="2"/>
      <c r="AD1092" s="2"/>
      <c r="AE1092" s="2"/>
      <c r="AF1092" s="2"/>
      <c r="AG1092" s="2"/>
      <c r="AH1092" s="2"/>
      <c r="AI1092" s="2"/>
      <c r="AJ1092" s="2"/>
      <c r="AK1092" s="2"/>
      <c r="AL1092" s="2"/>
      <c r="AM1092" s="2"/>
      <c r="AN1092" s="2"/>
      <c r="AO1092" s="2"/>
      <c r="AP1092" s="2"/>
      <c r="AQ1092" s="2"/>
      <c r="AR1092" s="2"/>
      <c r="AS1092" s="2"/>
      <c r="AT1092" s="2"/>
      <c r="AU1092" s="2"/>
      <c r="AV1092" s="2"/>
      <c r="AW1092" s="2"/>
      <c r="AX1092" s="2"/>
      <c r="AY1092" s="2"/>
      <c r="AZ1092" s="2"/>
      <c r="BA1092" s="2"/>
    </row>
    <row r="1093" spans="1:53" x14ac:dyDescent="0.2">
      <c r="A1093" s="1" t="s">
        <v>727</v>
      </c>
      <c r="B1093" s="1">
        <v>5</v>
      </c>
      <c r="C1093" s="1" t="s">
        <v>2</v>
      </c>
      <c r="D1093" s="1" t="s">
        <v>794</v>
      </c>
      <c r="E1093" s="1"/>
      <c r="F1093" s="1">
        <v>2823</v>
      </c>
      <c r="G1093" s="1" t="s">
        <v>13959</v>
      </c>
      <c r="H1093" s="1" t="s">
        <v>13935</v>
      </c>
      <c r="I1093" s="1" t="s">
        <v>13960</v>
      </c>
      <c r="J1093" s="1" t="s">
        <v>849</v>
      </c>
      <c r="K1093" s="1" t="s">
        <v>731</v>
      </c>
      <c r="L1093" s="1" t="s">
        <v>2998</v>
      </c>
      <c r="M1093" s="1">
        <v>42.658816000000002</v>
      </c>
      <c r="N1093" s="1">
        <v>20.288322000000001</v>
      </c>
      <c r="O1093" s="1" t="s">
        <v>13961</v>
      </c>
      <c r="P1093" s="1" t="s">
        <v>13961</v>
      </c>
      <c r="Q1093" s="1"/>
      <c r="R1093" s="1" t="s">
        <v>13938</v>
      </c>
      <c r="S1093" s="1"/>
      <c r="T1093" s="1" t="b">
        <v>0</v>
      </c>
      <c r="U1093" s="1" t="s">
        <v>2997</v>
      </c>
      <c r="V1093" s="1" t="s">
        <v>2999</v>
      </c>
      <c r="W1093" s="1" t="s">
        <v>2999</v>
      </c>
      <c r="X1093" s="2"/>
      <c r="Y1093" s="2"/>
      <c r="Z1093" s="2"/>
      <c r="AA1093" s="2"/>
      <c r="AB1093" s="2"/>
      <c r="AC1093" s="2"/>
      <c r="AD1093" s="2"/>
      <c r="AE1093" s="2"/>
      <c r="AF1093" s="2"/>
      <c r="AG1093" s="2"/>
      <c r="AH1093" s="2"/>
      <c r="AI1093" s="2"/>
      <c r="AJ1093" s="2"/>
      <c r="AK1093" s="2"/>
      <c r="AL1093" s="2"/>
      <c r="AM1093" s="2"/>
      <c r="AN1093" s="2"/>
      <c r="AO1093" s="2"/>
      <c r="AP1093" s="2"/>
      <c r="AQ1093" s="2"/>
      <c r="AR1093" s="2"/>
      <c r="AS1093" s="2"/>
      <c r="AT1093" s="2"/>
      <c r="AU1093" s="2"/>
      <c r="AV1093" s="2"/>
      <c r="AW1093" s="2"/>
      <c r="AX1093" s="2"/>
      <c r="AY1093" s="2"/>
      <c r="AZ1093" s="2"/>
      <c r="BA1093" s="2"/>
    </row>
    <row r="1094" spans="1:53" x14ac:dyDescent="0.2">
      <c r="A1094" s="1" t="s">
        <v>727</v>
      </c>
      <c r="B1094" s="1">
        <v>6</v>
      </c>
      <c r="C1094" s="1" t="s">
        <v>11</v>
      </c>
      <c r="D1094" s="1" t="s">
        <v>911</v>
      </c>
      <c r="E1094" s="1"/>
      <c r="F1094" s="1">
        <v>2822</v>
      </c>
      <c r="G1094" s="1" t="s">
        <v>13962</v>
      </c>
      <c r="H1094" s="1" t="s">
        <v>13963</v>
      </c>
      <c r="I1094" s="1" t="s">
        <v>13964</v>
      </c>
      <c r="J1094" s="1" t="s">
        <v>772</v>
      </c>
      <c r="K1094" s="1" t="s">
        <v>731</v>
      </c>
      <c r="L1094" s="1" t="s">
        <v>2998</v>
      </c>
      <c r="M1094" s="1">
        <v>42.668801000000002</v>
      </c>
      <c r="N1094" s="1">
        <v>21.152453999999999</v>
      </c>
      <c r="O1094" s="1" t="s">
        <v>13965</v>
      </c>
      <c r="P1094" s="1" t="s">
        <v>13965</v>
      </c>
      <c r="Q1094" s="1"/>
      <c r="R1094" s="1" t="s">
        <v>13966</v>
      </c>
      <c r="S1094" s="1"/>
      <c r="T1094" s="1" t="b">
        <v>0</v>
      </c>
      <c r="U1094" s="1" t="s">
        <v>2997</v>
      </c>
      <c r="V1094" s="1" t="s">
        <v>2999</v>
      </c>
      <c r="W1094" s="1" t="s">
        <v>2999</v>
      </c>
      <c r="X1094" s="2"/>
      <c r="Y1094" s="2"/>
      <c r="Z1094" s="2"/>
      <c r="AA1094" s="2"/>
      <c r="AB1094" s="2"/>
      <c r="AC1094" s="2"/>
      <c r="AD1094" s="2"/>
      <c r="AE1094" s="2"/>
      <c r="AF1094" s="2"/>
      <c r="AG1094" s="2"/>
      <c r="AH1094" s="2"/>
      <c r="AI1094" s="2"/>
      <c r="AJ1094" s="2"/>
      <c r="AK1094" s="2"/>
      <c r="AL1094" s="2"/>
      <c r="AM1094" s="2"/>
      <c r="AN1094" s="2"/>
      <c r="AO1094" s="2"/>
      <c r="AP1094" s="2"/>
      <c r="AQ1094" s="2"/>
      <c r="AR1094" s="2"/>
      <c r="AS1094" s="2"/>
      <c r="AT1094" s="2"/>
      <c r="AU1094" s="2"/>
      <c r="AV1094" s="2"/>
      <c r="AW1094" s="2"/>
      <c r="AX1094" s="2"/>
      <c r="AY1094" s="2"/>
      <c r="AZ1094" s="2"/>
      <c r="BA1094" s="2"/>
    </row>
    <row r="1095" spans="1:53" x14ac:dyDescent="0.2">
      <c r="A1095" s="1" t="s">
        <v>727</v>
      </c>
      <c r="B1095" s="1">
        <v>7</v>
      </c>
      <c r="C1095" s="1" t="s">
        <v>8</v>
      </c>
      <c r="D1095" s="1" t="s">
        <v>1266</v>
      </c>
      <c r="E1095" s="1"/>
      <c r="F1095" s="1">
        <v>2821</v>
      </c>
      <c r="G1095" s="1" t="s">
        <v>13967</v>
      </c>
      <c r="H1095" s="1" t="s">
        <v>13968</v>
      </c>
      <c r="I1095" s="1" t="s">
        <v>13969</v>
      </c>
      <c r="J1095" s="1" t="s">
        <v>1196</v>
      </c>
      <c r="K1095" s="1" t="s">
        <v>731</v>
      </c>
      <c r="L1095" s="1" t="s">
        <v>3375</v>
      </c>
      <c r="M1095" s="1">
        <v>42.103526000000002</v>
      </c>
      <c r="N1095" s="1">
        <v>20.654116999999999</v>
      </c>
      <c r="O1095" s="1" t="s">
        <v>13970</v>
      </c>
      <c r="P1095" s="1" t="s">
        <v>13970</v>
      </c>
      <c r="Q1095" s="1"/>
      <c r="R1095" s="1" t="s">
        <v>13971</v>
      </c>
      <c r="S1095" s="1"/>
      <c r="T1095" s="1" t="b">
        <v>0</v>
      </c>
      <c r="U1095" s="1" t="s">
        <v>3374</v>
      </c>
      <c r="V1095" s="1" t="s">
        <v>2999</v>
      </c>
      <c r="W1095" s="1" t="s">
        <v>2999</v>
      </c>
      <c r="X1095" s="2"/>
      <c r="Y1095" s="2"/>
      <c r="Z1095" s="2"/>
      <c r="AA1095" s="2"/>
      <c r="AB1095" s="2"/>
      <c r="AC1095" s="2"/>
      <c r="AD1095" s="2"/>
      <c r="AE1095" s="2"/>
      <c r="AF1095" s="2"/>
      <c r="AG1095" s="2"/>
      <c r="AH1095" s="2"/>
      <c r="AI1095" s="2"/>
      <c r="AJ1095" s="2"/>
      <c r="AK1095" s="2"/>
      <c r="AL1095" s="2"/>
      <c r="AM1095" s="2"/>
      <c r="AN1095" s="2"/>
      <c r="AO1095" s="2"/>
      <c r="AP1095" s="2"/>
      <c r="AQ1095" s="2"/>
      <c r="AR1095" s="2"/>
      <c r="AS1095" s="2"/>
      <c r="AT1095" s="2"/>
      <c r="AU1095" s="2"/>
      <c r="AV1095" s="2"/>
      <c r="AW1095" s="2"/>
      <c r="AX1095" s="2"/>
      <c r="AY1095" s="2"/>
      <c r="AZ1095" s="2"/>
      <c r="BA1095" s="2"/>
    </row>
    <row r="1096" spans="1:53" x14ac:dyDescent="0.2">
      <c r="A1096" s="1" t="s">
        <v>727</v>
      </c>
      <c r="B1096" s="1">
        <v>5</v>
      </c>
      <c r="C1096" s="1" t="s">
        <v>2</v>
      </c>
      <c r="D1096" s="1" t="s">
        <v>794</v>
      </c>
      <c r="E1096" s="1"/>
      <c r="F1096" s="1">
        <v>2820</v>
      </c>
      <c r="G1096" s="1" t="s">
        <v>13972</v>
      </c>
      <c r="H1096" s="1" t="s">
        <v>13973</v>
      </c>
      <c r="I1096" s="1" t="s">
        <v>13974</v>
      </c>
      <c r="J1096" s="1" t="s">
        <v>738</v>
      </c>
      <c r="K1096" s="1" t="s">
        <v>731</v>
      </c>
      <c r="L1096" s="1" t="s">
        <v>2998</v>
      </c>
      <c r="M1096" s="1">
        <v>42.690672999999997</v>
      </c>
      <c r="N1096" s="1">
        <v>20.342224000000002</v>
      </c>
      <c r="O1096" s="1" t="s">
        <v>13975</v>
      </c>
      <c r="P1096" s="1" t="s">
        <v>13975</v>
      </c>
      <c r="Q1096" s="1"/>
      <c r="R1096" s="1" t="s">
        <v>13976</v>
      </c>
      <c r="S1096" s="1"/>
      <c r="T1096" s="1" t="b">
        <v>0</v>
      </c>
      <c r="U1096" s="1" t="s">
        <v>2997</v>
      </c>
      <c r="V1096" s="1" t="s">
        <v>2999</v>
      </c>
      <c r="W1096" s="1" t="s">
        <v>2999</v>
      </c>
      <c r="X1096" s="2"/>
      <c r="Y1096" s="2"/>
      <c r="Z1096" s="2"/>
      <c r="AA1096" s="2"/>
      <c r="AB1096" s="2"/>
      <c r="AC1096" s="2"/>
      <c r="AD1096" s="2"/>
      <c r="AE1096" s="2"/>
      <c r="AF1096" s="2"/>
      <c r="AG1096" s="2"/>
      <c r="AH1096" s="2"/>
      <c r="AI1096" s="2"/>
      <c r="AJ1096" s="2"/>
      <c r="AK1096" s="2"/>
      <c r="AL1096" s="2"/>
      <c r="AM1096" s="2"/>
      <c r="AN1096" s="2"/>
      <c r="AO1096" s="2"/>
      <c r="AP1096" s="2"/>
      <c r="AQ1096" s="2"/>
      <c r="AR1096" s="2"/>
      <c r="AS1096" s="2"/>
      <c r="AT1096" s="2"/>
      <c r="AU1096" s="2"/>
      <c r="AV1096" s="2"/>
      <c r="AW1096" s="2"/>
      <c r="AX1096" s="2"/>
      <c r="AY1096" s="2"/>
      <c r="AZ1096" s="2"/>
      <c r="BA1096" s="2"/>
    </row>
    <row r="1097" spans="1:53" x14ac:dyDescent="0.2">
      <c r="A1097" s="1" t="s">
        <v>727</v>
      </c>
      <c r="B1097" s="1">
        <v>7</v>
      </c>
      <c r="C1097" s="1" t="s">
        <v>8</v>
      </c>
      <c r="D1097" s="1" t="s">
        <v>908</v>
      </c>
      <c r="E1097" s="1"/>
      <c r="F1097" s="1">
        <v>2819</v>
      </c>
      <c r="G1097" s="1" t="s">
        <v>13977</v>
      </c>
      <c r="H1097" s="1" t="s">
        <v>7</v>
      </c>
      <c r="I1097" s="1" t="s">
        <v>13978</v>
      </c>
      <c r="J1097" s="1" t="s">
        <v>738</v>
      </c>
      <c r="K1097" s="1" t="s">
        <v>731</v>
      </c>
      <c r="L1097" s="1" t="s">
        <v>451</v>
      </c>
      <c r="M1097" s="1">
        <v>42.344771000000001</v>
      </c>
      <c r="N1097" s="1">
        <v>20.81982</v>
      </c>
      <c r="O1097" s="1" t="s">
        <v>13979</v>
      </c>
      <c r="P1097" s="1" t="s">
        <v>13979</v>
      </c>
      <c r="Q1097" s="1"/>
      <c r="R1097" s="1" t="s">
        <v>13980</v>
      </c>
      <c r="S1097" s="1"/>
      <c r="T1097" s="1" t="b">
        <v>0</v>
      </c>
      <c r="U1097" s="1" t="s">
        <v>3077</v>
      </c>
      <c r="V1097" s="1" t="s">
        <v>2999</v>
      </c>
      <c r="W1097" s="1" t="s">
        <v>2999</v>
      </c>
      <c r="X1097" s="2"/>
      <c r="Y1097" s="2"/>
      <c r="Z1097" s="2"/>
      <c r="AA1097" s="2"/>
      <c r="AB1097" s="2"/>
      <c r="AC1097" s="2"/>
      <c r="AD1097" s="2"/>
      <c r="AE1097" s="2"/>
      <c r="AF1097" s="2"/>
      <c r="AG1097" s="2"/>
      <c r="AH1097" s="2"/>
      <c r="AI1097" s="2"/>
      <c r="AJ1097" s="2"/>
      <c r="AK1097" s="2"/>
      <c r="AL1097" s="2"/>
      <c r="AM1097" s="2"/>
      <c r="AN1097" s="2"/>
      <c r="AO1097" s="2"/>
      <c r="AP1097" s="2"/>
      <c r="AQ1097" s="2"/>
      <c r="AR1097" s="2"/>
      <c r="AS1097" s="2"/>
      <c r="AT1097" s="2"/>
      <c r="AU1097" s="2"/>
      <c r="AV1097" s="2"/>
      <c r="AW1097" s="2"/>
      <c r="AX1097" s="2"/>
      <c r="AY1097" s="2"/>
      <c r="AZ1097" s="2"/>
      <c r="BA1097" s="2"/>
    </row>
    <row r="1098" spans="1:53" x14ac:dyDescent="0.2">
      <c r="A1098" s="1" t="s">
        <v>727</v>
      </c>
      <c r="B1098" s="1">
        <v>4</v>
      </c>
      <c r="C1098" s="1" t="s">
        <v>454</v>
      </c>
      <c r="D1098" s="1" t="s">
        <v>828</v>
      </c>
      <c r="E1098" s="1"/>
      <c r="F1098" s="1">
        <v>2818</v>
      </c>
      <c r="G1098" s="1" t="s">
        <v>13981</v>
      </c>
      <c r="H1098" s="1" t="s">
        <v>13982</v>
      </c>
      <c r="I1098" s="1" t="s">
        <v>13983</v>
      </c>
      <c r="J1098" s="1" t="s">
        <v>13984</v>
      </c>
      <c r="K1098" s="1" t="s">
        <v>731</v>
      </c>
      <c r="L1098" s="1" t="s">
        <v>451</v>
      </c>
      <c r="M1098" s="1">
        <v>42.898398</v>
      </c>
      <c r="N1098" s="1">
        <v>20.863213999999999</v>
      </c>
      <c r="O1098" s="1" t="s">
        <v>13985</v>
      </c>
      <c r="P1098" s="1" t="s">
        <v>13985</v>
      </c>
      <c r="Q1098" s="1"/>
      <c r="R1098" s="1" t="s">
        <v>13986</v>
      </c>
      <c r="S1098" s="1"/>
      <c r="T1098" s="1" t="b">
        <v>0</v>
      </c>
      <c r="U1098" s="1" t="s">
        <v>3077</v>
      </c>
      <c r="V1098" s="1" t="s">
        <v>2999</v>
      </c>
      <c r="W1098" s="1" t="s">
        <v>2999</v>
      </c>
      <c r="X1098" s="2"/>
      <c r="Y1098" s="2"/>
      <c r="Z1098" s="2"/>
      <c r="AA1098" s="2"/>
      <c r="AB1098" s="2"/>
      <c r="AC1098" s="2"/>
      <c r="AD1098" s="2"/>
      <c r="AE1098" s="2"/>
      <c r="AF1098" s="2"/>
      <c r="AG1098" s="2"/>
      <c r="AH1098" s="2"/>
      <c r="AI1098" s="2"/>
      <c r="AJ1098" s="2"/>
      <c r="AK1098" s="2"/>
      <c r="AL1098" s="2"/>
      <c r="AM1098" s="2"/>
      <c r="AN1098" s="2"/>
      <c r="AO1098" s="2"/>
      <c r="AP1098" s="2"/>
      <c r="AQ1098" s="2"/>
      <c r="AR1098" s="2"/>
      <c r="AS1098" s="2"/>
      <c r="AT1098" s="2"/>
      <c r="AU1098" s="2"/>
      <c r="AV1098" s="2"/>
      <c r="AW1098" s="2"/>
      <c r="AX1098" s="2"/>
      <c r="AY1098" s="2"/>
      <c r="AZ1098" s="2"/>
      <c r="BA1098" s="2"/>
    </row>
    <row r="1099" spans="1:53" x14ac:dyDescent="0.2">
      <c r="A1099" s="1" t="s">
        <v>727</v>
      </c>
      <c r="B1099" s="1">
        <v>3</v>
      </c>
      <c r="C1099" s="1" t="s">
        <v>45</v>
      </c>
      <c r="D1099" s="1" t="s">
        <v>740</v>
      </c>
      <c r="E1099" s="1"/>
      <c r="F1099" s="1">
        <v>2817</v>
      </c>
      <c r="G1099" s="1" t="s">
        <v>13987</v>
      </c>
      <c r="H1099" s="1" t="s">
        <v>2953</v>
      </c>
      <c r="I1099" s="1" t="s">
        <v>13988</v>
      </c>
      <c r="J1099" s="1" t="s">
        <v>13989</v>
      </c>
      <c r="K1099" s="1" t="s">
        <v>731</v>
      </c>
      <c r="L1099" s="1" t="s">
        <v>3375</v>
      </c>
      <c r="M1099" s="1">
        <v>42.476947000000003</v>
      </c>
      <c r="N1099" s="1">
        <v>21.49662</v>
      </c>
      <c r="O1099" s="1" t="s">
        <v>13990</v>
      </c>
      <c r="P1099" s="1" t="s">
        <v>13990</v>
      </c>
      <c r="Q1099" s="1"/>
      <c r="R1099" s="1" t="s">
        <v>13991</v>
      </c>
      <c r="S1099" s="1"/>
      <c r="T1099" s="1" t="b">
        <v>0</v>
      </c>
      <c r="U1099" s="1" t="s">
        <v>3374</v>
      </c>
      <c r="V1099" s="1" t="s">
        <v>2999</v>
      </c>
      <c r="W1099" s="1" t="s">
        <v>2999</v>
      </c>
      <c r="X1099" s="2"/>
      <c r="Y1099" s="2"/>
      <c r="Z1099" s="2"/>
      <c r="AA1099" s="2"/>
      <c r="AB1099" s="2"/>
      <c r="AC1099" s="2"/>
      <c r="AD1099" s="2"/>
      <c r="AE1099" s="2"/>
      <c r="AF1099" s="2"/>
      <c r="AG1099" s="2"/>
      <c r="AH1099" s="2"/>
      <c r="AI1099" s="2"/>
      <c r="AJ1099" s="2"/>
      <c r="AK1099" s="2"/>
      <c r="AL1099" s="2"/>
      <c r="AM1099" s="2"/>
      <c r="AN1099" s="2"/>
      <c r="AO1099" s="2"/>
      <c r="AP1099" s="2"/>
      <c r="AQ1099" s="2"/>
      <c r="AR1099" s="2"/>
      <c r="AS1099" s="2"/>
      <c r="AT1099" s="2"/>
      <c r="AU1099" s="2"/>
      <c r="AV1099" s="2"/>
      <c r="AW1099" s="2"/>
      <c r="AX1099" s="2"/>
      <c r="AY1099" s="2"/>
      <c r="AZ1099" s="2"/>
      <c r="BA1099" s="2"/>
    </row>
    <row r="1100" spans="1:53" x14ac:dyDescent="0.2">
      <c r="A1100" s="1" t="s">
        <v>727</v>
      </c>
      <c r="B1100" s="1">
        <v>5</v>
      </c>
      <c r="C1100" s="1" t="s">
        <v>2</v>
      </c>
      <c r="D1100" s="1" t="s">
        <v>794</v>
      </c>
      <c r="E1100" s="1"/>
      <c r="F1100" s="1">
        <v>2816</v>
      </c>
      <c r="G1100" s="1" t="s">
        <v>13992</v>
      </c>
      <c r="H1100" s="1" t="s">
        <v>13993</v>
      </c>
      <c r="I1100" s="1" t="s">
        <v>13994</v>
      </c>
      <c r="J1100" s="1" t="s">
        <v>849</v>
      </c>
      <c r="K1100" s="1" t="s">
        <v>731</v>
      </c>
      <c r="L1100" s="1" t="s">
        <v>2998</v>
      </c>
      <c r="M1100" s="1">
        <v>42.660929000000003</v>
      </c>
      <c r="N1100" s="1">
        <v>20.293932000000002</v>
      </c>
      <c r="O1100" s="1" t="s">
        <v>13995</v>
      </c>
      <c r="P1100" s="1" t="s">
        <v>13995</v>
      </c>
      <c r="Q1100" s="1"/>
      <c r="R1100" s="1" t="s">
        <v>13996</v>
      </c>
      <c r="S1100" s="1"/>
      <c r="T1100" s="1" t="b">
        <v>0</v>
      </c>
      <c r="U1100" s="1" t="s">
        <v>2997</v>
      </c>
      <c r="V1100" s="1" t="s">
        <v>2999</v>
      </c>
      <c r="W1100" s="1" t="s">
        <v>2999</v>
      </c>
      <c r="X1100" s="2"/>
      <c r="Y1100" s="2"/>
      <c r="Z1100" s="2"/>
      <c r="AA1100" s="2"/>
      <c r="AB1100" s="2"/>
      <c r="AC1100" s="2"/>
      <c r="AD1100" s="2"/>
      <c r="AE1100" s="2"/>
      <c r="AF1100" s="2"/>
      <c r="AG1100" s="2"/>
      <c r="AH1100" s="2"/>
      <c r="AI1100" s="2"/>
      <c r="AJ1100" s="2"/>
      <c r="AK1100" s="2"/>
      <c r="AL1100" s="2"/>
      <c r="AM1100" s="2"/>
      <c r="AN1100" s="2"/>
      <c r="AO1100" s="2"/>
      <c r="AP1100" s="2"/>
      <c r="AQ1100" s="2"/>
      <c r="AR1100" s="2"/>
      <c r="AS1100" s="2"/>
      <c r="AT1100" s="2"/>
      <c r="AU1100" s="2"/>
      <c r="AV1100" s="2"/>
      <c r="AW1100" s="2"/>
      <c r="AX1100" s="2"/>
      <c r="AY1100" s="2"/>
      <c r="AZ1100" s="2"/>
      <c r="BA1100" s="2"/>
    </row>
    <row r="1101" spans="1:53" x14ac:dyDescent="0.2">
      <c r="A1101" s="1" t="s">
        <v>727</v>
      </c>
      <c r="B1101" s="1">
        <v>1</v>
      </c>
      <c r="C1101" s="1" t="s">
        <v>5</v>
      </c>
      <c r="D1101" s="1" t="s">
        <v>756</v>
      </c>
      <c r="E1101" s="1" t="s">
        <v>8818</v>
      </c>
      <c r="F1101" s="1">
        <v>2815</v>
      </c>
      <c r="G1101" s="1" t="s">
        <v>13997</v>
      </c>
      <c r="H1101" s="1" t="s">
        <v>13406</v>
      </c>
      <c r="I1101" s="1" t="s">
        <v>13998</v>
      </c>
      <c r="J1101" s="1" t="s">
        <v>738</v>
      </c>
      <c r="K1101" s="1" t="s">
        <v>752</v>
      </c>
      <c r="L1101" s="1" t="s">
        <v>3351</v>
      </c>
      <c r="M1101" s="1">
        <v>42.446520999999997</v>
      </c>
      <c r="N1101" s="1">
        <v>21.060199999999998</v>
      </c>
      <c r="O1101" s="1" t="s">
        <v>13999</v>
      </c>
      <c r="P1101" s="1" t="s">
        <v>13999</v>
      </c>
      <c r="Q1101" s="1"/>
      <c r="R1101" s="1" t="s">
        <v>14000</v>
      </c>
      <c r="S1101" s="1" t="s">
        <v>14001</v>
      </c>
      <c r="T1101" s="1" t="b">
        <v>0</v>
      </c>
      <c r="U1101" s="1" t="s">
        <v>3350</v>
      </c>
      <c r="V1101" s="1" t="s">
        <v>2999</v>
      </c>
      <c r="W1101" s="1" t="s">
        <v>2999</v>
      </c>
      <c r="X1101" s="2"/>
      <c r="Y1101" s="2"/>
      <c r="Z1101" s="2"/>
      <c r="AA1101" s="2"/>
      <c r="AB1101" s="2"/>
      <c r="AC1101" s="2"/>
      <c r="AD1101" s="2"/>
      <c r="AE1101" s="2"/>
      <c r="AF1101" s="2"/>
      <c r="AG1101" s="2"/>
      <c r="AH1101" s="2"/>
      <c r="AI1101" s="2"/>
      <c r="AJ1101" s="2"/>
      <c r="AK1101" s="2"/>
      <c r="AL1101" s="2"/>
      <c r="AM1101" s="2"/>
      <c r="AN1101" s="2"/>
      <c r="AO1101" s="2"/>
      <c r="AP1101" s="2"/>
      <c r="AQ1101" s="2"/>
      <c r="AR1101" s="2"/>
      <c r="AS1101" s="2"/>
      <c r="AT1101" s="2"/>
      <c r="AU1101" s="2"/>
      <c r="AV1101" s="2"/>
      <c r="AW1101" s="2"/>
      <c r="AX1101" s="2"/>
      <c r="AY1101" s="2"/>
      <c r="AZ1101" s="2"/>
      <c r="BA1101" s="2"/>
    </row>
    <row r="1102" spans="1:53" x14ac:dyDescent="0.2">
      <c r="A1102" s="1" t="s">
        <v>727</v>
      </c>
      <c r="B1102" s="1">
        <v>6</v>
      </c>
      <c r="C1102" s="1" t="s">
        <v>11</v>
      </c>
      <c r="D1102" s="1" t="s">
        <v>787</v>
      </c>
      <c r="E1102" s="1"/>
      <c r="F1102" s="1">
        <v>2814</v>
      </c>
      <c r="G1102" s="1" t="s">
        <v>14002</v>
      </c>
      <c r="H1102" s="1" t="s">
        <v>14003</v>
      </c>
      <c r="I1102" s="1" t="s">
        <v>14004</v>
      </c>
      <c r="J1102" s="1" t="s">
        <v>14005</v>
      </c>
      <c r="K1102" s="1" t="s">
        <v>752</v>
      </c>
      <c r="L1102" s="1" t="s">
        <v>2998</v>
      </c>
      <c r="M1102" s="1">
        <v>42.649565000000003</v>
      </c>
      <c r="N1102" s="1">
        <v>21.170307000000001</v>
      </c>
      <c r="O1102" s="1" t="s">
        <v>14006</v>
      </c>
      <c r="P1102" s="1" t="s">
        <v>14006</v>
      </c>
      <c r="Q1102" s="1"/>
      <c r="R1102" s="1" t="s">
        <v>14007</v>
      </c>
      <c r="S1102" s="1" t="s">
        <v>14008</v>
      </c>
      <c r="T1102" s="1" t="b">
        <v>0</v>
      </c>
      <c r="U1102" s="1" t="s">
        <v>2997</v>
      </c>
      <c r="V1102" s="1" t="s">
        <v>2999</v>
      </c>
      <c r="W1102" s="1" t="s">
        <v>2999</v>
      </c>
      <c r="X1102" s="2"/>
      <c r="Y1102" s="2"/>
      <c r="Z1102" s="2"/>
      <c r="AA1102" s="2"/>
      <c r="AB1102" s="2"/>
      <c r="AC1102" s="2"/>
      <c r="AD1102" s="2"/>
      <c r="AE1102" s="2"/>
      <c r="AF1102" s="2"/>
      <c r="AG1102" s="2"/>
      <c r="AH1102" s="2"/>
      <c r="AI1102" s="2"/>
      <c r="AJ1102" s="2"/>
      <c r="AK1102" s="2"/>
      <c r="AL1102" s="2"/>
      <c r="AM1102" s="2"/>
      <c r="AN1102" s="2"/>
      <c r="AO1102" s="2"/>
      <c r="AP1102" s="2"/>
      <c r="AQ1102" s="2"/>
      <c r="AR1102" s="2"/>
      <c r="AS1102" s="2"/>
      <c r="AT1102" s="2"/>
      <c r="AU1102" s="2"/>
      <c r="AV1102" s="2"/>
      <c r="AW1102" s="2"/>
      <c r="AX1102" s="2"/>
      <c r="AY1102" s="2"/>
      <c r="AZ1102" s="2"/>
      <c r="BA1102" s="2"/>
    </row>
    <row r="1103" spans="1:53" x14ac:dyDescent="0.2">
      <c r="A1103" s="1" t="s">
        <v>727</v>
      </c>
      <c r="B1103" s="1">
        <v>3</v>
      </c>
      <c r="C1103" s="1" t="s">
        <v>45</v>
      </c>
      <c r="D1103" s="1" t="s">
        <v>1235</v>
      </c>
      <c r="E1103" s="1"/>
      <c r="F1103" s="1">
        <v>2813</v>
      </c>
      <c r="G1103" s="1" t="s">
        <v>14009</v>
      </c>
      <c r="H1103" s="1" t="s">
        <v>14010</v>
      </c>
      <c r="I1103" s="1" t="s">
        <v>14011</v>
      </c>
      <c r="J1103" s="1" t="s">
        <v>738</v>
      </c>
      <c r="K1103" s="1" t="s">
        <v>731</v>
      </c>
      <c r="L1103" s="1" t="s">
        <v>451</v>
      </c>
      <c r="M1103" s="1">
        <v>42.325837999999997</v>
      </c>
      <c r="N1103" s="1">
        <v>21.355404</v>
      </c>
      <c r="O1103" s="1" t="s">
        <v>14012</v>
      </c>
      <c r="P1103" s="1" t="s">
        <v>14012</v>
      </c>
      <c r="Q1103" s="1"/>
      <c r="R1103" s="1" t="s">
        <v>14013</v>
      </c>
      <c r="S1103" s="1"/>
      <c r="T1103" s="1" t="b">
        <v>0</v>
      </c>
      <c r="U1103" s="1" t="s">
        <v>3077</v>
      </c>
      <c r="V1103" s="1" t="s">
        <v>2999</v>
      </c>
      <c r="W1103" s="1" t="s">
        <v>2999</v>
      </c>
      <c r="X1103" s="2"/>
      <c r="Y1103" s="2"/>
      <c r="Z1103" s="2"/>
      <c r="AA1103" s="2"/>
      <c r="AB1103" s="2"/>
      <c r="AC1103" s="2"/>
      <c r="AD1103" s="2"/>
      <c r="AE1103" s="2"/>
      <c r="AF1103" s="2"/>
      <c r="AG1103" s="2"/>
      <c r="AH1103" s="2"/>
      <c r="AI1103" s="2"/>
      <c r="AJ1103" s="2"/>
      <c r="AK1103" s="2"/>
      <c r="AL1103" s="2"/>
      <c r="AM1103" s="2"/>
      <c r="AN1103" s="2"/>
      <c r="AO1103" s="2"/>
      <c r="AP1103" s="2"/>
      <c r="AQ1103" s="2"/>
      <c r="AR1103" s="2"/>
      <c r="AS1103" s="2"/>
      <c r="AT1103" s="2"/>
      <c r="AU1103" s="2"/>
      <c r="AV1103" s="2"/>
      <c r="AW1103" s="2"/>
      <c r="AX1103" s="2"/>
      <c r="AY1103" s="2"/>
      <c r="AZ1103" s="2"/>
      <c r="BA1103" s="2"/>
    </row>
    <row r="1104" spans="1:53" x14ac:dyDescent="0.2">
      <c r="A1104" s="1" t="s">
        <v>727</v>
      </c>
      <c r="B1104" s="1">
        <v>3</v>
      </c>
      <c r="C1104" s="1" t="s">
        <v>45</v>
      </c>
      <c r="D1104" s="1" t="s">
        <v>740</v>
      </c>
      <c r="E1104" s="1"/>
      <c r="F1104" s="1">
        <v>2812</v>
      </c>
      <c r="G1104" s="1" t="s">
        <v>14014</v>
      </c>
      <c r="H1104" s="1" t="s">
        <v>14015</v>
      </c>
      <c r="I1104" s="1" t="s">
        <v>14016</v>
      </c>
      <c r="J1104" s="1" t="s">
        <v>738</v>
      </c>
      <c r="K1104" s="1" t="s">
        <v>731</v>
      </c>
      <c r="L1104" s="1" t="s">
        <v>3479</v>
      </c>
      <c r="M1104" s="1">
        <v>42.473785999999997</v>
      </c>
      <c r="N1104" s="1">
        <v>21.458714000000001</v>
      </c>
      <c r="O1104" s="1" t="s">
        <v>14017</v>
      </c>
      <c r="P1104" s="1" t="s">
        <v>14017</v>
      </c>
      <c r="Q1104" s="1"/>
      <c r="R1104" s="1" t="s">
        <v>14018</v>
      </c>
      <c r="S1104" s="1"/>
      <c r="T1104" s="1" t="b">
        <v>0</v>
      </c>
      <c r="U1104" s="1" t="s">
        <v>3478</v>
      </c>
      <c r="V1104" s="1" t="s">
        <v>2999</v>
      </c>
      <c r="W1104" s="1" t="s">
        <v>2999</v>
      </c>
      <c r="X1104" s="2"/>
      <c r="Y1104" s="2"/>
      <c r="Z1104" s="2"/>
      <c r="AA1104" s="2"/>
      <c r="AB1104" s="2"/>
      <c r="AC1104" s="2"/>
      <c r="AD1104" s="2"/>
      <c r="AE1104" s="2"/>
      <c r="AF1104" s="2"/>
      <c r="AG1104" s="2"/>
      <c r="AH1104" s="2"/>
      <c r="AI1104" s="2"/>
      <c r="AJ1104" s="2"/>
      <c r="AK1104" s="2"/>
      <c r="AL1104" s="2"/>
      <c r="AM1104" s="2"/>
      <c r="AN1104" s="2"/>
      <c r="AO1104" s="2"/>
      <c r="AP1104" s="2"/>
      <c r="AQ1104" s="2"/>
      <c r="AR1104" s="2"/>
      <c r="AS1104" s="2"/>
      <c r="AT1104" s="2"/>
      <c r="AU1104" s="2"/>
      <c r="AV1104" s="2"/>
      <c r="AW1104" s="2"/>
      <c r="AX1104" s="2"/>
      <c r="AY1104" s="2"/>
      <c r="AZ1104" s="2"/>
      <c r="BA1104" s="2"/>
    </row>
    <row r="1105" spans="1:53" x14ac:dyDescent="0.2">
      <c r="A1105" s="1" t="s">
        <v>727</v>
      </c>
      <c r="B1105" s="1">
        <v>6</v>
      </c>
      <c r="C1105" s="1" t="s">
        <v>11</v>
      </c>
      <c r="D1105" s="1" t="s">
        <v>853</v>
      </c>
      <c r="E1105" s="1"/>
      <c r="F1105" s="1">
        <v>2811</v>
      </c>
      <c r="G1105" s="1" t="s">
        <v>14019</v>
      </c>
      <c r="H1105" s="1" t="s">
        <v>14020</v>
      </c>
      <c r="I1105" s="1" t="s">
        <v>14021</v>
      </c>
      <c r="J1105" s="1" t="s">
        <v>0</v>
      </c>
      <c r="K1105" s="1" t="s">
        <v>731</v>
      </c>
      <c r="L1105" s="1" t="s">
        <v>451</v>
      </c>
      <c r="M1105" s="1">
        <v>42.632032000000002</v>
      </c>
      <c r="N1105" s="1">
        <v>21.105066000000001</v>
      </c>
      <c r="O1105" s="1" t="s">
        <v>14022</v>
      </c>
      <c r="P1105" s="1" t="s">
        <v>14022</v>
      </c>
      <c r="Q1105" s="1"/>
      <c r="R1105" s="1" t="s">
        <v>14023</v>
      </c>
      <c r="S1105" s="1"/>
      <c r="T1105" s="1" t="b">
        <v>0</v>
      </c>
      <c r="U1105" s="1" t="s">
        <v>3077</v>
      </c>
      <c r="V1105" s="1" t="s">
        <v>2999</v>
      </c>
      <c r="W1105" s="1" t="s">
        <v>2999</v>
      </c>
      <c r="X1105" s="2"/>
      <c r="Y1105" s="2"/>
      <c r="Z1105" s="2"/>
      <c r="AA1105" s="2"/>
      <c r="AB1105" s="2"/>
      <c r="AC1105" s="2"/>
      <c r="AD1105" s="2"/>
      <c r="AE1105" s="2"/>
      <c r="AF1105" s="2"/>
      <c r="AG1105" s="2"/>
      <c r="AH1105" s="2"/>
      <c r="AI1105" s="2"/>
      <c r="AJ1105" s="2"/>
      <c r="AK1105" s="2"/>
      <c r="AL1105" s="2"/>
      <c r="AM1105" s="2"/>
      <c r="AN1105" s="2"/>
      <c r="AO1105" s="2"/>
      <c r="AP1105" s="2"/>
      <c r="AQ1105" s="2"/>
      <c r="AR1105" s="2"/>
      <c r="AS1105" s="2"/>
      <c r="AT1105" s="2"/>
      <c r="AU1105" s="2"/>
      <c r="AV1105" s="2"/>
      <c r="AW1105" s="2"/>
      <c r="AX1105" s="2"/>
      <c r="AY1105" s="2"/>
      <c r="AZ1105" s="2"/>
      <c r="BA1105" s="2"/>
    </row>
    <row r="1106" spans="1:53" x14ac:dyDescent="0.2">
      <c r="A1106" s="1" t="s">
        <v>727</v>
      </c>
      <c r="B1106" s="1">
        <v>6</v>
      </c>
      <c r="C1106" s="1" t="s">
        <v>11</v>
      </c>
      <c r="D1106" s="1" t="s">
        <v>778</v>
      </c>
      <c r="E1106" s="1"/>
      <c r="F1106" s="1">
        <v>2810</v>
      </c>
      <c r="G1106" s="1" t="s">
        <v>14024</v>
      </c>
      <c r="H1106" s="1" t="s">
        <v>14025</v>
      </c>
      <c r="I1106" s="1" t="s">
        <v>8269</v>
      </c>
      <c r="J1106" s="1" t="s">
        <v>14026</v>
      </c>
      <c r="K1106" s="1" t="s">
        <v>731</v>
      </c>
      <c r="L1106" s="1" t="s">
        <v>2998</v>
      </c>
      <c r="M1106" s="1">
        <v>42.681866999999997</v>
      </c>
      <c r="N1106" s="1">
        <v>21.122319000000001</v>
      </c>
      <c r="O1106" s="1" t="s">
        <v>14027</v>
      </c>
      <c r="P1106" s="1" t="s">
        <v>14027</v>
      </c>
      <c r="Q1106" s="1"/>
      <c r="R1106" s="1" t="s">
        <v>14028</v>
      </c>
      <c r="S1106" s="1"/>
      <c r="T1106" s="1" t="b">
        <v>1</v>
      </c>
      <c r="U1106" s="1" t="s">
        <v>2997</v>
      </c>
      <c r="V1106" s="1" t="s">
        <v>2999</v>
      </c>
      <c r="W1106" s="1" t="s">
        <v>2999</v>
      </c>
      <c r="X1106" s="2"/>
      <c r="Y1106" s="2"/>
      <c r="Z1106" s="2"/>
      <c r="AA1106" s="2"/>
      <c r="AB1106" s="2"/>
      <c r="AC1106" s="2"/>
      <c r="AD1106" s="2"/>
      <c r="AE1106" s="2"/>
      <c r="AF1106" s="2"/>
      <c r="AG1106" s="2"/>
      <c r="AH1106" s="2"/>
      <c r="AI1106" s="2"/>
      <c r="AJ1106" s="2"/>
      <c r="AK1106" s="2"/>
      <c r="AL1106" s="2"/>
      <c r="AM1106" s="2"/>
      <c r="AN1106" s="2"/>
      <c r="AO1106" s="2"/>
      <c r="AP1106" s="2"/>
      <c r="AQ1106" s="2"/>
      <c r="AR1106" s="2"/>
      <c r="AS1106" s="2"/>
      <c r="AT1106" s="2"/>
      <c r="AU1106" s="2"/>
      <c r="AV1106" s="2"/>
      <c r="AW1106" s="2"/>
      <c r="AX1106" s="2"/>
      <c r="AY1106" s="2"/>
      <c r="AZ1106" s="2"/>
      <c r="BA1106" s="2"/>
    </row>
    <row r="1107" spans="1:53" x14ac:dyDescent="0.2">
      <c r="A1107" s="1" t="s">
        <v>727</v>
      </c>
      <c r="B1107" s="1">
        <v>6</v>
      </c>
      <c r="C1107" s="1" t="s">
        <v>11</v>
      </c>
      <c r="D1107" s="1" t="s">
        <v>778</v>
      </c>
      <c r="E1107" s="1"/>
      <c r="F1107" s="1">
        <v>2809</v>
      </c>
      <c r="G1107" s="1" t="s">
        <v>14029</v>
      </c>
      <c r="H1107" s="1" t="s">
        <v>14030</v>
      </c>
      <c r="I1107" s="1" t="s">
        <v>14031</v>
      </c>
      <c r="J1107" s="1" t="s">
        <v>738</v>
      </c>
      <c r="K1107" s="1" t="s">
        <v>731</v>
      </c>
      <c r="L1107" s="1" t="s">
        <v>2998</v>
      </c>
      <c r="M1107" s="1">
        <v>42.677888000000003</v>
      </c>
      <c r="N1107" s="1">
        <v>21.174426</v>
      </c>
      <c r="O1107" s="1" t="s">
        <v>14032</v>
      </c>
      <c r="P1107" s="1" t="s">
        <v>14032</v>
      </c>
      <c r="Q1107" s="1"/>
      <c r="R1107" s="1" t="s">
        <v>14033</v>
      </c>
      <c r="S1107" s="1"/>
      <c r="T1107" s="1" t="b">
        <v>0</v>
      </c>
      <c r="U1107" s="1" t="s">
        <v>2997</v>
      </c>
      <c r="V1107" s="1" t="s">
        <v>2999</v>
      </c>
      <c r="W1107" s="1" t="s">
        <v>2999</v>
      </c>
      <c r="X1107" s="2"/>
      <c r="Y1107" s="2"/>
      <c r="Z1107" s="2"/>
      <c r="AA1107" s="2"/>
      <c r="AB1107" s="2"/>
      <c r="AC1107" s="2"/>
      <c r="AD1107" s="2"/>
      <c r="AE1107" s="2"/>
      <c r="AF1107" s="2"/>
      <c r="AG1107" s="2"/>
      <c r="AH1107" s="2"/>
      <c r="AI1107" s="2"/>
      <c r="AJ1107" s="2"/>
      <c r="AK1107" s="2"/>
      <c r="AL1107" s="2"/>
      <c r="AM1107" s="2"/>
      <c r="AN1107" s="2"/>
      <c r="AO1107" s="2"/>
      <c r="AP1107" s="2"/>
      <c r="AQ1107" s="2"/>
      <c r="AR1107" s="2"/>
      <c r="AS1107" s="2"/>
      <c r="AT1107" s="2"/>
      <c r="AU1107" s="2"/>
      <c r="AV1107" s="2"/>
      <c r="AW1107" s="2"/>
      <c r="AX1107" s="2"/>
      <c r="AY1107" s="2"/>
      <c r="AZ1107" s="2"/>
      <c r="BA1107" s="2"/>
    </row>
    <row r="1108" spans="1:53" x14ac:dyDescent="0.2">
      <c r="A1108" s="1" t="s">
        <v>727</v>
      </c>
      <c r="B1108" s="1">
        <v>2</v>
      </c>
      <c r="C1108" s="1" t="s">
        <v>450</v>
      </c>
      <c r="D1108" s="1" t="s">
        <v>1019</v>
      </c>
      <c r="E1108" s="1"/>
      <c r="F1108" s="1">
        <v>2808</v>
      </c>
      <c r="G1108" s="1" t="s">
        <v>14034</v>
      </c>
      <c r="H1108" s="1" t="s">
        <v>14035</v>
      </c>
      <c r="I1108" s="1" t="s">
        <v>14036</v>
      </c>
      <c r="J1108" s="1" t="s">
        <v>738</v>
      </c>
      <c r="K1108" s="1" t="s">
        <v>731</v>
      </c>
      <c r="L1108" s="1" t="s">
        <v>451</v>
      </c>
      <c r="M1108" s="1">
        <v>42.331459000000002</v>
      </c>
      <c r="N1108" s="1">
        <v>20.464134000000001</v>
      </c>
      <c r="O1108" s="1" t="s">
        <v>14037</v>
      </c>
      <c r="P1108" s="1" t="s">
        <v>14037</v>
      </c>
      <c r="Q1108" s="1"/>
      <c r="R1108" s="1" t="s">
        <v>14038</v>
      </c>
      <c r="S1108" s="1"/>
      <c r="T1108" s="1" t="b">
        <v>0</v>
      </c>
      <c r="U1108" s="1" t="s">
        <v>3077</v>
      </c>
      <c r="V1108" s="1" t="s">
        <v>2999</v>
      </c>
      <c r="W1108" s="1" t="s">
        <v>2999</v>
      </c>
      <c r="X1108" s="2"/>
      <c r="Y1108" s="2"/>
      <c r="Z1108" s="2"/>
      <c r="AA1108" s="2"/>
      <c r="AB1108" s="2"/>
      <c r="AC1108" s="2"/>
      <c r="AD1108" s="2"/>
      <c r="AE1108" s="2"/>
      <c r="AF1108" s="2"/>
      <c r="AG1108" s="2"/>
      <c r="AH1108" s="2"/>
      <c r="AI1108" s="2"/>
      <c r="AJ1108" s="2"/>
      <c r="AK1108" s="2"/>
      <c r="AL1108" s="2"/>
      <c r="AM1108" s="2"/>
      <c r="AN1108" s="2"/>
      <c r="AO1108" s="2"/>
      <c r="AP1108" s="2"/>
      <c r="AQ1108" s="2"/>
      <c r="AR1108" s="2"/>
      <c r="AS1108" s="2"/>
      <c r="AT1108" s="2"/>
      <c r="AU1108" s="2"/>
      <c r="AV1108" s="2"/>
      <c r="AW1108" s="2"/>
      <c r="AX1108" s="2"/>
      <c r="AY1108" s="2"/>
      <c r="AZ1108" s="2"/>
      <c r="BA1108" s="2"/>
    </row>
    <row r="1109" spans="1:53" x14ac:dyDescent="0.2">
      <c r="A1109" s="1" t="s">
        <v>727</v>
      </c>
      <c r="B1109" s="1">
        <v>6</v>
      </c>
      <c r="C1109" s="1" t="s">
        <v>11</v>
      </c>
      <c r="D1109" s="1" t="s">
        <v>853</v>
      </c>
      <c r="E1109" s="1" t="s">
        <v>446</v>
      </c>
      <c r="F1109" s="1">
        <v>2807</v>
      </c>
      <c r="G1109" s="1" t="s">
        <v>14039</v>
      </c>
      <c r="H1109" s="1" t="s">
        <v>14040</v>
      </c>
      <c r="I1109" s="1" t="s">
        <v>14041</v>
      </c>
      <c r="J1109" s="1" t="s">
        <v>14042</v>
      </c>
      <c r="K1109" s="1" t="s">
        <v>731</v>
      </c>
      <c r="L1109" s="1" t="s">
        <v>3351</v>
      </c>
      <c r="M1109" s="1">
        <v>42.632930999999999</v>
      </c>
      <c r="N1109" s="1">
        <v>21.089282000000001</v>
      </c>
      <c r="O1109" s="1" t="s">
        <v>14043</v>
      </c>
      <c r="P1109" s="1" t="s">
        <v>14043</v>
      </c>
      <c r="Q1109" s="1"/>
      <c r="R1109" s="1" t="s">
        <v>14044</v>
      </c>
      <c r="S1109" s="1"/>
      <c r="T1109" s="1" t="b">
        <v>0</v>
      </c>
      <c r="U1109" s="1" t="s">
        <v>3350</v>
      </c>
      <c r="V1109" s="1" t="s">
        <v>2999</v>
      </c>
      <c r="W1109" s="1" t="s">
        <v>2999</v>
      </c>
      <c r="X1109" s="2"/>
      <c r="Y1109" s="2"/>
      <c r="Z1109" s="2"/>
      <c r="AA1109" s="2"/>
      <c r="AB1109" s="2"/>
      <c r="AC1109" s="2"/>
      <c r="AD1109" s="2"/>
      <c r="AE1109" s="2"/>
      <c r="AF1109" s="2"/>
      <c r="AG1109" s="2"/>
      <c r="AH1109" s="2"/>
      <c r="AI1109" s="2"/>
      <c r="AJ1109" s="2"/>
      <c r="AK1109" s="2"/>
      <c r="AL1109" s="2"/>
      <c r="AM1109" s="2"/>
      <c r="AN1109" s="2"/>
      <c r="AO1109" s="2"/>
      <c r="AP1109" s="2"/>
      <c r="AQ1109" s="2"/>
      <c r="AR1109" s="2"/>
      <c r="AS1109" s="2"/>
      <c r="AT1109" s="2"/>
      <c r="AU1109" s="2"/>
      <c r="AV1109" s="2"/>
      <c r="AW1109" s="2"/>
      <c r="AX1109" s="2"/>
      <c r="AY1109" s="2"/>
      <c r="AZ1109" s="2"/>
      <c r="BA1109" s="2"/>
    </row>
    <row r="1110" spans="1:53" x14ac:dyDescent="0.2">
      <c r="A1110" s="1" t="s">
        <v>727</v>
      </c>
      <c r="B1110" s="1">
        <v>6</v>
      </c>
      <c r="C1110" s="1" t="s">
        <v>11</v>
      </c>
      <c r="D1110" s="1" t="s">
        <v>778</v>
      </c>
      <c r="E1110" s="1" t="s">
        <v>446</v>
      </c>
      <c r="F1110" s="1">
        <v>2806</v>
      </c>
      <c r="G1110" s="1" t="s">
        <v>14045</v>
      </c>
      <c r="H1110" s="1" t="s">
        <v>14046</v>
      </c>
      <c r="I1110" s="1" t="s">
        <v>14047</v>
      </c>
      <c r="J1110" s="1" t="s">
        <v>772</v>
      </c>
      <c r="K1110" s="1" t="s">
        <v>731</v>
      </c>
      <c r="L1110" s="1" t="s">
        <v>451</v>
      </c>
      <c r="M1110" s="1">
        <v>42.658655000000003</v>
      </c>
      <c r="N1110" s="1">
        <v>21.160692999999998</v>
      </c>
      <c r="O1110" s="1" t="s">
        <v>14048</v>
      </c>
      <c r="P1110" s="1" t="s">
        <v>14048</v>
      </c>
      <c r="Q1110" s="1"/>
      <c r="R1110" s="1" t="s">
        <v>14049</v>
      </c>
      <c r="S1110" s="1" t="s">
        <v>14050</v>
      </c>
      <c r="T1110" s="1" t="b">
        <v>0</v>
      </c>
      <c r="U1110" s="1" t="s">
        <v>3077</v>
      </c>
      <c r="V1110" s="1" t="s">
        <v>2999</v>
      </c>
      <c r="W1110" s="1" t="s">
        <v>2999</v>
      </c>
      <c r="X1110" s="2"/>
      <c r="Y1110" s="2"/>
      <c r="Z1110" s="2"/>
      <c r="AA1110" s="2"/>
      <c r="AB1110" s="2"/>
      <c r="AC1110" s="2"/>
      <c r="AD1110" s="2"/>
      <c r="AE1110" s="2"/>
      <c r="AF1110" s="2"/>
      <c r="AG1110" s="2"/>
      <c r="AH1110" s="2"/>
      <c r="AI1110" s="2"/>
      <c r="AJ1110" s="2"/>
      <c r="AK1110" s="2"/>
      <c r="AL1110" s="2"/>
      <c r="AM1110" s="2"/>
      <c r="AN1110" s="2"/>
      <c r="AO1110" s="2"/>
      <c r="AP1110" s="2"/>
      <c r="AQ1110" s="2"/>
      <c r="AR1110" s="2"/>
      <c r="AS1110" s="2"/>
      <c r="AT1110" s="2"/>
      <c r="AU1110" s="2"/>
      <c r="AV1110" s="2"/>
      <c r="AW1110" s="2"/>
      <c r="AX1110" s="2"/>
      <c r="AY1110" s="2"/>
      <c r="AZ1110" s="2"/>
      <c r="BA1110" s="2"/>
    </row>
    <row r="1111" spans="1:53" x14ac:dyDescent="0.2">
      <c r="A1111" s="1" t="s">
        <v>727</v>
      </c>
      <c r="B1111" s="1">
        <v>4</v>
      </c>
      <c r="C1111" s="1" t="s">
        <v>454</v>
      </c>
      <c r="D1111" s="1" t="s">
        <v>768</v>
      </c>
      <c r="E1111" s="1" t="s">
        <v>585</v>
      </c>
      <c r="F1111" s="1">
        <v>2805</v>
      </c>
      <c r="G1111" s="1" t="s">
        <v>14051</v>
      </c>
      <c r="H1111" s="1" t="s">
        <v>14052</v>
      </c>
      <c r="I1111" s="1" t="s">
        <v>14053</v>
      </c>
      <c r="J1111" s="1" t="s">
        <v>738</v>
      </c>
      <c r="K1111" s="1" t="s">
        <v>731</v>
      </c>
      <c r="L1111" s="1" t="s">
        <v>3351</v>
      </c>
      <c r="M1111" s="1">
        <v>42.776133000000002</v>
      </c>
      <c r="N1111" s="1">
        <v>21.043054999999999</v>
      </c>
      <c r="O1111" s="1" t="s">
        <v>14054</v>
      </c>
      <c r="P1111" s="1" t="s">
        <v>14054</v>
      </c>
      <c r="Q1111" s="1"/>
      <c r="R1111" s="1" t="s">
        <v>14055</v>
      </c>
      <c r="S1111" s="1"/>
      <c r="T1111" s="1" t="b">
        <v>0</v>
      </c>
      <c r="U1111" s="1" t="s">
        <v>3350</v>
      </c>
      <c r="V1111" s="1" t="s">
        <v>2999</v>
      </c>
      <c r="W1111" s="1" t="s">
        <v>2999</v>
      </c>
      <c r="X1111" s="2"/>
      <c r="Y1111" s="2"/>
      <c r="Z1111" s="2"/>
      <c r="AA1111" s="2"/>
      <c r="AB1111" s="2"/>
      <c r="AC1111" s="2"/>
      <c r="AD1111" s="2"/>
      <c r="AE1111" s="2"/>
      <c r="AF1111" s="2"/>
      <c r="AG1111" s="2"/>
      <c r="AH1111" s="2"/>
      <c r="AI1111" s="2"/>
      <c r="AJ1111" s="2"/>
      <c r="AK1111" s="2"/>
      <c r="AL1111" s="2"/>
      <c r="AM1111" s="2"/>
      <c r="AN1111" s="2"/>
      <c r="AO1111" s="2"/>
      <c r="AP1111" s="2"/>
      <c r="AQ1111" s="2"/>
      <c r="AR1111" s="2"/>
      <c r="AS1111" s="2"/>
      <c r="AT1111" s="2"/>
      <c r="AU1111" s="2"/>
      <c r="AV1111" s="2"/>
      <c r="AW1111" s="2"/>
      <c r="AX1111" s="2"/>
      <c r="AY1111" s="2"/>
      <c r="AZ1111" s="2"/>
      <c r="BA1111" s="2"/>
    </row>
    <row r="1112" spans="1:53" x14ac:dyDescent="0.2">
      <c r="A1112" s="1" t="s">
        <v>727</v>
      </c>
      <c r="B1112" s="1">
        <v>6</v>
      </c>
      <c r="C1112" s="1" t="s">
        <v>11</v>
      </c>
      <c r="D1112" s="1" t="s">
        <v>1033</v>
      </c>
      <c r="E1112" s="1"/>
      <c r="F1112" s="1">
        <v>2804</v>
      </c>
      <c r="G1112" s="1" t="s">
        <v>14056</v>
      </c>
      <c r="H1112" s="1" t="s">
        <v>14057</v>
      </c>
      <c r="I1112" s="1" t="s">
        <v>14058</v>
      </c>
      <c r="J1112" s="1" t="s">
        <v>14059</v>
      </c>
      <c r="K1112" s="1" t="s">
        <v>731</v>
      </c>
      <c r="L1112" s="1" t="s">
        <v>3479</v>
      </c>
      <c r="M1112" s="1">
        <v>42.544758000000002</v>
      </c>
      <c r="N1112" s="1">
        <v>20.832025999999999</v>
      </c>
      <c r="O1112" s="1" t="s">
        <v>14060</v>
      </c>
      <c r="P1112" s="1" t="s">
        <v>14060</v>
      </c>
      <c r="Q1112" s="1"/>
      <c r="R1112" s="1" t="s">
        <v>14061</v>
      </c>
      <c r="S1112" s="1"/>
      <c r="T1112" s="1" t="b">
        <v>0</v>
      </c>
      <c r="U1112" s="1" t="s">
        <v>3478</v>
      </c>
      <c r="V1112" s="1" t="s">
        <v>2999</v>
      </c>
      <c r="W1112" s="1" t="s">
        <v>2999</v>
      </c>
      <c r="X1112" s="2"/>
      <c r="Y1112" s="2"/>
      <c r="Z1112" s="2"/>
      <c r="AA1112" s="2"/>
      <c r="AB1112" s="2"/>
      <c r="AC1112" s="2"/>
      <c r="AD1112" s="2"/>
      <c r="AE1112" s="2"/>
      <c r="AF1112" s="2"/>
      <c r="AG1112" s="2"/>
      <c r="AH1112" s="2"/>
      <c r="AI1112" s="2"/>
      <c r="AJ1112" s="2"/>
      <c r="AK1112" s="2"/>
      <c r="AL1112" s="2"/>
      <c r="AM1112" s="2"/>
      <c r="AN1112" s="2"/>
      <c r="AO1112" s="2"/>
      <c r="AP1112" s="2"/>
      <c r="AQ1112" s="2"/>
      <c r="AR1112" s="2"/>
      <c r="AS1112" s="2"/>
      <c r="AT1112" s="2"/>
      <c r="AU1112" s="2"/>
      <c r="AV1112" s="2"/>
      <c r="AW1112" s="2"/>
      <c r="AX1112" s="2"/>
      <c r="AY1112" s="2"/>
      <c r="AZ1112" s="2"/>
      <c r="BA1112" s="2"/>
    </row>
    <row r="1113" spans="1:53" x14ac:dyDescent="0.2">
      <c r="A1113" s="1" t="s">
        <v>727</v>
      </c>
      <c r="B1113" s="1">
        <v>6</v>
      </c>
      <c r="C1113" s="1" t="s">
        <v>11</v>
      </c>
      <c r="D1113" s="1" t="s">
        <v>911</v>
      </c>
      <c r="E1113" s="1"/>
      <c r="F1113" s="1">
        <v>2803</v>
      </c>
      <c r="G1113" s="1" t="s">
        <v>14062</v>
      </c>
      <c r="H1113" s="1" t="s">
        <v>14063</v>
      </c>
      <c r="I1113" s="1" t="s">
        <v>14064</v>
      </c>
      <c r="J1113" s="1" t="s">
        <v>772</v>
      </c>
      <c r="K1113" s="1" t="s">
        <v>731</v>
      </c>
      <c r="L1113" s="1" t="s">
        <v>2998</v>
      </c>
      <c r="M1113" s="1">
        <v>42.667791000000001</v>
      </c>
      <c r="N1113" s="1">
        <v>21.145586999999999</v>
      </c>
      <c r="O1113" s="1" t="s">
        <v>14065</v>
      </c>
      <c r="P1113" s="1" t="s">
        <v>14065</v>
      </c>
      <c r="Q1113" s="1"/>
      <c r="R1113" s="1" t="s">
        <v>14066</v>
      </c>
      <c r="S1113" s="1"/>
      <c r="T1113" s="1" t="b">
        <v>0</v>
      </c>
      <c r="U1113" s="1" t="s">
        <v>2997</v>
      </c>
      <c r="V1113" s="1" t="s">
        <v>2999</v>
      </c>
      <c r="W1113" s="1" t="s">
        <v>2999</v>
      </c>
      <c r="X1113" s="2"/>
      <c r="Y1113" s="2"/>
      <c r="Z1113" s="2"/>
      <c r="AA1113" s="2"/>
      <c r="AB1113" s="2"/>
      <c r="AC1113" s="2"/>
      <c r="AD1113" s="2"/>
      <c r="AE1113" s="2"/>
      <c r="AF1113" s="2"/>
      <c r="AG1113" s="2"/>
      <c r="AH1113" s="2"/>
      <c r="AI1113" s="2"/>
      <c r="AJ1113" s="2"/>
      <c r="AK1113" s="2"/>
      <c r="AL1113" s="2"/>
      <c r="AM1113" s="2"/>
      <c r="AN1113" s="2"/>
      <c r="AO1113" s="2"/>
      <c r="AP1113" s="2"/>
      <c r="AQ1113" s="2"/>
      <c r="AR1113" s="2"/>
      <c r="AS1113" s="2"/>
      <c r="AT1113" s="2"/>
      <c r="AU1113" s="2"/>
      <c r="AV1113" s="2"/>
      <c r="AW1113" s="2"/>
      <c r="AX1113" s="2"/>
      <c r="AY1113" s="2"/>
      <c r="AZ1113" s="2"/>
      <c r="BA1113" s="2"/>
    </row>
    <row r="1114" spans="1:53" x14ac:dyDescent="0.2">
      <c r="A1114" s="1" t="s">
        <v>727</v>
      </c>
      <c r="B1114" s="1">
        <v>1</v>
      </c>
      <c r="C1114" s="1" t="s">
        <v>5</v>
      </c>
      <c r="D1114" s="1" t="s">
        <v>736</v>
      </c>
      <c r="E1114" s="1"/>
      <c r="F1114" s="1">
        <v>2802</v>
      </c>
      <c r="G1114" s="1" t="s">
        <v>14067</v>
      </c>
      <c r="H1114" s="1" t="s">
        <v>14068</v>
      </c>
      <c r="I1114" s="1" t="s">
        <v>14069</v>
      </c>
      <c r="J1114" s="1" t="s">
        <v>738</v>
      </c>
      <c r="K1114" s="1" t="s">
        <v>752</v>
      </c>
      <c r="L1114" s="1" t="s">
        <v>2998</v>
      </c>
      <c r="M1114" s="1">
        <v>42.362206</v>
      </c>
      <c r="N1114" s="1">
        <v>21.160878</v>
      </c>
      <c r="O1114" s="1" t="s">
        <v>14070</v>
      </c>
      <c r="P1114" s="1" t="s">
        <v>14070</v>
      </c>
      <c r="Q1114" s="1"/>
      <c r="R1114" s="1" t="s">
        <v>14071</v>
      </c>
      <c r="S1114" s="1" t="s">
        <v>14072</v>
      </c>
      <c r="T1114" s="1" t="b">
        <v>0</v>
      </c>
      <c r="U1114" s="1" t="s">
        <v>2997</v>
      </c>
      <c r="V1114" s="1" t="s">
        <v>2999</v>
      </c>
      <c r="W1114" s="1" t="s">
        <v>2999</v>
      </c>
      <c r="X1114" s="2"/>
      <c r="Y1114" s="2"/>
      <c r="Z1114" s="2"/>
      <c r="AA1114" s="2"/>
      <c r="AB1114" s="2"/>
      <c r="AC1114" s="2"/>
      <c r="AD1114" s="2"/>
      <c r="AE1114" s="2"/>
      <c r="AF1114" s="2"/>
      <c r="AG1114" s="2"/>
      <c r="AH1114" s="2"/>
      <c r="AI1114" s="2"/>
      <c r="AJ1114" s="2"/>
      <c r="AK1114" s="2"/>
      <c r="AL1114" s="2"/>
      <c r="AM1114" s="2"/>
      <c r="AN1114" s="2"/>
      <c r="AO1114" s="2"/>
      <c r="AP1114" s="2"/>
      <c r="AQ1114" s="2"/>
      <c r="AR1114" s="2"/>
      <c r="AS1114" s="2"/>
      <c r="AT1114" s="2"/>
      <c r="AU1114" s="2"/>
      <c r="AV1114" s="2"/>
      <c r="AW1114" s="2"/>
      <c r="AX1114" s="2"/>
      <c r="AY1114" s="2"/>
      <c r="AZ1114" s="2"/>
      <c r="BA1114" s="2"/>
    </row>
    <row r="1115" spans="1:53" x14ac:dyDescent="0.2">
      <c r="A1115" s="1" t="s">
        <v>727</v>
      </c>
      <c r="B1115" s="1">
        <v>2</v>
      </c>
      <c r="C1115" s="1" t="s">
        <v>450</v>
      </c>
      <c r="D1115" s="1" t="s">
        <v>831</v>
      </c>
      <c r="E1115" s="1" t="s">
        <v>17790</v>
      </c>
      <c r="F1115" s="1">
        <v>2801</v>
      </c>
      <c r="G1115" s="1" t="s">
        <v>14073</v>
      </c>
      <c r="H1115" s="1" t="s">
        <v>14074</v>
      </c>
      <c r="I1115" s="1" t="s">
        <v>14075</v>
      </c>
      <c r="J1115" s="1" t="s">
        <v>14076</v>
      </c>
      <c r="K1115" s="1" t="s">
        <v>731</v>
      </c>
      <c r="L1115" s="1" t="s">
        <v>3351</v>
      </c>
      <c r="M1115" s="1">
        <v>42.396579000000003</v>
      </c>
      <c r="N1115" s="1">
        <v>20.670926000000001</v>
      </c>
      <c r="O1115" s="1" t="s">
        <v>14077</v>
      </c>
      <c r="P1115" s="1" t="s">
        <v>14077</v>
      </c>
      <c r="Q1115" s="1"/>
      <c r="R1115" s="1" t="s">
        <v>14078</v>
      </c>
      <c r="S1115" s="1"/>
      <c r="T1115" s="1" t="b">
        <v>0</v>
      </c>
      <c r="U1115" s="1" t="s">
        <v>3350</v>
      </c>
      <c r="V1115" s="1" t="s">
        <v>2999</v>
      </c>
      <c r="W1115" s="1" t="s">
        <v>2999</v>
      </c>
      <c r="X1115" s="2"/>
      <c r="Y1115" s="2"/>
      <c r="Z1115" s="2"/>
      <c r="AA1115" s="2"/>
      <c r="AB1115" s="2"/>
      <c r="AC1115" s="2"/>
      <c r="AD1115" s="2"/>
      <c r="AE1115" s="2"/>
      <c r="AF1115" s="2"/>
      <c r="AG1115" s="2"/>
      <c r="AH1115" s="2"/>
      <c r="AI1115" s="2"/>
      <c r="AJ1115" s="2"/>
      <c r="AK1115" s="2"/>
      <c r="AL1115" s="2"/>
      <c r="AM1115" s="2"/>
      <c r="AN1115" s="2"/>
      <c r="AO1115" s="2"/>
      <c r="AP1115" s="2"/>
      <c r="AQ1115" s="2"/>
      <c r="AR1115" s="2"/>
      <c r="AS1115" s="2"/>
      <c r="AT1115" s="2"/>
      <c r="AU1115" s="2"/>
      <c r="AV1115" s="2"/>
      <c r="AW1115" s="2"/>
      <c r="AX1115" s="2"/>
      <c r="AY1115" s="2"/>
      <c r="AZ1115" s="2"/>
      <c r="BA1115" s="2"/>
    </row>
    <row r="1116" spans="1:53" x14ac:dyDescent="0.2">
      <c r="A1116" s="1" t="s">
        <v>727</v>
      </c>
      <c r="B1116" s="1">
        <v>3</v>
      </c>
      <c r="C1116" s="1" t="s">
        <v>45</v>
      </c>
      <c r="D1116" s="1" t="s">
        <v>1235</v>
      </c>
      <c r="E1116" s="1"/>
      <c r="F1116" s="1">
        <v>2800</v>
      </c>
      <c r="G1116" s="1" t="s">
        <v>14079</v>
      </c>
      <c r="H1116" s="1" t="s">
        <v>295</v>
      </c>
      <c r="I1116" s="1" t="s">
        <v>14080</v>
      </c>
      <c r="J1116" s="1" t="s">
        <v>738</v>
      </c>
      <c r="K1116" s="1" t="s">
        <v>731</v>
      </c>
      <c r="L1116" s="1" t="s">
        <v>3375</v>
      </c>
      <c r="M1116" s="1">
        <v>42.319282000000001</v>
      </c>
      <c r="N1116" s="1">
        <v>21.383011</v>
      </c>
      <c r="O1116" s="1" t="s">
        <v>14081</v>
      </c>
      <c r="P1116" s="1" t="s">
        <v>14081</v>
      </c>
      <c r="Q1116" s="1"/>
      <c r="R1116" s="1" t="s">
        <v>14082</v>
      </c>
      <c r="S1116" s="1"/>
      <c r="T1116" s="1" t="b">
        <v>0</v>
      </c>
      <c r="U1116" s="1" t="s">
        <v>3374</v>
      </c>
      <c r="V1116" s="1" t="s">
        <v>2999</v>
      </c>
      <c r="W1116" s="1" t="s">
        <v>2999</v>
      </c>
      <c r="X1116" s="2"/>
      <c r="Y1116" s="2"/>
      <c r="Z1116" s="2"/>
      <c r="AA1116" s="2"/>
      <c r="AB1116" s="2"/>
      <c r="AC1116" s="2"/>
      <c r="AD1116" s="2"/>
      <c r="AE1116" s="2"/>
      <c r="AF1116" s="2"/>
      <c r="AG1116" s="2"/>
      <c r="AH1116" s="2"/>
      <c r="AI1116" s="2"/>
      <c r="AJ1116" s="2"/>
      <c r="AK1116" s="2"/>
      <c r="AL1116" s="2"/>
      <c r="AM1116" s="2"/>
      <c r="AN1116" s="2"/>
      <c r="AO1116" s="2"/>
      <c r="AP1116" s="2"/>
      <c r="AQ1116" s="2"/>
      <c r="AR1116" s="2"/>
      <c r="AS1116" s="2"/>
      <c r="AT1116" s="2"/>
      <c r="AU1116" s="2"/>
      <c r="AV1116" s="2"/>
      <c r="AW1116" s="2"/>
      <c r="AX1116" s="2"/>
      <c r="AY1116" s="2"/>
      <c r="AZ1116" s="2"/>
      <c r="BA1116" s="2"/>
    </row>
    <row r="1117" spans="1:53" x14ac:dyDescent="0.2">
      <c r="A1117" s="1" t="s">
        <v>727</v>
      </c>
      <c r="B1117" s="1">
        <v>6</v>
      </c>
      <c r="C1117" s="1" t="s">
        <v>11</v>
      </c>
      <c r="D1117" s="1" t="s">
        <v>778</v>
      </c>
      <c r="E1117" s="1" t="s">
        <v>446</v>
      </c>
      <c r="F1117" s="1">
        <v>2799</v>
      </c>
      <c r="G1117" s="1" t="s">
        <v>14083</v>
      </c>
      <c r="H1117" s="1" t="s">
        <v>6846</v>
      </c>
      <c r="I1117" s="1" t="s">
        <v>14084</v>
      </c>
      <c r="J1117" s="1" t="s">
        <v>772</v>
      </c>
      <c r="K1117" s="1" t="s">
        <v>731</v>
      </c>
      <c r="L1117" s="1" t="s">
        <v>3351</v>
      </c>
      <c r="M1117" s="1">
        <v>42.659664999999997</v>
      </c>
      <c r="N1117" s="1">
        <v>21.170307000000001</v>
      </c>
      <c r="O1117" s="1" t="s">
        <v>14085</v>
      </c>
      <c r="P1117" s="1" t="s">
        <v>14085</v>
      </c>
      <c r="Q1117" s="1"/>
      <c r="R1117" s="1" t="s">
        <v>14086</v>
      </c>
      <c r="S1117" s="1" t="s">
        <v>14087</v>
      </c>
      <c r="T1117" s="1" t="b">
        <v>0</v>
      </c>
      <c r="U1117" s="1" t="s">
        <v>3350</v>
      </c>
      <c r="V1117" s="1" t="s">
        <v>2999</v>
      </c>
      <c r="W1117" s="1" t="s">
        <v>2999</v>
      </c>
      <c r="X1117" s="2"/>
      <c r="Y1117" s="2"/>
      <c r="Z1117" s="2"/>
      <c r="AA1117" s="2"/>
      <c r="AB1117" s="2"/>
      <c r="AC1117" s="2"/>
      <c r="AD1117" s="2"/>
      <c r="AE1117" s="2"/>
      <c r="AF1117" s="2"/>
      <c r="AG1117" s="2"/>
      <c r="AH1117" s="2"/>
      <c r="AI1117" s="2"/>
      <c r="AJ1117" s="2"/>
      <c r="AK1117" s="2"/>
      <c r="AL1117" s="2"/>
      <c r="AM1117" s="2"/>
      <c r="AN1117" s="2"/>
      <c r="AO1117" s="2"/>
      <c r="AP1117" s="2"/>
      <c r="AQ1117" s="2"/>
      <c r="AR1117" s="2"/>
      <c r="AS1117" s="2"/>
      <c r="AT1117" s="2"/>
      <c r="AU1117" s="2"/>
      <c r="AV1117" s="2"/>
      <c r="AW1117" s="2"/>
      <c r="AX1117" s="2"/>
      <c r="AY1117" s="2"/>
      <c r="AZ1117" s="2"/>
      <c r="BA1117" s="2"/>
    </row>
    <row r="1118" spans="1:53" x14ac:dyDescent="0.2">
      <c r="A1118" s="1" t="s">
        <v>727</v>
      </c>
      <c r="B1118" s="1">
        <v>2</v>
      </c>
      <c r="C1118" s="1" t="s">
        <v>450</v>
      </c>
      <c r="D1118" s="1" t="s">
        <v>831</v>
      </c>
      <c r="E1118" s="1" t="s">
        <v>2400</v>
      </c>
      <c r="F1118" s="1">
        <v>2798</v>
      </c>
      <c r="G1118" s="1" t="s">
        <v>14088</v>
      </c>
      <c r="H1118" s="1" t="s">
        <v>14089</v>
      </c>
      <c r="I1118" s="1" t="s">
        <v>14090</v>
      </c>
      <c r="J1118" s="1" t="s">
        <v>738</v>
      </c>
      <c r="K1118" s="1" t="s">
        <v>731</v>
      </c>
      <c r="L1118" s="1" t="s">
        <v>3351</v>
      </c>
      <c r="M1118" s="1">
        <v>42.391508000000002</v>
      </c>
      <c r="N1118" s="1">
        <v>20.650326</v>
      </c>
      <c r="O1118" s="1" t="s">
        <v>14091</v>
      </c>
      <c r="P1118" s="1" t="s">
        <v>14091</v>
      </c>
      <c r="Q1118" s="1"/>
      <c r="R1118" s="1" t="s">
        <v>14092</v>
      </c>
      <c r="S1118" s="1"/>
      <c r="T1118" s="1" t="b">
        <v>0</v>
      </c>
      <c r="U1118" s="1" t="s">
        <v>3350</v>
      </c>
      <c r="V1118" s="1" t="s">
        <v>2999</v>
      </c>
      <c r="W1118" s="1" t="s">
        <v>2999</v>
      </c>
      <c r="X1118" s="2"/>
      <c r="Y1118" s="2"/>
      <c r="Z1118" s="2"/>
      <c r="AA1118" s="2"/>
      <c r="AB1118" s="2"/>
      <c r="AC1118" s="2"/>
      <c r="AD1118" s="2"/>
      <c r="AE1118" s="2"/>
      <c r="AF1118" s="2"/>
      <c r="AG1118" s="2"/>
      <c r="AH1118" s="2"/>
      <c r="AI1118" s="2"/>
      <c r="AJ1118" s="2"/>
      <c r="AK1118" s="2"/>
      <c r="AL1118" s="2"/>
      <c r="AM1118" s="2"/>
      <c r="AN1118" s="2"/>
      <c r="AO1118" s="2"/>
      <c r="AP1118" s="2"/>
      <c r="AQ1118" s="2"/>
      <c r="AR1118" s="2"/>
      <c r="AS1118" s="2"/>
      <c r="AT1118" s="2"/>
      <c r="AU1118" s="2"/>
      <c r="AV1118" s="2"/>
      <c r="AW1118" s="2"/>
      <c r="AX1118" s="2"/>
      <c r="AY1118" s="2"/>
      <c r="AZ1118" s="2"/>
      <c r="BA1118" s="2"/>
    </row>
    <row r="1119" spans="1:53" x14ac:dyDescent="0.2">
      <c r="A1119" s="1" t="s">
        <v>727</v>
      </c>
      <c r="B1119" s="1">
        <v>3</v>
      </c>
      <c r="C1119" s="1" t="s">
        <v>45</v>
      </c>
      <c r="D1119" s="1" t="s">
        <v>1235</v>
      </c>
      <c r="E1119" s="1"/>
      <c r="F1119" s="1">
        <v>2797</v>
      </c>
      <c r="G1119" s="1" t="s">
        <v>14093</v>
      </c>
      <c r="H1119" s="1" t="s">
        <v>11917</v>
      </c>
      <c r="I1119" s="1" t="s">
        <v>14094</v>
      </c>
      <c r="J1119" s="1" t="s">
        <v>738</v>
      </c>
      <c r="K1119" s="1" t="s">
        <v>731</v>
      </c>
      <c r="L1119" s="1" t="s">
        <v>3375</v>
      </c>
      <c r="M1119" s="1">
        <v>42.302906</v>
      </c>
      <c r="N1119" s="1">
        <v>21.355716999999999</v>
      </c>
      <c r="O1119" s="1" t="s">
        <v>14095</v>
      </c>
      <c r="P1119" s="1" t="s">
        <v>14095</v>
      </c>
      <c r="Q1119" s="1"/>
      <c r="R1119" s="1" t="s">
        <v>14096</v>
      </c>
      <c r="S1119" s="1"/>
      <c r="T1119" s="1" t="b">
        <v>0</v>
      </c>
      <c r="U1119" s="1" t="s">
        <v>3374</v>
      </c>
      <c r="V1119" s="1" t="s">
        <v>2999</v>
      </c>
      <c r="W1119" s="1" t="s">
        <v>2999</v>
      </c>
      <c r="X1119" s="2"/>
      <c r="Y1119" s="2"/>
      <c r="Z1119" s="2"/>
      <c r="AA1119" s="2"/>
      <c r="AB1119" s="2"/>
      <c r="AC1119" s="2"/>
      <c r="AD1119" s="2"/>
      <c r="AE1119" s="2"/>
      <c r="AF1119" s="2"/>
      <c r="AG1119" s="2"/>
      <c r="AH1119" s="2"/>
      <c r="AI1119" s="2"/>
      <c r="AJ1119" s="2"/>
      <c r="AK1119" s="2"/>
      <c r="AL1119" s="2"/>
      <c r="AM1119" s="2"/>
      <c r="AN1119" s="2"/>
      <c r="AO1119" s="2"/>
      <c r="AP1119" s="2"/>
      <c r="AQ1119" s="2"/>
      <c r="AR1119" s="2"/>
      <c r="AS1119" s="2"/>
      <c r="AT1119" s="2"/>
      <c r="AU1119" s="2"/>
      <c r="AV1119" s="2"/>
      <c r="AW1119" s="2"/>
      <c r="AX1119" s="2"/>
      <c r="AY1119" s="2"/>
      <c r="AZ1119" s="2"/>
      <c r="BA1119" s="2"/>
    </row>
    <row r="1120" spans="1:53" x14ac:dyDescent="0.2">
      <c r="A1120" s="1" t="s">
        <v>727</v>
      </c>
      <c r="B1120" s="1">
        <v>5</v>
      </c>
      <c r="C1120" s="1" t="s">
        <v>2</v>
      </c>
      <c r="D1120" s="1" t="s">
        <v>794</v>
      </c>
      <c r="E1120" s="1"/>
      <c r="F1120" s="1">
        <v>2796</v>
      </c>
      <c r="G1120" s="1" t="s">
        <v>14097</v>
      </c>
      <c r="H1120" s="1" t="s">
        <v>14098</v>
      </c>
      <c r="I1120" s="1" t="s">
        <v>14099</v>
      </c>
      <c r="J1120" s="1" t="s">
        <v>738</v>
      </c>
      <c r="K1120" s="1" t="s">
        <v>731</v>
      </c>
      <c r="L1120" s="1" t="s">
        <v>3479</v>
      </c>
      <c r="M1120" s="1">
        <v>42.662792000000003</v>
      </c>
      <c r="N1120" s="1">
        <v>20.305427000000002</v>
      </c>
      <c r="O1120" s="1" t="s">
        <v>14100</v>
      </c>
      <c r="P1120" s="1" t="s">
        <v>14100</v>
      </c>
      <c r="Q1120" s="1"/>
      <c r="R1120" s="1" t="s">
        <v>14101</v>
      </c>
      <c r="S1120" s="1" t="s">
        <v>14102</v>
      </c>
      <c r="T1120" s="1" t="b">
        <v>0</v>
      </c>
      <c r="U1120" s="1" t="s">
        <v>3478</v>
      </c>
      <c r="V1120" s="1" t="s">
        <v>2999</v>
      </c>
      <c r="W1120" s="1" t="s">
        <v>2999</v>
      </c>
      <c r="X1120" s="2"/>
      <c r="Y1120" s="2"/>
      <c r="Z1120" s="2"/>
      <c r="AA1120" s="2"/>
      <c r="AB1120" s="2"/>
      <c r="AC1120" s="2"/>
      <c r="AD1120" s="2"/>
      <c r="AE1120" s="2"/>
      <c r="AF1120" s="2"/>
      <c r="AG1120" s="2"/>
      <c r="AH1120" s="2"/>
      <c r="AI1120" s="2"/>
      <c r="AJ1120" s="2"/>
      <c r="AK1120" s="2"/>
      <c r="AL1120" s="2"/>
      <c r="AM1120" s="2"/>
      <c r="AN1120" s="2"/>
      <c r="AO1120" s="2"/>
      <c r="AP1120" s="2"/>
      <c r="AQ1120" s="2"/>
      <c r="AR1120" s="2"/>
      <c r="AS1120" s="2"/>
      <c r="AT1120" s="2"/>
      <c r="AU1120" s="2"/>
      <c r="AV1120" s="2"/>
      <c r="AW1120" s="2"/>
      <c r="AX1120" s="2"/>
      <c r="AY1120" s="2"/>
      <c r="AZ1120" s="2"/>
      <c r="BA1120" s="2"/>
    </row>
    <row r="1121" spans="1:53" x14ac:dyDescent="0.2">
      <c r="A1121" s="1" t="s">
        <v>727</v>
      </c>
      <c r="B1121" s="1">
        <v>1</v>
      </c>
      <c r="C1121" s="1" t="s">
        <v>5</v>
      </c>
      <c r="D1121" s="1" t="s">
        <v>810</v>
      </c>
      <c r="E1121" s="1"/>
      <c r="F1121" s="1">
        <v>2795</v>
      </c>
      <c r="G1121" s="1" t="s">
        <v>14103</v>
      </c>
      <c r="H1121" s="1" t="s">
        <v>14104</v>
      </c>
      <c r="I1121" s="1" t="s">
        <v>14105</v>
      </c>
      <c r="J1121" s="1" t="s">
        <v>738</v>
      </c>
      <c r="K1121" s="1" t="s">
        <v>731</v>
      </c>
      <c r="L1121" s="1" t="s">
        <v>3375</v>
      </c>
      <c r="M1121" s="1">
        <v>42.541406000000002</v>
      </c>
      <c r="N1121" s="1">
        <v>21.140785000000001</v>
      </c>
      <c r="O1121" s="1" t="s">
        <v>14106</v>
      </c>
      <c r="P1121" s="1" t="s">
        <v>14106</v>
      </c>
      <c r="Q1121" s="1"/>
      <c r="R1121" s="1" t="s">
        <v>14107</v>
      </c>
      <c r="S1121" s="1" t="s">
        <v>14108</v>
      </c>
      <c r="T1121" s="1" t="b">
        <v>0</v>
      </c>
      <c r="U1121" s="1" t="s">
        <v>3374</v>
      </c>
      <c r="V1121" s="1" t="s">
        <v>2999</v>
      </c>
      <c r="W1121" s="1" t="s">
        <v>2999</v>
      </c>
      <c r="X1121" s="2"/>
      <c r="Y1121" s="2"/>
      <c r="Z1121" s="2"/>
      <c r="AA1121" s="2"/>
      <c r="AB1121" s="2"/>
      <c r="AC1121" s="2"/>
      <c r="AD1121" s="2"/>
      <c r="AE1121" s="2"/>
      <c r="AF1121" s="2"/>
      <c r="AG1121" s="2"/>
      <c r="AH1121" s="2"/>
      <c r="AI1121" s="2"/>
      <c r="AJ1121" s="2"/>
      <c r="AK1121" s="2"/>
      <c r="AL1121" s="2"/>
      <c r="AM1121" s="2"/>
      <c r="AN1121" s="2"/>
      <c r="AO1121" s="2"/>
      <c r="AP1121" s="2"/>
      <c r="AQ1121" s="2"/>
      <c r="AR1121" s="2"/>
      <c r="AS1121" s="2"/>
      <c r="AT1121" s="2"/>
      <c r="AU1121" s="2"/>
      <c r="AV1121" s="2"/>
      <c r="AW1121" s="2"/>
      <c r="AX1121" s="2"/>
      <c r="AY1121" s="2"/>
      <c r="AZ1121" s="2"/>
      <c r="BA1121" s="2"/>
    </row>
    <row r="1122" spans="1:53" x14ac:dyDescent="0.2">
      <c r="A1122" s="1" t="s">
        <v>727</v>
      </c>
      <c r="B1122" s="1">
        <v>5</v>
      </c>
      <c r="C1122" s="1" t="s">
        <v>2</v>
      </c>
      <c r="D1122" s="1" t="s">
        <v>794</v>
      </c>
      <c r="E1122" s="1"/>
      <c r="F1122" s="1">
        <v>2794</v>
      </c>
      <c r="G1122" s="1" t="s">
        <v>14109</v>
      </c>
      <c r="H1122" s="1" t="s">
        <v>14098</v>
      </c>
      <c r="I1122" s="1" t="s">
        <v>14110</v>
      </c>
      <c r="J1122" s="1" t="s">
        <v>738</v>
      </c>
      <c r="K1122" s="1" t="s">
        <v>731</v>
      </c>
      <c r="L1122" s="1" t="s">
        <v>3479</v>
      </c>
      <c r="M1122" s="1">
        <v>42.662765</v>
      </c>
      <c r="N1122" s="1">
        <v>20.305433000000001</v>
      </c>
      <c r="O1122" s="1" t="s">
        <v>14111</v>
      </c>
      <c r="P1122" s="1" t="s">
        <v>14111</v>
      </c>
      <c r="Q1122" s="1"/>
      <c r="R1122" s="1" t="s">
        <v>14112</v>
      </c>
      <c r="S1122" s="1" t="s">
        <v>14102</v>
      </c>
      <c r="T1122" s="1" t="b">
        <v>0</v>
      </c>
      <c r="U1122" s="1" t="s">
        <v>3478</v>
      </c>
      <c r="V1122" s="1" t="s">
        <v>2999</v>
      </c>
      <c r="W1122" s="1" t="s">
        <v>2999</v>
      </c>
      <c r="X1122" s="2"/>
      <c r="Y1122" s="2"/>
      <c r="Z1122" s="2"/>
      <c r="AA1122" s="2"/>
      <c r="AB1122" s="2"/>
      <c r="AC1122" s="2"/>
      <c r="AD1122" s="2"/>
      <c r="AE1122" s="2"/>
      <c r="AF1122" s="2"/>
      <c r="AG1122" s="2"/>
      <c r="AH1122" s="2"/>
      <c r="AI1122" s="2"/>
      <c r="AJ1122" s="2"/>
      <c r="AK1122" s="2"/>
      <c r="AL1122" s="2"/>
      <c r="AM1122" s="2"/>
      <c r="AN1122" s="2"/>
      <c r="AO1122" s="2"/>
      <c r="AP1122" s="2"/>
      <c r="AQ1122" s="2"/>
      <c r="AR1122" s="2"/>
      <c r="AS1122" s="2"/>
      <c r="AT1122" s="2"/>
      <c r="AU1122" s="2"/>
      <c r="AV1122" s="2"/>
      <c r="AW1122" s="2"/>
      <c r="AX1122" s="2"/>
      <c r="AY1122" s="2"/>
      <c r="AZ1122" s="2"/>
      <c r="BA1122" s="2"/>
    </row>
    <row r="1123" spans="1:53" x14ac:dyDescent="0.2">
      <c r="A1123" s="1" t="s">
        <v>727</v>
      </c>
      <c r="B1123" s="1">
        <v>7</v>
      </c>
      <c r="C1123" s="1" t="s">
        <v>8</v>
      </c>
      <c r="D1123" s="1" t="s">
        <v>1079</v>
      </c>
      <c r="E1123" s="1"/>
      <c r="F1123" s="1">
        <v>2793</v>
      </c>
      <c r="G1123" s="1" t="s">
        <v>13066</v>
      </c>
      <c r="H1123" s="1" t="s">
        <v>13067</v>
      </c>
      <c r="I1123" s="1" t="s">
        <v>13068</v>
      </c>
      <c r="J1123" s="1" t="s">
        <v>1196</v>
      </c>
      <c r="K1123" s="1" t="s">
        <v>731</v>
      </c>
      <c r="L1123" s="1" t="s">
        <v>2998</v>
      </c>
      <c r="M1123" s="1">
        <v>42.217426000000003</v>
      </c>
      <c r="N1123" s="1">
        <v>20.776340000000001</v>
      </c>
      <c r="O1123" s="1" t="s">
        <v>13069</v>
      </c>
      <c r="P1123" s="1" t="s">
        <v>13069</v>
      </c>
      <c r="Q1123" s="1"/>
      <c r="R1123" s="1" t="s">
        <v>13070</v>
      </c>
      <c r="S1123" s="1"/>
      <c r="T1123" s="1" t="b">
        <v>0</v>
      </c>
      <c r="U1123" s="1" t="s">
        <v>2997</v>
      </c>
      <c r="V1123" s="1" t="s">
        <v>2999</v>
      </c>
      <c r="W1123" s="1" t="s">
        <v>2999</v>
      </c>
      <c r="X1123" s="2"/>
      <c r="Y1123" s="2"/>
      <c r="Z1123" s="2"/>
      <c r="AA1123" s="2"/>
      <c r="AB1123" s="2"/>
      <c r="AC1123" s="2"/>
      <c r="AD1123" s="2"/>
      <c r="AE1123" s="2"/>
      <c r="AF1123" s="2"/>
      <c r="AG1123" s="2"/>
      <c r="AH1123" s="2"/>
      <c r="AI1123" s="2"/>
      <c r="AJ1123" s="2"/>
      <c r="AK1123" s="2"/>
      <c r="AL1123" s="2"/>
      <c r="AM1123" s="2"/>
      <c r="AN1123" s="2"/>
      <c r="AO1123" s="2"/>
      <c r="AP1123" s="2"/>
      <c r="AQ1123" s="2"/>
      <c r="AR1123" s="2"/>
      <c r="AS1123" s="2"/>
      <c r="AT1123" s="2"/>
      <c r="AU1123" s="2"/>
      <c r="AV1123" s="2"/>
      <c r="AW1123" s="2"/>
      <c r="AX1123" s="2"/>
      <c r="AY1123" s="2"/>
      <c r="AZ1123" s="2"/>
      <c r="BA1123" s="2"/>
    </row>
    <row r="1124" spans="1:53" x14ac:dyDescent="0.2">
      <c r="A1124" s="1" t="s">
        <v>727</v>
      </c>
      <c r="B1124" s="1">
        <v>1</v>
      </c>
      <c r="C1124" s="1" t="s">
        <v>5</v>
      </c>
      <c r="D1124" s="1" t="s">
        <v>810</v>
      </c>
      <c r="E1124" s="1"/>
      <c r="F1124" s="1">
        <v>2792</v>
      </c>
      <c r="G1124" s="1" t="s">
        <v>13071</v>
      </c>
      <c r="H1124" s="1" t="s">
        <v>2081</v>
      </c>
      <c r="I1124" s="1" t="s">
        <v>13072</v>
      </c>
      <c r="J1124" s="1" t="s">
        <v>738</v>
      </c>
      <c r="K1124" s="1" t="s">
        <v>731</v>
      </c>
      <c r="L1124" s="1" t="s">
        <v>451</v>
      </c>
      <c r="M1124" s="1">
        <v>42.484802999999999</v>
      </c>
      <c r="N1124" s="1">
        <v>21.023102000000002</v>
      </c>
      <c r="O1124" s="1" t="s">
        <v>13073</v>
      </c>
      <c r="P1124" s="1" t="s">
        <v>13073</v>
      </c>
      <c r="Q1124" s="1"/>
      <c r="R1124" s="1" t="s">
        <v>4316</v>
      </c>
      <c r="S1124" s="1"/>
      <c r="T1124" s="1" t="b">
        <v>0</v>
      </c>
      <c r="U1124" s="1" t="s">
        <v>3077</v>
      </c>
      <c r="V1124" s="1" t="s">
        <v>2999</v>
      </c>
      <c r="W1124" s="1" t="s">
        <v>2999</v>
      </c>
      <c r="X1124" s="2"/>
      <c r="Y1124" s="2"/>
      <c r="Z1124" s="2"/>
      <c r="AA1124" s="2"/>
      <c r="AB1124" s="2"/>
      <c r="AC1124" s="2"/>
      <c r="AD1124" s="2"/>
      <c r="AE1124" s="2"/>
      <c r="AF1124" s="2"/>
      <c r="AG1124" s="2"/>
      <c r="AH1124" s="2"/>
      <c r="AI1124" s="2"/>
      <c r="AJ1124" s="2"/>
      <c r="AK1124" s="2"/>
      <c r="AL1124" s="2"/>
      <c r="AM1124" s="2"/>
      <c r="AN1124" s="2"/>
      <c r="AO1124" s="2"/>
      <c r="AP1124" s="2"/>
      <c r="AQ1124" s="2"/>
      <c r="AR1124" s="2"/>
      <c r="AS1124" s="2"/>
      <c r="AT1124" s="2"/>
      <c r="AU1124" s="2"/>
      <c r="AV1124" s="2"/>
      <c r="AW1124" s="2"/>
      <c r="AX1124" s="2"/>
      <c r="AY1124" s="2"/>
      <c r="AZ1124" s="2"/>
      <c r="BA1124" s="2"/>
    </row>
    <row r="1125" spans="1:53" x14ac:dyDescent="0.2">
      <c r="A1125" s="1" t="s">
        <v>727</v>
      </c>
      <c r="B1125" s="1">
        <v>1</v>
      </c>
      <c r="C1125" s="1" t="s">
        <v>5</v>
      </c>
      <c r="D1125" s="1" t="s">
        <v>736</v>
      </c>
      <c r="E1125" s="1" t="s">
        <v>8818</v>
      </c>
      <c r="F1125" s="1">
        <v>2791</v>
      </c>
      <c r="G1125" s="1" t="s">
        <v>13074</v>
      </c>
      <c r="H1125" s="1" t="s">
        <v>394</v>
      </c>
      <c r="I1125" s="1" t="s">
        <v>13075</v>
      </c>
      <c r="J1125" s="1" t="s">
        <v>738</v>
      </c>
      <c r="K1125" s="1" t="s">
        <v>752</v>
      </c>
      <c r="L1125" s="1" t="s">
        <v>3351</v>
      </c>
      <c r="M1125" s="1">
        <v>42.342430999999998</v>
      </c>
      <c r="N1125" s="1">
        <v>21.169649</v>
      </c>
      <c r="O1125" s="1" t="s">
        <v>13076</v>
      </c>
      <c r="P1125" s="1" t="s">
        <v>13076</v>
      </c>
      <c r="Q1125" s="1"/>
      <c r="R1125" s="1" t="s">
        <v>13077</v>
      </c>
      <c r="S1125" s="1"/>
      <c r="T1125" s="1" t="b">
        <v>0</v>
      </c>
      <c r="U1125" s="1" t="s">
        <v>3350</v>
      </c>
      <c r="V1125" s="1" t="s">
        <v>2999</v>
      </c>
      <c r="W1125" s="1" t="s">
        <v>2999</v>
      </c>
      <c r="X1125" s="2"/>
      <c r="Y1125" s="2"/>
      <c r="Z1125" s="2"/>
      <c r="AA1125" s="2"/>
      <c r="AB1125" s="2"/>
      <c r="AC1125" s="2"/>
      <c r="AD1125" s="2"/>
      <c r="AE1125" s="2"/>
      <c r="AF1125" s="2"/>
      <c r="AG1125" s="2"/>
      <c r="AH1125" s="2"/>
      <c r="AI1125" s="2"/>
      <c r="AJ1125" s="2"/>
      <c r="AK1125" s="2"/>
      <c r="AL1125" s="2"/>
      <c r="AM1125" s="2"/>
      <c r="AN1125" s="2"/>
      <c r="AO1125" s="2"/>
      <c r="AP1125" s="2"/>
      <c r="AQ1125" s="2"/>
      <c r="AR1125" s="2"/>
      <c r="AS1125" s="2"/>
      <c r="AT1125" s="2"/>
      <c r="AU1125" s="2"/>
      <c r="AV1125" s="2"/>
      <c r="AW1125" s="2"/>
      <c r="AX1125" s="2"/>
      <c r="AY1125" s="2"/>
      <c r="AZ1125" s="2"/>
      <c r="BA1125" s="2"/>
    </row>
    <row r="1126" spans="1:53" x14ac:dyDescent="0.2">
      <c r="A1126" s="1" t="s">
        <v>727</v>
      </c>
      <c r="B1126" s="1">
        <v>5</v>
      </c>
      <c r="C1126" s="1" t="s">
        <v>2</v>
      </c>
      <c r="D1126" s="1" t="s">
        <v>794</v>
      </c>
      <c r="E1126" s="1"/>
      <c r="F1126" s="1">
        <v>2790</v>
      </c>
      <c r="G1126" s="1" t="s">
        <v>13078</v>
      </c>
      <c r="H1126" s="1" t="s">
        <v>13079</v>
      </c>
      <c r="I1126" s="1" t="s">
        <v>13080</v>
      </c>
      <c r="J1126" s="1" t="s">
        <v>849</v>
      </c>
      <c r="K1126" s="1" t="s">
        <v>731</v>
      </c>
      <c r="L1126" s="1" t="s">
        <v>2998</v>
      </c>
      <c r="M1126" s="1">
        <v>42.660741999999999</v>
      </c>
      <c r="N1126" s="1">
        <v>20.29242</v>
      </c>
      <c r="O1126" s="1" t="s">
        <v>13081</v>
      </c>
      <c r="P1126" s="1" t="s">
        <v>13081</v>
      </c>
      <c r="Q1126" s="1"/>
      <c r="R1126" s="1" t="s">
        <v>13082</v>
      </c>
      <c r="S1126" s="1"/>
      <c r="T1126" s="1" t="b">
        <v>0</v>
      </c>
      <c r="U1126" s="1" t="s">
        <v>2997</v>
      </c>
      <c r="V1126" s="1" t="s">
        <v>2999</v>
      </c>
      <c r="W1126" s="1" t="s">
        <v>2999</v>
      </c>
      <c r="X1126" s="2"/>
      <c r="Y1126" s="2"/>
      <c r="Z1126" s="2"/>
      <c r="AA1126" s="2"/>
      <c r="AB1126" s="2"/>
      <c r="AC1126" s="2"/>
      <c r="AD1126" s="2"/>
      <c r="AE1126" s="2"/>
      <c r="AF1126" s="2"/>
      <c r="AG1126" s="2"/>
      <c r="AH1126" s="2"/>
      <c r="AI1126" s="2"/>
      <c r="AJ1126" s="2"/>
      <c r="AK1126" s="2"/>
      <c r="AL1126" s="2"/>
      <c r="AM1126" s="2"/>
      <c r="AN1126" s="2"/>
      <c r="AO1126" s="2"/>
      <c r="AP1126" s="2"/>
      <c r="AQ1126" s="2"/>
      <c r="AR1126" s="2"/>
      <c r="AS1126" s="2"/>
      <c r="AT1126" s="2"/>
      <c r="AU1126" s="2"/>
      <c r="AV1126" s="2"/>
      <c r="AW1126" s="2"/>
      <c r="AX1126" s="2"/>
      <c r="AY1126" s="2"/>
      <c r="AZ1126" s="2"/>
      <c r="BA1126" s="2"/>
    </row>
    <row r="1127" spans="1:53" x14ac:dyDescent="0.2">
      <c r="A1127" s="1" t="s">
        <v>727</v>
      </c>
      <c r="B1127" s="1">
        <v>1</v>
      </c>
      <c r="C1127" s="1" t="s">
        <v>5</v>
      </c>
      <c r="D1127" s="1" t="s">
        <v>745</v>
      </c>
      <c r="E1127" s="1" t="s">
        <v>8818</v>
      </c>
      <c r="F1127" s="1">
        <v>2789</v>
      </c>
      <c r="G1127" s="1" t="s">
        <v>13083</v>
      </c>
      <c r="H1127" s="1" t="s">
        <v>2465</v>
      </c>
      <c r="I1127" s="1" t="s">
        <v>13084</v>
      </c>
      <c r="J1127" s="1" t="s">
        <v>0</v>
      </c>
      <c r="K1127" s="1" t="s">
        <v>731</v>
      </c>
      <c r="L1127" s="1" t="s">
        <v>9296</v>
      </c>
      <c r="M1127" s="1">
        <v>42.299824999999998</v>
      </c>
      <c r="N1127" s="1">
        <v>21.230215000000001</v>
      </c>
      <c r="O1127" s="1" t="s">
        <v>13085</v>
      </c>
      <c r="P1127" s="1" t="s">
        <v>13085</v>
      </c>
      <c r="Q1127" s="1"/>
      <c r="R1127" s="1" t="s">
        <v>13086</v>
      </c>
      <c r="S1127" s="1"/>
      <c r="T1127" s="1" t="b">
        <v>0</v>
      </c>
      <c r="U1127" s="1" t="s">
        <v>9297</v>
      </c>
      <c r="V1127" s="1" t="s">
        <v>2999</v>
      </c>
      <c r="W1127" s="1" t="s">
        <v>2999</v>
      </c>
      <c r="X1127" s="2"/>
      <c r="Y1127" s="2"/>
      <c r="Z1127" s="2"/>
      <c r="AA1127" s="2"/>
      <c r="AB1127" s="2"/>
      <c r="AC1127" s="2"/>
      <c r="AD1127" s="2"/>
      <c r="AE1127" s="2"/>
      <c r="AF1127" s="2"/>
      <c r="AG1127" s="2"/>
      <c r="AH1127" s="2"/>
      <c r="AI1127" s="2"/>
      <c r="AJ1127" s="2"/>
      <c r="AK1127" s="2"/>
      <c r="AL1127" s="2"/>
      <c r="AM1127" s="2"/>
      <c r="AN1127" s="2"/>
      <c r="AO1127" s="2"/>
      <c r="AP1127" s="2"/>
      <c r="AQ1127" s="2"/>
      <c r="AR1127" s="2"/>
      <c r="AS1127" s="2"/>
      <c r="AT1127" s="2"/>
      <c r="AU1127" s="2"/>
      <c r="AV1127" s="2"/>
      <c r="AW1127" s="2"/>
      <c r="AX1127" s="2"/>
      <c r="AY1127" s="2"/>
      <c r="AZ1127" s="2"/>
      <c r="BA1127" s="2"/>
    </row>
    <row r="1128" spans="1:53" x14ac:dyDescent="0.2">
      <c r="A1128" s="1" t="s">
        <v>727</v>
      </c>
      <c r="B1128" s="1">
        <v>5</v>
      </c>
      <c r="C1128" s="1" t="s">
        <v>2</v>
      </c>
      <c r="D1128" s="1" t="s">
        <v>794</v>
      </c>
      <c r="E1128" s="1"/>
      <c r="F1128" s="1">
        <v>2788</v>
      </c>
      <c r="G1128" s="1" t="s">
        <v>13087</v>
      </c>
      <c r="H1128" s="1" t="s">
        <v>13088</v>
      </c>
      <c r="I1128" s="1" t="s">
        <v>13089</v>
      </c>
      <c r="J1128" s="1" t="s">
        <v>738</v>
      </c>
      <c r="K1128" s="1" t="s">
        <v>731</v>
      </c>
      <c r="L1128" s="1" t="s">
        <v>2998</v>
      </c>
      <c r="M1128" s="1">
        <v>42.745350999999999</v>
      </c>
      <c r="N1128" s="1">
        <v>20.058361000000001</v>
      </c>
      <c r="O1128" s="1" t="s">
        <v>13090</v>
      </c>
      <c r="P1128" s="1" t="s">
        <v>13090</v>
      </c>
      <c r="Q1128" s="1"/>
      <c r="R1128" s="1" t="s">
        <v>13082</v>
      </c>
      <c r="S1128" s="1"/>
      <c r="T1128" s="1" t="b">
        <v>0</v>
      </c>
      <c r="U1128" s="1" t="s">
        <v>2997</v>
      </c>
      <c r="V1128" s="1" t="s">
        <v>2999</v>
      </c>
      <c r="W1128" s="1" t="s">
        <v>2999</v>
      </c>
      <c r="X1128" s="2"/>
      <c r="Y1128" s="2"/>
      <c r="Z1128" s="2"/>
      <c r="AA1128" s="2"/>
      <c r="AB1128" s="2"/>
      <c r="AC1128" s="2"/>
      <c r="AD1128" s="2"/>
      <c r="AE1128" s="2"/>
      <c r="AF1128" s="2"/>
      <c r="AG1128" s="2"/>
      <c r="AH1128" s="2"/>
      <c r="AI1128" s="2"/>
      <c r="AJ1128" s="2"/>
      <c r="AK1128" s="2"/>
      <c r="AL1128" s="2"/>
      <c r="AM1128" s="2"/>
      <c r="AN1128" s="2"/>
      <c r="AO1128" s="2"/>
      <c r="AP1128" s="2"/>
      <c r="AQ1128" s="2"/>
      <c r="AR1128" s="2"/>
      <c r="AS1128" s="2"/>
      <c r="AT1128" s="2"/>
      <c r="AU1128" s="2"/>
      <c r="AV1128" s="2"/>
      <c r="AW1128" s="2"/>
      <c r="AX1128" s="2"/>
      <c r="AY1128" s="2"/>
      <c r="AZ1128" s="2"/>
      <c r="BA1128" s="2"/>
    </row>
    <row r="1129" spans="1:53" x14ac:dyDescent="0.2">
      <c r="A1129" s="1" t="s">
        <v>727</v>
      </c>
      <c r="B1129" s="1">
        <v>6</v>
      </c>
      <c r="C1129" s="1" t="s">
        <v>11</v>
      </c>
      <c r="D1129" s="1" t="s">
        <v>911</v>
      </c>
      <c r="E1129" s="1"/>
      <c r="F1129" s="1">
        <v>2787</v>
      </c>
      <c r="G1129" s="1" t="s">
        <v>13091</v>
      </c>
      <c r="H1129" s="1" t="s">
        <v>13092</v>
      </c>
      <c r="I1129" s="1" t="s">
        <v>13093</v>
      </c>
      <c r="J1129" s="1" t="s">
        <v>2463</v>
      </c>
      <c r="K1129" s="1" t="s">
        <v>731</v>
      </c>
      <c r="L1129" s="1" t="s">
        <v>2998</v>
      </c>
      <c r="M1129" s="1">
        <v>42.668801000000002</v>
      </c>
      <c r="N1129" s="1">
        <v>21.177173</v>
      </c>
      <c r="O1129" s="1" t="s">
        <v>13094</v>
      </c>
      <c r="P1129" s="1" t="s">
        <v>13094</v>
      </c>
      <c r="Q1129" s="1"/>
      <c r="R1129" s="1" t="s">
        <v>13095</v>
      </c>
      <c r="S1129" s="1"/>
      <c r="T1129" s="1" t="b">
        <v>0</v>
      </c>
      <c r="U1129" s="1" t="s">
        <v>2997</v>
      </c>
      <c r="V1129" s="1" t="s">
        <v>2999</v>
      </c>
      <c r="W1129" s="1" t="s">
        <v>2999</v>
      </c>
      <c r="X1129" s="2"/>
      <c r="Y1129" s="2"/>
      <c r="Z1129" s="2"/>
      <c r="AA1129" s="2"/>
      <c r="AB1129" s="2"/>
      <c r="AC1129" s="2"/>
      <c r="AD1129" s="2"/>
      <c r="AE1129" s="2"/>
      <c r="AF1129" s="2"/>
      <c r="AG1129" s="2"/>
      <c r="AH1129" s="2"/>
      <c r="AI1129" s="2"/>
      <c r="AJ1129" s="2"/>
      <c r="AK1129" s="2"/>
      <c r="AL1129" s="2"/>
      <c r="AM1129" s="2"/>
      <c r="AN1129" s="2"/>
      <c r="AO1129" s="2"/>
      <c r="AP1129" s="2"/>
      <c r="AQ1129" s="2"/>
      <c r="AR1129" s="2"/>
      <c r="AS1129" s="2"/>
      <c r="AT1129" s="2"/>
      <c r="AU1129" s="2"/>
      <c r="AV1129" s="2"/>
      <c r="AW1129" s="2"/>
      <c r="AX1129" s="2"/>
      <c r="AY1129" s="2"/>
      <c r="AZ1129" s="2"/>
      <c r="BA1129" s="2"/>
    </row>
    <row r="1130" spans="1:53" x14ac:dyDescent="0.2">
      <c r="A1130" s="1" t="s">
        <v>727</v>
      </c>
      <c r="B1130" s="1">
        <v>1</v>
      </c>
      <c r="C1130" s="1" t="s">
        <v>5</v>
      </c>
      <c r="D1130" s="1" t="s">
        <v>745</v>
      </c>
      <c r="E1130" s="1"/>
      <c r="F1130" s="1">
        <v>2786</v>
      </c>
      <c r="G1130" s="1" t="s">
        <v>13096</v>
      </c>
      <c r="H1130" s="1" t="s">
        <v>13097</v>
      </c>
      <c r="I1130" s="1" t="s">
        <v>13098</v>
      </c>
      <c r="J1130" s="1" t="s">
        <v>738</v>
      </c>
      <c r="K1130" s="1" t="s">
        <v>731</v>
      </c>
      <c r="L1130" s="1" t="s">
        <v>451</v>
      </c>
      <c r="M1130" s="1">
        <v>42.170211999999999</v>
      </c>
      <c r="N1130" s="1">
        <v>21.291879000000002</v>
      </c>
      <c r="O1130" s="1" t="s">
        <v>13099</v>
      </c>
      <c r="P1130" s="1" t="s">
        <v>13099</v>
      </c>
      <c r="Q1130" s="1"/>
      <c r="R1130" s="1" t="s">
        <v>13100</v>
      </c>
      <c r="S1130" s="1" t="s">
        <v>13101</v>
      </c>
      <c r="T1130" s="1" t="b">
        <v>0</v>
      </c>
      <c r="U1130" s="1" t="s">
        <v>3077</v>
      </c>
      <c r="V1130" s="1" t="s">
        <v>2999</v>
      </c>
      <c r="W1130" s="1" t="s">
        <v>2999</v>
      </c>
      <c r="X1130" s="2"/>
      <c r="Y1130" s="2"/>
      <c r="Z1130" s="2"/>
      <c r="AA1130" s="2"/>
      <c r="AB1130" s="2"/>
      <c r="AC1130" s="2"/>
      <c r="AD1130" s="2"/>
      <c r="AE1130" s="2"/>
      <c r="AF1130" s="2"/>
      <c r="AG1130" s="2"/>
      <c r="AH1130" s="2"/>
      <c r="AI1130" s="2"/>
      <c r="AJ1130" s="2"/>
      <c r="AK1130" s="2"/>
      <c r="AL1130" s="2"/>
      <c r="AM1130" s="2"/>
      <c r="AN1130" s="2"/>
      <c r="AO1130" s="2"/>
      <c r="AP1130" s="2"/>
      <c r="AQ1130" s="2"/>
      <c r="AR1130" s="2"/>
      <c r="AS1130" s="2"/>
      <c r="AT1130" s="2"/>
      <c r="AU1130" s="2"/>
      <c r="AV1130" s="2"/>
      <c r="AW1130" s="2"/>
      <c r="AX1130" s="2"/>
      <c r="AY1130" s="2"/>
      <c r="AZ1130" s="2"/>
      <c r="BA1130" s="2"/>
    </row>
    <row r="1131" spans="1:53" x14ac:dyDescent="0.2">
      <c r="A1131" s="1" t="s">
        <v>727</v>
      </c>
      <c r="B1131" s="1">
        <v>1</v>
      </c>
      <c r="C1131" s="1" t="s">
        <v>5</v>
      </c>
      <c r="D1131" s="1" t="s">
        <v>736</v>
      </c>
      <c r="E1131" s="1"/>
      <c r="F1131" s="1">
        <v>2785</v>
      </c>
      <c r="G1131" s="1" t="s">
        <v>13102</v>
      </c>
      <c r="H1131" s="1" t="s">
        <v>8399</v>
      </c>
      <c r="I1131" s="1" t="s">
        <v>13103</v>
      </c>
      <c r="J1131" s="1" t="s">
        <v>738</v>
      </c>
      <c r="K1131" s="1" t="s">
        <v>731</v>
      </c>
      <c r="L1131" s="1" t="s">
        <v>451</v>
      </c>
      <c r="M1131" s="1">
        <v>42.422480999999998</v>
      </c>
      <c r="N1131" s="1">
        <v>21.238384</v>
      </c>
      <c r="O1131" s="1" t="s">
        <v>13104</v>
      </c>
      <c r="P1131" s="1" t="s">
        <v>13104</v>
      </c>
      <c r="Q1131" s="1"/>
      <c r="R1131" s="1" t="s">
        <v>13105</v>
      </c>
      <c r="S1131" s="1"/>
      <c r="T1131" s="1" t="b">
        <v>0</v>
      </c>
      <c r="U1131" s="1" t="s">
        <v>3077</v>
      </c>
      <c r="V1131" s="1" t="s">
        <v>2999</v>
      </c>
      <c r="W1131" s="1" t="s">
        <v>2999</v>
      </c>
      <c r="X1131" s="2"/>
      <c r="Y1131" s="2"/>
      <c r="Z1131" s="2"/>
      <c r="AA1131" s="2"/>
      <c r="AB1131" s="2"/>
      <c r="AC1131" s="2"/>
      <c r="AD1131" s="2"/>
      <c r="AE1131" s="2"/>
      <c r="AF1131" s="2"/>
      <c r="AG1131" s="2"/>
      <c r="AH1131" s="2"/>
      <c r="AI1131" s="2"/>
      <c r="AJ1131" s="2"/>
      <c r="AK1131" s="2"/>
      <c r="AL1131" s="2"/>
      <c r="AM1131" s="2"/>
      <c r="AN1131" s="2"/>
      <c r="AO1131" s="2"/>
      <c r="AP1131" s="2"/>
      <c r="AQ1131" s="2"/>
      <c r="AR1131" s="2"/>
      <c r="AS1131" s="2"/>
      <c r="AT1131" s="2"/>
      <c r="AU1131" s="2"/>
      <c r="AV1131" s="2"/>
      <c r="AW1131" s="2"/>
      <c r="AX1131" s="2"/>
      <c r="AY1131" s="2"/>
      <c r="AZ1131" s="2"/>
      <c r="BA1131" s="2"/>
    </row>
    <row r="1132" spans="1:53" x14ac:dyDescent="0.2">
      <c r="A1132" s="1" t="s">
        <v>727</v>
      </c>
      <c r="B1132" s="1">
        <v>4</v>
      </c>
      <c r="C1132" s="1" t="s">
        <v>454</v>
      </c>
      <c r="D1132" s="1" t="s">
        <v>768</v>
      </c>
      <c r="E1132" s="1" t="s">
        <v>16326</v>
      </c>
      <c r="F1132" s="1">
        <v>2784</v>
      </c>
      <c r="G1132" s="1" t="s">
        <v>13106</v>
      </c>
      <c r="H1132" s="1" t="s">
        <v>13107</v>
      </c>
      <c r="I1132" s="1" t="s">
        <v>13108</v>
      </c>
      <c r="J1132" s="1" t="s">
        <v>738</v>
      </c>
      <c r="K1132" s="1" t="s">
        <v>731</v>
      </c>
      <c r="L1132" s="1" t="s">
        <v>3351</v>
      </c>
      <c r="M1132" s="1">
        <v>42.864868999999999</v>
      </c>
      <c r="N1132" s="1">
        <v>20.940369</v>
      </c>
      <c r="O1132" s="1" t="s">
        <v>13109</v>
      </c>
      <c r="P1132" s="1" t="s">
        <v>13109</v>
      </c>
      <c r="Q1132" s="1"/>
      <c r="R1132" s="1" t="s">
        <v>13110</v>
      </c>
      <c r="S1132" s="1"/>
      <c r="T1132" s="1" t="b">
        <v>0</v>
      </c>
      <c r="U1132" s="1" t="s">
        <v>3350</v>
      </c>
      <c r="V1132" s="1" t="s">
        <v>2999</v>
      </c>
      <c r="W1132" s="1" t="s">
        <v>2999</v>
      </c>
      <c r="X1132" s="2"/>
      <c r="Y1132" s="2"/>
      <c r="Z1132" s="2"/>
      <c r="AA1132" s="2"/>
      <c r="AB1132" s="2"/>
      <c r="AC1132" s="2"/>
      <c r="AD1132" s="2"/>
      <c r="AE1132" s="2"/>
      <c r="AF1132" s="2"/>
      <c r="AG1132" s="2"/>
      <c r="AH1132" s="2"/>
      <c r="AI1132" s="2"/>
      <c r="AJ1132" s="2"/>
      <c r="AK1132" s="2"/>
      <c r="AL1132" s="2"/>
      <c r="AM1132" s="2"/>
      <c r="AN1132" s="2"/>
      <c r="AO1132" s="2"/>
      <c r="AP1132" s="2"/>
      <c r="AQ1132" s="2"/>
      <c r="AR1132" s="2"/>
      <c r="AS1132" s="2"/>
      <c r="AT1132" s="2"/>
      <c r="AU1132" s="2"/>
      <c r="AV1132" s="2"/>
      <c r="AW1132" s="2"/>
      <c r="AX1132" s="2"/>
      <c r="AY1132" s="2"/>
      <c r="AZ1132" s="2"/>
      <c r="BA1132" s="2"/>
    </row>
    <row r="1133" spans="1:53" x14ac:dyDescent="0.2">
      <c r="A1133" s="1" t="s">
        <v>727</v>
      </c>
      <c r="B1133" s="1">
        <v>5</v>
      </c>
      <c r="C1133" s="1" t="s">
        <v>2</v>
      </c>
      <c r="D1133" s="1" t="s">
        <v>794</v>
      </c>
      <c r="E1133" s="1"/>
      <c r="F1133" s="1">
        <v>2783</v>
      </c>
      <c r="G1133" s="1" t="s">
        <v>13111</v>
      </c>
      <c r="H1133" s="1" t="s">
        <v>13112</v>
      </c>
      <c r="I1133" s="1" t="s">
        <v>13113</v>
      </c>
      <c r="J1133" s="1" t="s">
        <v>738</v>
      </c>
      <c r="K1133" s="1" t="s">
        <v>731</v>
      </c>
      <c r="L1133" s="1" t="s">
        <v>2998</v>
      </c>
      <c r="M1133" s="1">
        <v>42.67333</v>
      </c>
      <c r="N1133" s="1">
        <v>20.395731999999999</v>
      </c>
      <c r="O1133" s="1" t="s">
        <v>13114</v>
      </c>
      <c r="P1133" s="1" t="s">
        <v>13114</v>
      </c>
      <c r="Q1133" s="1"/>
      <c r="R1133" s="1" t="s">
        <v>13115</v>
      </c>
      <c r="S1133" s="1"/>
      <c r="T1133" s="1" t="b">
        <v>0</v>
      </c>
      <c r="U1133" s="1" t="s">
        <v>2997</v>
      </c>
      <c r="V1133" s="1" t="s">
        <v>2999</v>
      </c>
      <c r="W1133" s="1" t="s">
        <v>2999</v>
      </c>
      <c r="X1133" s="2"/>
      <c r="Y1133" s="2"/>
      <c r="Z1133" s="2"/>
      <c r="AA1133" s="2"/>
      <c r="AB1133" s="2"/>
      <c r="AC1133" s="2"/>
      <c r="AD1133" s="2"/>
      <c r="AE1133" s="2"/>
      <c r="AF1133" s="2"/>
      <c r="AG1133" s="2"/>
      <c r="AH1133" s="2"/>
      <c r="AI1133" s="2"/>
      <c r="AJ1133" s="2"/>
      <c r="AK1133" s="2"/>
      <c r="AL1133" s="2"/>
      <c r="AM1133" s="2"/>
      <c r="AN1133" s="2"/>
      <c r="AO1133" s="2"/>
      <c r="AP1133" s="2"/>
      <c r="AQ1133" s="2"/>
      <c r="AR1133" s="2"/>
      <c r="AS1133" s="2"/>
      <c r="AT1133" s="2"/>
      <c r="AU1133" s="2"/>
      <c r="AV1133" s="2"/>
      <c r="AW1133" s="2"/>
      <c r="AX1133" s="2"/>
      <c r="AY1133" s="2"/>
      <c r="AZ1133" s="2"/>
      <c r="BA1133" s="2"/>
    </row>
    <row r="1134" spans="1:53" x14ac:dyDescent="0.2">
      <c r="A1134" s="1" t="s">
        <v>727</v>
      </c>
      <c r="B1134" s="1">
        <v>2</v>
      </c>
      <c r="C1134" s="1" t="s">
        <v>450</v>
      </c>
      <c r="D1134" s="1" t="s">
        <v>831</v>
      </c>
      <c r="E1134" s="1"/>
      <c r="F1134" s="1">
        <v>2782</v>
      </c>
      <c r="G1134" s="1" t="s">
        <v>13116</v>
      </c>
      <c r="H1134" s="1" t="s">
        <v>13117</v>
      </c>
      <c r="I1134" s="1" t="s">
        <v>4626</v>
      </c>
      <c r="J1134" s="1" t="s">
        <v>738</v>
      </c>
      <c r="K1134" s="1" t="s">
        <v>731</v>
      </c>
      <c r="L1134" s="1" t="s">
        <v>451</v>
      </c>
      <c r="M1134" s="1">
        <v>42.371153</v>
      </c>
      <c r="N1134" s="1">
        <v>20.716940000000001</v>
      </c>
      <c r="O1134" s="1" t="s">
        <v>13118</v>
      </c>
      <c r="P1134" s="1" t="s">
        <v>13118</v>
      </c>
      <c r="Q1134" s="1"/>
      <c r="R1134" s="1" t="s">
        <v>4627</v>
      </c>
      <c r="S1134" s="1"/>
      <c r="T1134" s="1" t="b">
        <v>0</v>
      </c>
      <c r="U1134" s="1" t="s">
        <v>3077</v>
      </c>
      <c r="V1134" s="1" t="s">
        <v>2999</v>
      </c>
      <c r="W1134" s="1" t="s">
        <v>2999</v>
      </c>
      <c r="X1134" s="2"/>
      <c r="Y1134" s="2"/>
      <c r="Z1134" s="2"/>
      <c r="AA1134" s="2"/>
      <c r="AB1134" s="2"/>
      <c r="AC1134" s="2"/>
      <c r="AD1134" s="2"/>
      <c r="AE1134" s="2"/>
      <c r="AF1134" s="2"/>
      <c r="AG1134" s="2"/>
      <c r="AH1134" s="2"/>
      <c r="AI1134" s="2"/>
      <c r="AJ1134" s="2"/>
      <c r="AK1134" s="2"/>
      <c r="AL1134" s="2"/>
      <c r="AM1134" s="2"/>
      <c r="AN1134" s="2"/>
      <c r="AO1134" s="2"/>
      <c r="AP1134" s="2"/>
      <c r="AQ1134" s="2"/>
      <c r="AR1134" s="2"/>
      <c r="AS1134" s="2"/>
      <c r="AT1134" s="2"/>
      <c r="AU1134" s="2"/>
      <c r="AV1134" s="2"/>
      <c r="AW1134" s="2"/>
      <c r="AX1134" s="2"/>
      <c r="AY1134" s="2"/>
      <c r="AZ1134" s="2"/>
      <c r="BA1134" s="2"/>
    </row>
    <row r="1135" spans="1:53" x14ac:dyDescent="0.2">
      <c r="A1135" s="1" t="s">
        <v>727</v>
      </c>
      <c r="B1135" s="1">
        <v>6</v>
      </c>
      <c r="C1135" s="1" t="s">
        <v>11</v>
      </c>
      <c r="D1135" s="1" t="s">
        <v>787</v>
      </c>
      <c r="E1135" s="1"/>
      <c r="F1135" s="1">
        <v>2781</v>
      </c>
      <c r="G1135" s="1" t="s">
        <v>13119</v>
      </c>
      <c r="H1135" s="1" t="s">
        <v>13120</v>
      </c>
      <c r="I1135" s="1" t="s">
        <v>13121</v>
      </c>
      <c r="J1135" s="1" t="s">
        <v>0</v>
      </c>
      <c r="K1135" s="1" t="s">
        <v>731</v>
      </c>
      <c r="L1135" s="1" t="s">
        <v>3479</v>
      </c>
      <c r="M1135" s="1">
        <v>42.620724000000003</v>
      </c>
      <c r="N1135" s="1">
        <v>21.143526999999999</v>
      </c>
      <c r="O1135" s="1" t="s">
        <v>13122</v>
      </c>
      <c r="P1135" s="1" t="s">
        <v>13122</v>
      </c>
      <c r="Q1135" s="1"/>
      <c r="R1135" s="1" t="s">
        <v>13123</v>
      </c>
      <c r="S1135" s="1"/>
      <c r="T1135" s="1" t="b">
        <v>0</v>
      </c>
      <c r="U1135" s="1" t="s">
        <v>3478</v>
      </c>
      <c r="V1135" s="1" t="s">
        <v>2999</v>
      </c>
      <c r="W1135" s="1" t="s">
        <v>2999</v>
      </c>
      <c r="X1135" s="2"/>
      <c r="Y1135" s="2"/>
      <c r="Z1135" s="2"/>
      <c r="AA1135" s="2"/>
      <c r="AB1135" s="2"/>
      <c r="AC1135" s="2"/>
      <c r="AD1135" s="2"/>
      <c r="AE1135" s="2"/>
      <c r="AF1135" s="2"/>
      <c r="AG1135" s="2"/>
      <c r="AH1135" s="2"/>
      <c r="AI1135" s="2"/>
      <c r="AJ1135" s="2"/>
      <c r="AK1135" s="2"/>
      <c r="AL1135" s="2"/>
      <c r="AM1135" s="2"/>
      <c r="AN1135" s="2"/>
      <c r="AO1135" s="2"/>
      <c r="AP1135" s="2"/>
      <c r="AQ1135" s="2"/>
      <c r="AR1135" s="2"/>
      <c r="AS1135" s="2"/>
      <c r="AT1135" s="2"/>
      <c r="AU1135" s="2"/>
      <c r="AV1135" s="2"/>
      <c r="AW1135" s="2"/>
      <c r="AX1135" s="2"/>
      <c r="AY1135" s="2"/>
      <c r="AZ1135" s="2"/>
      <c r="BA1135" s="2"/>
    </row>
    <row r="1136" spans="1:53" x14ac:dyDescent="0.2">
      <c r="A1136" s="1" t="s">
        <v>727</v>
      </c>
      <c r="B1136" s="1">
        <v>1</v>
      </c>
      <c r="C1136" s="1" t="s">
        <v>5</v>
      </c>
      <c r="D1136" s="1" t="s">
        <v>736</v>
      </c>
      <c r="E1136" s="1"/>
      <c r="F1136" s="1">
        <v>2780</v>
      </c>
      <c r="G1136" s="1" t="s">
        <v>13124</v>
      </c>
      <c r="H1136" s="1" t="s">
        <v>13125</v>
      </c>
      <c r="I1136" s="1" t="s">
        <v>13126</v>
      </c>
      <c r="J1136" s="1" t="s">
        <v>738</v>
      </c>
      <c r="K1136" s="1" t="s">
        <v>752</v>
      </c>
      <c r="L1136" s="1" t="s">
        <v>2998</v>
      </c>
      <c r="M1136" s="1">
        <v>42.367192000000003</v>
      </c>
      <c r="N1136" s="1">
        <v>21.144227999999998</v>
      </c>
      <c r="O1136" s="1" t="s">
        <v>13127</v>
      </c>
      <c r="P1136" s="1" t="s">
        <v>13127</v>
      </c>
      <c r="Q1136" s="1"/>
      <c r="R1136" s="1" t="s">
        <v>13128</v>
      </c>
      <c r="S1136" s="1"/>
      <c r="T1136" s="1" t="b">
        <v>0</v>
      </c>
      <c r="U1136" s="1" t="s">
        <v>2997</v>
      </c>
      <c r="V1136" s="1" t="s">
        <v>2999</v>
      </c>
      <c r="W1136" s="1" t="s">
        <v>2999</v>
      </c>
      <c r="X1136" s="2"/>
      <c r="Y1136" s="2"/>
      <c r="Z1136" s="2"/>
      <c r="AA1136" s="2"/>
      <c r="AB1136" s="2"/>
      <c r="AC1136" s="2"/>
      <c r="AD1136" s="2"/>
      <c r="AE1136" s="2"/>
      <c r="AF1136" s="2"/>
      <c r="AG1136" s="2"/>
      <c r="AH1136" s="2"/>
      <c r="AI1136" s="2"/>
      <c r="AJ1136" s="2"/>
      <c r="AK1136" s="2"/>
      <c r="AL1136" s="2"/>
      <c r="AM1136" s="2"/>
      <c r="AN1136" s="2"/>
      <c r="AO1136" s="2"/>
      <c r="AP1136" s="2"/>
      <c r="AQ1136" s="2"/>
      <c r="AR1136" s="2"/>
      <c r="AS1136" s="2"/>
      <c r="AT1136" s="2"/>
      <c r="AU1136" s="2"/>
      <c r="AV1136" s="2"/>
      <c r="AW1136" s="2"/>
      <c r="AX1136" s="2"/>
      <c r="AY1136" s="2"/>
      <c r="AZ1136" s="2"/>
      <c r="BA1136" s="2"/>
    </row>
    <row r="1137" spans="1:53" x14ac:dyDescent="0.2">
      <c r="A1137" s="1" t="s">
        <v>727</v>
      </c>
      <c r="B1137" s="1">
        <v>1</v>
      </c>
      <c r="C1137" s="1" t="s">
        <v>5</v>
      </c>
      <c r="D1137" s="1" t="s">
        <v>736</v>
      </c>
      <c r="E1137" s="1" t="s">
        <v>8818</v>
      </c>
      <c r="F1137" s="1">
        <v>2779</v>
      </c>
      <c r="G1137" s="1" t="s">
        <v>13129</v>
      </c>
      <c r="H1137" s="1" t="s">
        <v>13130</v>
      </c>
      <c r="I1137" s="1" t="s">
        <v>13131</v>
      </c>
      <c r="J1137" s="1" t="s">
        <v>738</v>
      </c>
      <c r="K1137" s="1" t="s">
        <v>731</v>
      </c>
      <c r="L1137" s="1" t="s">
        <v>3351</v>
      </c>
      <c r="M1137" s="1">
        <v>42.363686999999999</v>
      </c>
      <c r="N1137" s="1">
        <v>21.197469999999999</v>
      </c>
      <c r="O1137" s="1" t="s">
        <v>13132</v>
      </c>
      <c r="P1137" s="1" t="s">
        <v>13132</v>
      </c>
      <c r="Q1137" s="1"/>
      <c r="R1137" s="1" t="s">
        <v>13133</v>
      </c>
      <c r="S1137" s="1" t="s">
        <v>13134</v>
      </c>
      <c r="T1137" s="1" t="b">
        <v>0</v>
      </c>
      <c r="U1137" s="1" t="s">
        <v>3350</v>
      </c>
      <c r="V1137" s="1" t="s">
        <v>2999</v>
      </c>
      <c r="W1137" s="1" t="s">
        <v>2999</v>
      </c>
      <c r="X1137" s="2"/>
      <c r="Y1137" s="2"/>
      <c r="Z1137" s="2"/>
      <c r="AA1137" s="2"/>
      <c r="AB1137" s="2"/>
      <c r="AC1137" s="2"/>
      <c r="AD1137" s="2"/>
      <c r="AE1137" s="2"/>
      <c r="AF1137" s="2"/>
      <c r="AG1137" s="2"/>
      <c r="AH1137" s="2"/>
      <c r="AI1137" s="2"/>
      <c r="AJ1137" s="2"/>
      <c r="AK1137" s="2"/>
      <c r="AL1137" s="2"/>
      <c r="AM1137" s="2"/>
      <c r="AN1137" s="2"/>
      <c r="AO1137" s="2"/>
      <c r="AP1137" s="2"/>
      <c r="AQ1137" s="2"/>
      <c r="AR1137" s="2"/>
      <c r="AS1137" s="2"/>
      <c r="AT1137" s="2"/>
      <c r="AU1137" s="2"/>
      <c r="AV1137" s="2"/>
      <c r="AW1137" s="2"/>
      <c r="AX1137" s="2"/>
      <c r="AY1137" s="2"/>
      <c r="AZ1137" s="2"/>
      <c r="BA1137" s="2"/>
    </row>
    <row r="1138" spans="1:53" x14ac:dyDescent="0.2">
      <c r="A1138" s="1" t="s">
        <v>727</v>
      </c>
      <c r="B1138" s="1">
        <v>1</v>
      </c>
      <c r="C1138" s="1" t="s">
        <v>5</v>
      </c>
      <c r="D1138" s="1" t="s">
        <v>736</v>
      </c>
      <c r="E1138" s="1" t="s">
        <v>8818</v>
      </c>
      <c r="F1138" s="1">
        <v>2778</v>
      </c>
      <c r="G1138" s="1" t="s">
        <v>13129</v>
      </c>
      <c r="H1138" s="1" t="s">
        <v>13130</v>
      </c>
      <c r="I1138" s="1" t="s">
        <v>13131</v>
      </c>
      <c r="J1138" s="1" t="s">
        <v>738</v>
      </c>
      <c r="K1138" s="1" t="s">
        <v>731</v>
      </c>
      <c r="L1138" s="1" t="s">
        <v>3351</v>
      </c>
      <c r="M1138" s="1">
        <v>42.363686999999999</v>
      </c>
      <c r="N1138" s="1">
        <v>21.197469999999999</v>
      </c>
      <c r="O1138" s="1" t="s">
        <v>13135</v>
      </c>
      <c r="P1138" s="1" t="s">
        <v>13135</v>
      </c>
      <c r="Q1138" s="1"/>
      <c r="R1138" s="1" t="s">
        <v>13133</v>
      </c>
      <c r="S1138" s="1" t="s">
        <v>13134</v>
      </c>
      <c r="T1138" s="1" t="b">
        <v>0</v>
      </c>
      <c r="U1138" s="1" t="s">
        <v>3350</v>
      </c>
      <c r="V1138" s="1" t="s">
        <v>2999</v>
      </c>
      <c r="W1138" s="1" t="s">
        <v>2999</v>
      </c>
      <c r="X1138" s="2"/>
      <c r="Y1138" s="2"/>
      <c r="Z1138" s="2"/>
      <c r="AA1138" s="2"/>
      <c r="AB1138" s="2"/>
      <c r="AC1138" s="2"/>
      <c r="AD1138" s="2"/>
      <c r="AE1138" s="2"/>
      <c r="AF1138" s="2"/>
      <c r="AG1138" s="2"/>
      <c r="AH1138" s="2"/>
      <c r="AI1138" s="2"/>
      <c r="AJ1138" s="2"/>
      <c r="AK1138" s="2"/>
      <c r="AL1138" s="2"/>
      <c r="AM1138" s="2"/>
      <c r="AN1138" s="2"/>
      <c r="AO1138" s="2"/>
      <c r="AP1138" s="2"/>
      <c r="AQ1138" s="2"/>
      <c r="AR1138" s="2"/>
      <c r="AS1138" s="2"/>
      <c r="AT1138" s="2"/>
      <c r="AU1138" s="2"/>
      <c r="AV1138" s="2"/>
      <c r="AW1138" s="2"/>
      <c r="AX1138" s="2"/>
      <c r="AY1138" s="2"/>
      <c r="AZ1138" s="2"/>
      <c r="BA1138" s="2"/>
    </row>
    <row r="1139" spans="1:53" x14ac:dyDescent="0.2">
      <c r="A1139" s="1" t="s">
        <v>727</v>
      </c>
      <c r="B1139" s="1">
        <v>5</v>
      </c>
      <c r="C1139" s="1" t="s">
        <v>2</v>
      </c>
      <c r="D1139" s="1" t="s">
        <v>794</v>
      </c>
      <c r="E1139" s="1" t="s">
        <v>149</v>
      </c>
      <c r="F1139" s="1">
        <v>2777</v>
      </c>
      <c r="G1139" s="1" t="s">
        <v>10447</v>
      </c>
      <c r="H1139" s="1" t="s">
        <v>10448</v>
      </c>
      <c r="I1139" s="1" t="s">
        <v>10449</v>
      </c>
      <c r="J1139" s="1" t="s">
        <v>738</v>
      </c>
      <c r="K1139" s="1" t="s">
        <v>752</v>
      </c>
      <c r="L1139" s="1" t="s">
        <v>3351</v>
      </c>
      <c r="M1139" s="1">
        <v>42.621295000000003</v>
      </c>
      <c r="N1139" s="1">
        <v>20.304836000000002</v>
      </c>
      <c r="O1139" s="1" t="s">
        <v>13136</v>
      </c>
      <c r="P1139" s="1" t="s">
        <v>13136</v>
      </c>
      <c r="Q1139" s="1"/>
      <c r="R1139" s="1" t="s">
        <v>13137</v>
      </c>
      <c r="S1139" s="1"/>
      <c r="T1139" s="1" t="b">
        <v>0</v>
      </c>
      <c r="U1139" s="1" t="s">
        <v>3350</v>
      </c>
      <c r="V1139" s="1" t="s">
        <v>2999</v>
      </c>
      <c r="W1139" s="1" t="s">
        <v>2999</v>
      </c>
      <c r="X1139" s="2"/>
      <c r="Y1139" s="2"/>
      <c r="Z1139" s="2"/>
      <c r="AA1139" s="2"/>
      <c r="AB1139" s="2"/>
      <c r="AC1139" s="2"/>
      <c r="AD1139" s="2"/>
      <c r="AE1139" s="2"/>
      <c r="AF1139" s="2"/>
      <c r="AG1139" s="2"/>
      <c r="AH1139" s="2"/>
      <c r="AI1139" s="2"/>
      <c r="AJ1139" s="2"/>
      <c r="AK1139" s="2"/>
      <c r="AL1139" s="2"/>
      <c r="AM1139" s="2"/>
      <c r="AN1139" s="2"/>
      <c r="AO1139" s="2"/>
      <c r="AP1139" s="2"/>
      <c r="AQ1139" s="2"/>
      <c r="AR1139" s="2"/>
      <c r="AS1139" s="2"/>
      <c r="AT1139" s="2"/>
      <c r="AU1139" s="2"/>
      <c r="AV1139" s="2"/>
      <c r="AW1139" s="2"/>
      <c r="AX1139" s="2"/>
      <c r="AY1139" s="2"/>
      <c r="AZ1139" s="2"/>
      <c r="BA1139" s="2"/>
    </row>
    <row r="1140" spans="1:53" x14ac:dyDescent="0.2">
      <c r="A1140" s="1" t="s">
        <v>727</v>
      </c>
      <c r="B1140" s="1">
        <v>6</v>
      </c>
      <c r="C1140" s="1" t="s">
        <v>11</v>
      </c>
      <c r="D1140" s="1" t="s">
        <v>728</v>
      </c>
      <c r="E1140" s="1"/>
      <c r="F1140" s="1">
        <v>2776</v>
      </c>
      <c r="G1140" s="1" t="s">
        <v>13138</v>
      </c>
      <c r="H1140" s="1" t="s">
        <v>8188</v>
      </c>
      <c r="I1140" s="1" t="s">
        <v>6635</v>
      </c>
      <c r="J1140" s="1" t="s">
        <v>0</v>
      </c>
      <c r="K1140" s="1" t="s">
        <v>731</v>
      </c>
      <c r="L1140" s="1" t="s">
        <v>3607</v>
      </c>
      <c r="M1140" s="1">
        <v>42.916423999999999</v>
      </c>
      <c r="N1140" s="1">
        <v>21.190753999999998</v>
      </c>
      <c r="O1140" s="1" t="s">
        <v>13139</v>
      </c>
      <c r="P1140" s="1" t="s">
        <v>13139</v>
      </c>
      <c r="Q1140" s="1"/>
      <c r="R1140" s="1" t="s">
        <v>6637</v>
      </c>
      <c r="S1140" s="1"/>
      <c r="T1140" s="1" t="b">
        <v>0</v>
      </c>
      <c r="U1140" s="1" t="s">
        <v>3606</v>
      </c>
      <c r="V1140" s="1" t="s">
        <v>2999</v>
      </c>
      <c r="W1140" s="1" t="s">
        <v>2999</v>
      </c>
      <c r="X1140" s="2"/>
      <c r="Y1140" s="2"/>
      <c r="Z1140" s="2"/>
      <c r="AA1140" s="2"/>
      <c r="AB1140" s="2"/>
      <c r="AC1140" s="2"/>
      <c r="AD1140" s="2"/>
      <c r="AE1140" s="2"/>
      <c r="AF1140" s="2"/>
      <c r="AG1140" s="2"/>
      <c r="AH1140" s="2"/>
      <c r="AI1140" s="2"/>
      <c r="AJ1140" s="2"/>
      <c r="AK1140" s="2"/>
      <c r="AL1140" s="2"/>
      <c r="AM1140" s="2"/>
      <c r="AN1140" s="2"/>
      <c r="AO1140" s="2"/>
      <c r="AP1140" s="2"/>
      <c r="AQ1140" s="2"/>
      <c r="AR1140" s="2"/>
      <c r="AS1140" s="2"/>
      <c r="AT1140" s="2"/>
      <c r="AU1140" s="2"/>
      <c r="AV1140" s="2"/>
      <c r="AW1140" s="2"/>
      <c r="AX1140" s="2"/>
      <c r="AY1140" s="2"/>
      <c r="AZ1140" s="2"/>
      <c r="BA1140" s="2"/>
    </row>
    <row r="1141" spans="1:53" x14ac:dyDescent="0.2">
      <c r="A1141" s="1" t="s">
        <v>727</v>
      </c>
      <c r="B1141" s="1">
        <v>6</v>
      </c>
      <c r="C1141" s="1" t="s">
        <v>11</v>
      </c>
      <c r="D1141" s="1" t="s">
        <v>787</v>
      </c>
      <c r="E1141" s="1"/>
      <c r="F1141" s="1">
        <v>2775</v>
      </c>
      <c r="G1141" s="1" t="s">
        <v>13140</v>
      </c>
      <c r="H1141" s="1" t="s">
        <v>13141</v>
      </c>
      <c r="I1141" s="1" t="s">
        <v>13142</v>
      </c>
      <c r="J1141" s="1" t="s">
        <v>738</v>
      </c>
      <c r="K1141" s="1" t="s">
        <v>731</v>
      </c>
      <c r="L1141" s="1" t="s">
        <v>2998</v>
      </c>
      <c r="M1141" s="1">
        <v>42.631428999999997</v>
      </c>
      <c r="N1141" s="1">
        <v>21.184038999999999</v>
      </c>
      <c r="O1141" s="1" t="s">
        <v>13143</v>
      </c>
      <c r="P1141" s="1" t="s">
        <v>13143</v>
      </c>
      <c r="Q1141" s="1"/>
      <c r="R1141" s="1" t="s">
        <v>13144</v>
      </c>
      <c r="S1141" s="1"/>
      <c r="T1141" s="1" t="b">
        <v>0</v>
      </c>
      <c r="U1141" s="1" t="s">
        <v>2997</v>
      </c>
      <c r="V1141" s="1" t="s">
        <v>2999</v>
      </c>
      <c r="W1141" s="1" t="s">
        <v>2999</v>
      </c>
      <c r="X1141" s="2"/>
      <c r="Y1141" s="2"/>
      <c r="Z1141" s="2"/>
      <c r="AA1141" s="2"/>
      <c r="AB1141" s="2"/>
      <c r="AC1141" s="2"/>
      <c r="AD1141" s="2"/>
      <c r="AE1141" s="2"/>
      <c r="AF1141" s="2"/>
      <c r="AG1141" s="2"/>
      <c r="AH1141" s="2"/>
      <c r="AI1141" s="2"/>
      <c r="AJ1141" s="2"/>
      <c r="AK1141" s="2"/>
      <c r="AL1141" s="2"/>
      <c r="AM1141" s="2"/>
      <c r="AN1141" s="2"/>
      <c r="AO1141" s="2"/>
      <c r="AP1141" s="2"/>
      <c r="AQ1141" s="2"/>
      <c r="AR1141" s="2"/>
      <c r="AS1141" s="2"/>
      <c r="AT1141" s="2"/>
      <c r="AU1141" s="2"/>
      <c r="AV1141" s="2"/>
      <c r="AW1141" s="2"/>
      <c r="AX1141" s="2"/>
      <c r="AY1141" s="2"/>
      <c r="AZ1141" s="2"/>
      <c r="BA1141" s="2"/>
    </row>
    <row r="1142" spans="1:53" x14ac:dyDescent="0.2">
      <c r="A1142" s="1" t="s">
        <v>727</v>
      </c>
      <c r="B1142" s="1">
        <v>4</v>
      </c>
      <c r="C1142" s="1" t="s">
        <v>454</v>
      </c>
      <c r="D1142" s="1" t="s">
        <v>768</v>
      </c>
      <c r="E1142" s="1"/>
      <c r="F1142" s="1">
        <v>2774</v>
      </c>
      <c r="G1142" s="1" t="s">
        <v>13145</v>
      </c>
      <c r="H1142" s="1" t="s">
        <v>13146</v>
      </c>
      <c r="I1142" s="1" t="s">
        <v>13147</v>
      </c>
      <c r="J1142" s="1" t="s">
        <v>13148</v>
      </c>
      <c r="K1142" s="1" t="s">
        <v>731</v>
      </c>
      <c r="L1142" s="1" t="s">
        <v>451</v>
      </c>
      <c r="M1142" s="1">
        <v>42.826765999999999</v>
      </c>
      <c r="N1142" s="1">
        <v>20.971757</v>
      </c>
      <c r="O1142" s="1" t="s">
        <v>13149</v>
      </c>
      <c r="P1142" s="1" t="s">
        <v>13149</v>
      </c>
      <c r="Q1142" s="1"/>
      <c r="R1142" s="1" t="s">
        <v>13150</v>
      </c>
      <c r="S1142" s="1"/>
      <c r="T1142" s="1" t="b">
        <v>0</v>
      </c>
      <c r="U1142" s="1" t="s">
        <v>3077</v>
      </c>
      <c r="V1142" s="1" t="s">
        <v>2999</v>
      </c>
      <c r="W1142" s="1" t="s">
        <v>2999</v>
      </c>
      <c r="X1142" s="2"/>
      <c r="Y1142" s="2"/>
      <c r="Z1142" s="2"/>
      <c r="AA1142" s="2"/>
      <c r="AB1142" s="2"/>
      <c r="AC1142" s="2"/>
      <c r="AD1142" s="2"/>
      <c r="AE1142" s="2"/>
      <c r="AF1142" s="2"/>
      <c r="AG1142" s="2"/>
      <c r="AH1142" s="2"/>
      <c r="AI1142" s="2"/>
      <c r="AJ1142" s="2"/>
      <c r="AK1142" s="2"/>
      <c r="AL1142" s="2"/>
      <c r="AM1142" s="2"/>
      <c r="AN1142" s="2"/>
      <c r="AO1142" s="2"/>
      <c r="AP1142" s="2"/>
      <c r="AQ1142" s="2"/>
      <c r="AR1142" s="2"/>
      <c r="AS1142" s="2"/>
      <c r="AT1142" s="2"/>
      <c r="AU1142" s="2"/>
      <c r="AV1142" s="2"/>
      <c r="AW1142" s="2"/>
      <c r="AX1142" s="2"/>
      <c r="AY1142" s="2"/>
      <c r="AZ1142" s="2"/>
      <c r="BA1142" s="2"/>
    </row>
    <row r="1143" spans="1:53" x14ac:dyDescent="0.2">
      <c r="A1143" s="1" t="s">
        <v>727</v>
      </c>
      <c r="B1143" s="1">
        <v>1</v>
      </c>
      <c r="C1143" s="1" t="s">
        <v>5</v>
      </c>
      <c r="D1143" s="1" t="s">
        <v>736</v>
      </c>
      <c r="E1143" s="1"/>
      <c r="F1143" s="1">
        <v>2773</v>
      </c>
      <c r="G1143" s="1" t="s">
        <v>13151</v>
      </c>
      <c r="H1143" s="1" t="s">
        <v>13152</v>
      </c>
      <c r="I1143" s="1" t="s">
        <v>13153</v>
      </c>
      <c r="J1143" s="1" t="s">
        <v>738</v>
      </c>
      <c r="K1143" s="1" t="s">
        <v>731</v>
      </c>
      <c r="L1143" s="1" t="s">
        <v>2998</v>
      </c>
      <c r="M1143" s="1">
        <v>42.367736999999998</v>
      </c>
      <c r="N1143" s="1">
        <v>21.131031</v>
      </c>
      <c r="O1143" s="1" t="s">
        <v>13154</v>
      </c>
      <c r="P1143" s="1" t="s">
        <v>13154</v>
      </c>
      <c r="Q1143" s="1"/>
      <c r="R1143" s="1" t="s">
        <v>13155</v>
      </c>
      <c r="S1143" s="1"/>
      <c r="T1143" s="1" t="b">
        <v>0</v>
      </c>
      <c r="U1143" s="1" t="s">
        <v>2997</v>
      </c>
      <c r="V1143" s="1" t="s">
        <v>2999</v>
      </c>
      <c r="W1143" s="1" t="s">
        <v>2999</v>
      </c>
      <c r="X1143" s="2"/>
      <c r="Y1143" s="2"/>
      <c r="Z1143" s="2"/>
      <c r="AA1143" s="2"/>
      <c r="AB1143" s="2"/>
      <c r="AC1143" s="2"/>
      <c r="AD1143" s="2"/>
      <c r="AE1143" s="2"/>
      <c r="AF1143" s="2"/>
      <c r="AG1143" s="2"/>
      <c r="AH1143" s="2"/>
      <c r="AI1143" s="2"/>
      <c r="AJ1143" s="2"/>
      <c r="AK1143" s="2"/>
      <c r="AL1143" s="2"/>
      <c r="AM1143" s="2"/>
      <c r="AN1143" s="2"/>
      <c r="AO1143" s="2"/>
      <c r="AP1143" s="2"/>
      <c r="AQ1143" s="2"/>
      <c r="AR1143" s="2"/>
      <c r="AS1143" s="2"/>
      <c r="AT1143" s="2"/>
      <c r="AU1143" s="2"/>
      <c r="AV1143" s="2"/>
      <c r="AW1143" s="2"/>
      <c r="AX1143" s="2"/>
      <c r="AY1143" s="2"/>
      <c r="AZ1143" s="2"/>
      <c r="BA1143" s="2"/>
    </row>
    <row r="1144" spans="1:53" x14ac:dyDescent="0.2">
      <c r="A1144" s="1" t="s">
        <v>727</v>
      </c>
      <c r="B1144" s="1">
        <v>5</v>
      </c>
      <c r="C1144" s="1" t="s">
        <v>2</v>
      </c>
      <c r="D1144" s="1" t="s">
        <v>1007</v>
      </c>
      <c r="E1144" s="1" t="s">
        <v>149</v>
      </c>
      <c r="F1144" s="1">
        <v>2772</v>
      </c>
      <c r="G1144" s="1" t="s">
        <v>13156</v>
      </c>
      <c r="H1144" s="1" t="s">
        <v>13157</v>
      </c>
      <c r="I1144" s="1" t="s">
        <v>13158</v>
      </c>
      <c r="J1144" s="1" t="s">
        <v>738</v>
      </c>
      <c r="K1144" s="1" t="s">
        <v>731</v>
      </c>
      <c r="L1144" s="1" t="s">
        <v>3351</v>
      </c>
      <c r="M1144" s="1">
        <v>42.574480000000001</v>
      </c>
      <c r="N1144" s="1">
        <v>20.405203</v>
      </c>
      <c r="O1144" s="1" t="s">
        <v>13159</v>
      </c>
      <c r="P1144" s="1" t="s">
        <v>13159</v>
      </c>
      <c r="Q1144" s="1"/>
      <c r="R1144" s="1" t="s">
        <v>13160</v>
      </c>
      <c r="S1144" s="1"/>
      <c r="T1144" s="1" t="b">
        <v>0</v>
      </c>
      <c r="U1144" s="1" t="s">
        <v>3350</v>
      </c>
      <c r="V1144" s="1" t="s">
        <v>2999</v>
      </c>
      <c r="W1144" s="1" t="s">
        <v>2999</v>
      </c>
      <c r="X1144" s="2"/>
      <c r="Y1144" s="2"/>
      <c r="Z1144" s="2"/>
      <c r="AA1144" s="2"/>
      <c r="AB1144" s="2"/>
      <c r="AC1144" s="2"/>
      <c r="AD1144" s="2"/>
      <c r="AE1144" s="2"/>
      <c r="AF1144" s="2"/>
      <c r="AG1144" s="2"/>
      <c r="AH1144" s="2"/>
      <c r="AI1144" s="2"/>
      <c r="AJ1144" s="2"/>
      <c r="AK1144" s="2"/>
      <c r="AL1144" s="2"/>
      <c r="AM1144" s="2"/>
      <c r="AN1144" s="2"/>
      <c r="AO1144" s="2"/>
      <c r="AP1144" s="2"/>
      <c r="AQ1144" s="2"/>
      <c r="AR1144" s="2"/>
      <c r="AS1144" s="2"/>
      <c r="AT1144" s="2"/>
      <c r="AU1144" s="2"/>
      <c r="AV1144" s="2"/>
      <c r="AW1144" s="2"/>
      <c r="AX1144" s="2"/>
      <c r="AY1144" s="2"/>
      <c r="AZ1144" s="2"/>
      <c r="BA1144" s="2"/>
    </row>
    <row r="1145" spans="1:53" x14ac:dyDescent="0.2">
      <c r="A1145" s="1" t="s">
        <v>727</v>
      </c>
      <c r="B1145" s="1">
        <v>7</v>
      </c>
      <c r="C1145" s="1" t="s">
        <v>8</v>
      </c>
      <c r="D1145" s="1" t="s">
        <v>1266</v>
      </c>
      <c r="E1145" s="1"/>
      <c r="F1145" s="1">
        <v>2771</v>
      </c>
      <c r="G1145" s="1" t="s">
        <v>13161</v>
      </c>
      <c r="H1145" s="1" t="s">
        <v>13162</v>
      </c>
      <c r="I1145" s="1" t="s">
        <v>13163</v>
      </c>
      <c r="J1145" s="1" t="s">
        <v>1196</v>
      </c>
      <c r="K1145" s="1" t="s">
        <v>731</v>
      </c>
      <c r="L1145" s="1" t="s">
        <v>3375</v>
      </c>
      <c r="M1145" s="1">
        <v>42.104658000000001</v>
      </c>
      <c r="N1145" s="1">
        <v>20.652743999999998</v>
      </c>
      <c r="O1145" s="1" t="s">
        <v>13164</v>
      </c>
      <c r="P1145" s="1" t="s">
        <v>13164</v>
      </c>
      <c r="Q1145" s="1"/>
      <c r="R1145" s="1" t="s">
        <v>13165</v>
      </c>
      <c r="S1145" s="1"/>
      <c r="T1145" s="1" t="b">
        <v>0</v>
      </c>
      <c r="U1145" s="1" t="s">
        <v>3374</v>
      </c>
      <c r="V1145" s="1" t="s">
        <v>2999</v>
      </c>
      <c r="W1145" s="1" t="s">
        <v>2999</v>
      </c>
      <c r="X1145" s="2"/>
      <c r="Y1145" s="2"/>
      <c r="Z1145" s="2"/>
      <c r="AA1145" s="2"/>
      <c r="AB1145" s="2"/>
      <c r="AC1145" s="2"/>
      <c r="AD1145" s="2"/>
      <c r="AE1145" s="2"/>
      <c r="AF1145" s="2"/>
      <c r="AG1145" s="2"/>
      <c r="AH1145" s="2"/>
      <c r="AI1145" s="2"/>
      <c r="AJ1145" s="2"/>
      <c r="AK1145" s="2"/>
      <c r="AL1145" s="2"/>
      <c r="AM1145" s="2"/>
      <c r="AN1145" s="2"/>
      <c r="AO1145" s="2"/>
      <c r="AP1145" s="2"/>
      <c r="AQ1145" s="2"/>
      <c r="AR1145" s="2"/>
      <c r="AS1145" s="2"/>
      <c r="AT1145" s="2"/>
      <c r="AU1145" s="2"/>
      <c r="AV1145" s="2"/>
      <c r="AW1145" s="2"/>
      <c r="AX1145" s="2"/>
      <c r="AY1145" s="2"/>
      <c r="AZ1145" s="2"/>
      <c r="BA1145" s="2"/>
    </row>
    <row r="1146" spans="1:53" x14ac:dyDescent="0.2">
      <c r="A1146" s="1" t="s">
        <v>727</v>
      </c>
      <c r="B1146" s="1">
        <v>2</v>
      </c>
      <c r="C1146" s="1" t="s">
        <v>450</v>
      </c>
      <c r="D1146" s="1" t="s">
        <v>1019</v>
      </c>
      <c r="E1146" s="1" t="s">
        <v>2400</v>
      </c>
      <c r="F1146" s="1">
        <v>2770</v>
      </c>
      <c r="G1146" s="1" t="s">
        <v>13166</v>
      </c>
      <c r="H1146" s="1" t="s">
        <v>13167</v>
      </c>
      <c r="I1146" s="1" t="s">
        <v>13168</v>
      </c>
      <c r="J1146" s="1" t="s">
        <v>738</v>
      </c>
      <c r="K1146" s="1" t="s">
        <v>731</v>
      </c>
      <c r="L1146" s="1" t="s">
        <v>3351</v>
      </c>
      <c r="M1146" s="1">
        <v>42.381962999999999</v>
      </c>
      <c r="N1146" s="1">
        <v>20.343354000000001</v>
      </c>
      <c r="O1146" s="1" t="s">
        <v>13169</v>
      </c>
      <c r="P1146" s="1" t="s">
        <v>13169</v>
      </c>
      <c r="Q1146" s="1"/>
      <c r="R1146" s="1" t="s">
        <v>13170</v>
      </c>
      <c r="S1146" s="1"/>
      <c r="T1146" s="1" t="b">
        <v>0</v>
      </c>
      <c r="U1146" s="1" t="s">
        <v>3350</v>
      </c>
      <c r="V1146" s="1" t="s">
        <v>2999</v>
      </c>
      <c r="W1146" s="1" t="s">
        <v>2999</v>
      </c>
      <c r="X1146" s="2"/>
      <c r="Y1146" s="2"/>
      <c r="Z1146" s="2"/>
      <c r="AA1146" s="2"/>
      <c r="AB1146" s="2"/>
      <c r="AC1146" s="2"/>
      <c r="AD1146" s="2"/>
      <c r="AE1146" s="2"/>
      <c r="AF1146" s="2"/>
      <c r="AG1146" s="2"/>
      <c r="AH1146" s="2"/>
      <c r="AI1146" s="2"/>
      <c r="AJ1146" s="2"/>
      <c r="AK1146" s="2"/>
      <c r="AL1146" s="2"/>
      <c r="AM1146" s="2"/>
      <c r="AN1146" s="2"/>
      <c r="AO1146" s="2"/>
      <c r="AP1146" s="2"/>
      <c r="AQ1146" s="2"/>
      <c r="AR1146" s="2"/>
      <c r="AS1146" s="2"/>
      <c r="AT1146" s="2"/>
      <c r="AU1146" s="2"/>
      <c r="AV1146" s="2"/>
      <c r="AW1146" s="2"/>
      <c r="AX1146" s="2"/>
      <c r="AY1146" s="2"/>
      <c r="AZ1146" s="2"/>
      <c r="BA1146" s="2"/>
    </row>
    <row r="1147" spans="1:53" x14ac:dyDescent="0.2">
      <c r="A1147" s="1" t="s">
        <v>727</v>
      </c>
      <c r="B1147" s="1">
        <v>7</v>
      </c>
      <c r="C1147" s="1" t="s">
        <v>8</v>
      </c>
      <c r="D1147" s="1" t="s">
        <v>1079</v>
      </c>
      <c r="E1147" s="1"/>
      <c r="F1147" s="1">
        <v>2769</v>
      </c>
      <c r="G1147" s="1" t="s">
        <v>13171</v>
      </c>
      <c r="H1147" s="1" t="s">
        <v>13172</v>
      </c>
      <c r="I1147" s="1" t="s">
        <v>13173</v>
      </c>
      <c r="J1147" s="1" t="s">
        <v>1196</v>
      </c>
      <c r="K1147" s="1" t="s">
        <v>752</v>
      </c>
      <c r="L1147" s="1" t="s">
        <v>2998</v>
      </c>
      <c r="M1147" s="1">
        <v>42.234827000000003</v>
      </c>
      <c r="N1147" s="1">
        <v>20.747501</v>
      </c>
      <c r="O1147" s="1" t="s">
        <v>13174</v>
      </c>
      <c r="P1147" s="1" t="s">
        <v>13174</v>
      </c>
      <c r="Q1147" s="1"/>
      <c r="R1147" s="1" t="s">
        <v>13175</v>
      </c>
      <c r="S1147" s="1"/>
      <c r="T1147" s="1" t="b">
        <v>0</v>
      </c>
      <c r="U1147" s="1" t="s">
        <v>2997</v>
      </c>
      <c r="V1147" s="1" t="s">
        <v>2999</v>
      </c>
      <c r="W1147" s="1" t="s">
        <v>2999</v>
      </c>
      <c r="X1147" s="2"/>
      <c r="Y1147" s="2"/>
      <c r="Z1147" s="2"/>
      <c r="AA1147" s="2"/>
      <c r="AB1147" s="2"/>
      <c r="AC1147" s="2"/>
      <c r="AD1147" s="2"/>
      <c r="AE1147" s="2"/>
      <c r="AF1147" s="2"/>
      <c r="AG1147" s="2"/>
      <c r="AH1147" s="2"/>
      <c r="AI1147" s="2"/>
      <c r="AJ1147" s="2"/>
      <c r="AK1147" s="2"/>
      <c r="AL1147" s="2"/>
      <c r="AM1147" s="2"/>
      <c r="AN1147" s="2"/>
      <c r="AO1147" s="2"/>
      <c r="AP1147" s="2"/>
      <c r="AQ1147" s="2"/>
      <c r="AR1147" s="2"/>
      <c r="AS1147" s="2"/>
      <c r="AT1147" s="2"/>
      <c r="AU1147" s="2"/>
      <c r="AV1147" s="2"/>
      <c r="AW1147" s="2"/>
      <c r="AX1147" s="2"/>
      <c r="AY1147" s="2"/>
      <c r="AZ1147" s="2"/>
      <c r="BA1147" s="2"/>
    </row>
    <row r="1148" spans="1:53" x14ac:dyDescent="0.2">
      <c r="A1148" s="1" t="s">
        <v>727</v>
      </c>
      <c r="B1148" s="1">
        <v>6</v>
      </c>
      <c r="C1148" s="1" t="s">
        <v>11</v>
      </c>
      <c r="D1148" s="1" t="s">
        <v>778</v>
      </c>
      <c r="E1148" s="1"/>
      <c r="F1148" s="1">
        <v>2768</v>
      </c>
      <c r="G1148" s="1" t="s">
        <v>13176</v>
      </c>
      <c r="H1148" s="1" t="s">
        <v>13177</v>
      </c>
      <c r="I1148" s="1" t="s">
        <v>13178</v>
      </c>
      <c r="J1148" s="1" t="s">
        <v>13179</v>
      </c>
      <c r="K1148" s="1" t="s">
        <v>731</v>
      </c>
      <c r="L1148" s="1" t="s">
        <v>451</v>
      </c>
      <c r="M1148" s="1">
        <v>42.700552999999999</v>
      </c>
      <c r="N1148" s="1">
        <v>21.190466000000001</v>
      </c>
      <c r="O1148" s="1" t="s">
        <v>13180</v>
      </c>
      <c r="P1148" s="1" t="s">
        <v>13180</v>
      </c>
      <c r="Q1148" s="1"/>
      <c r="R1148" s="1" t="s">
        <v>13181</v>
      </c>
      <c r="S1148" s="1"/>
      <c r="T1148" s="1" t="b">
        <v>0</v>
      </c>
      <c r="U1148" s="1" t="s">
        <v>3077</v>
      </c>
      <c r="V1148" s="1" t="s">
        <v>2999</v>
      </c>
      <c r="W1148" s="1" t="s">
        <v>2999</v>
      </c>
      <c r="X1148" s="2"/>
      <c r="Y1148" s="2"/>
      <c r="Z1148" s="2"/>
      <c r="AA1148" s="2"/>
      <c r="AB1148" s="2"/>
      <c r="AC1148" s="2"/>
      <c r="AD1148" s="2"/>
      <c r="AE1148" s="2"/>
      <c r="AF1148" s="2"/>
      <c r="AG1148" s="2"/>
      <c r="AH1148" s="2"/>
      <c r="AI1148" s="2"/>
      <c r="AJ1148" s="2"/>
      <c r="AK1148" s="2"/>
      <c r="AL1148" s="2"/>
      <c r="AM1148" s="2"/>
      <c r="AN1148" s="2"/>
      <c r="AO1148" s="2"/>
      <c r="AP1148" s="2"/>
      <c r="AQ1148" s="2"/>
      <c r="AR1148" s="2"/>
      <c r="AS1148" s="2"/>
      <c r="AT1148" s="2"/>
      <c r="AU1148" s="2"/>
      <c r="AV1148" s="2"/>
      <c r="AW1148" s="2"/>
      <c r="AX1148" s="2"/>
      <c r="AY1148" s="2"/>
      <c r="AZ1148" s="2"/>
      <c r="BA1148" s="2"/>
    </row>
    <row r="1149" spans="1:53" x14ac:dyDescent="0.2">
      <c r="A1149" s="1" t="s">
        <v>727</v>
      </c>
      <c r="B1149" s="1">
        <v>3</v>
      </c>
      <c r="C1149" s="1" t="s">
        <v>45</v>
      </c>
      <c r="D1149" s="1" t="s">
        <v>1235</v>
      </c>
      <c r="E1149" s="1" t="s">
        <v>2984</v>
      </c>
      <c r="F1149" s="1">
        <v>2767</v>
      </c>
      <c r="G1149" s="1" t="s">
        <v>13182</v>
      </c>
      <c r="H1149" s="1" t="s">
        <v>13183</v>
      </c>
      <c r="I1149" s="1" t="s">
        <v>13184</v>
      </c>
      <c r="J1149" s="1" t="s">
        <v>738</v>
      </c>
      <c r="K1149" s="1" t="s">
        <v>731</v>
      </c>
      <c r="L1149" s="1" t="s">
        <v>3351</v>
      </c>
      <c r="M1149" s="1">
        <v>42.323850999999998</v>
      </c>
      <c r="N1149" s="1">
        <v>21.294090000000001</v>
      </c>
      <c r="O1149" s="1" t="s">
        <v>13185</v>
      </c>
      <c r="P1149" s="1" t="s">
        <v>13185</v>
      </c>
      <c r="Q1149" s="1"/>
      <c r="R1149" s="1" t="s">
        <v>13186</v>
      </c>
      <c r="S1149" s="1"/>
      <c r="T1149" s="1" t="b">
        <v>0</v>
      </c>
      <c r="U1149" s="1" t="s">
        <v>3350</v>
      </c>
      <c r="V1149" s="1" t="s">
        <v>2999</v>
      </c>
      <c r="W1149" s="1" t="s">
        <v>2999</v>
      </c>
      <c r="X1149" s="2"/>
      <c r="Y1149" s="2"/>
      <c r="Z1149" s="2"/>
      <c r="AA1149" s="2"/>
      <c r="AB1149" s="2"/>
      <c r="AC1149" s="2"/>
      <c r="AD1149" s="2"/>
      <c r="AE1149" s="2"/>
      <c r="AF1149" s="2"/>
      <c r="AG1149" s="2"/>
      <c r="AH1149" s="2"/>
      <c r="AI1149" s="2"/>
      <c r="AJ1149" s="2"/>
      <c r="AK1149" s="2"/>
      <c r="AL1149" s="2"/>
      <c r="AM1149" s="2"/>
      <c r="AN1149" s="2"/>
      <c r="AO1149" s="2"/>
      <c r="AP1149" s="2"/>
      <c r="AQ1149" s="2"/>
      <c r="AR1149" s="2"/>
      <c r="AS1149" s="2"/>
      <c r="AT1149" s="2"/>
      <c r="AU1149" s="2"/>
      <c r="AV1149" s="2"/>
      <c r="AW1149" s="2"/>
      <c r="AX1149" s="2"/>
      <c r="AY1149" s="2"/>
      <c r="AZ1149" s="2"/>
      <c r="BA1149" s="2"/>
    </row>
    <row r="1150" spans="1:53" x14ac:dyDescent="0.2">
      <c r="A1150" s="1" t="s">
        <v>727</v>
      </c>
      <c r="B1150" s="1">
        <v>4</v>
      </c>
      <c r="C1150" s="1" t="s">
        <v>454</v>
      </c>
      <c r="D1150" s="1" t="s">
        <v>828</v>
      </c>
      <c r="E1150" s="1" t="s">
        <v>16327</v>
      </c>
      <c r="F1150" s="1">
        <v>2766</v>
      </c>
      <c r="G1150" s="1" t="s">
        <v>13187</v>
      </c>
      <c r="H1150" s="1" t="s">
        <v>13188</v>
      </c>
      <c r="I1150" s="1" t="s">
        <v>13189</v>
      </c>
      <c r="J1150" s="1" t="s">
        <v>738</v>
      </c>
      <c r="K1150" s="1" t="s">
        <v>731</v>
      </c>
      <c r="L1150" s="1" t="s">
        <v>3351</v>
      </c>
      <c r="M1150" s="1">
        <v>42.864465000000003</v>
      </c>
      <c r="N1150" s="1">
        <v>20.918648000000001</v>
      </c>
      <c r="O1150" s="1" t="s">
        <v>13190</v>
      </c>
      <c r="P1150" s="1" t="s">
        <v>13190</v>
      </c>
      <c r="Q1150" s="1"/>
      <c r="R1150" s="1" t="s">
        <v>13191</v>
      </c>
      <c r="S1150" s="1"/>
      <c r="T1150" s="1" t="b">
        <v>0</v>
      </c>
      <c r="U1150" s="1" t="s">
        <v>3350</v>
      </c>
      <c r="V1150" s="1" t="s">
        <v>2999</v>
      </c>
      <c r="W1150" s="1" t="s">
        <v>2999</v>
      </c>
      <c r="X1150" s="2"/>
      <c r="Y1150" s="2"/>
      <c r="Z1150" s="2"/>
      <c r="AA1150" s="2"/>
      <c r="AB1150" s="2"/>
      <c r="AC1150" s="2"/>
      <c r="AD1150" s="2"/>
      <c r="AE1150" s="2"/>
      <c r="AF1150" s="2"/>
      <c r="AG1150" s="2"/>
      <c r="AH1150" s="2"/>
      <c r="AI1150" s="2"/>
      <c r="AJ1150" s="2"/>
      <c r="AK1150" s="2"/>
      <c r="AL1150" s="2"/>
      <c r="AM1150" s="2"/>
      <c r="AN1150" s="2"/>
      <c r="AO1150" s="2"/>
      <c r="AP1150" s="2"/>
      <c r="AQ1150" s="2"/>
      <c r="AR1150" s="2"/>
      <c r="AS1150" s="2"/>
      <c r="AT1150" s="2"/>
      <c r="AU1150" s="2"/>
      <c r="AV1150" s="2"/>
      <c r="AW1150" s="2"/>
      <c r="AX1150" s="2"/>
      <c r="AY1150" s="2"/>
      <c r="AZ1150" s="2"/>
      <c r="BA1150" s="2"/>
    </row>
    <row r="1151" spans="1:53" x14ac:dyDescent="0.2">
      <c r="A1151" s="1" t="s">
        <v>727</v>
      </c>
      <c r="B1151" s="1">
        <v>1</v>
      </c>
      <c r="C1151" s="1" t="s">
        <v>5</v>
      </c>
      <c r="D1151" s="1" t="s">
        <v>756</v>
      </c>
      <c r="E1151" s="1"/>
      <c r="F1151" s="1">
        <v>2765</v>
      </c>
      <c r="G1151" s="1" t="s">
        <v>13192</v>
      </c>
      <c r="H1151" s="1" t="s">
        <v>1336</v>
      </c>
      <c r="I1151" s="1" t="s">
        <v>13193</v>
      </c>
      <c r="J1151" s="1" t="s">
        <v>738</v>
      </c>
      <c r="K1151" s="1" t="s">
        <v>731</v>
      </c>
      <c r="L1151" s="1" t="s">
        <v>451</v>
      </c>
      <c r="M1151" s="1">
        <v>42.502864000000002</v>
      </c>
      <c r="N1151" s="1">
        <v>20.915832000000002</v>
      </c>
      <c r="O1151" s="1" t="s">
        <v>13194</v>
      </c>
      <c r="P1151" s="1" t="s">
        <v>13194</v>
      </c>
      <c r="Q1151" s="1"/>
      <c r="R1151" s="1" t="s">
        <v>13195</v>
      </c>
      <c r="S1151" s="1" t="s">
        <v>13196</v>
      </c>
      <c r="T1151" s="1" t="b">
        <v>0</v>
      </c>
      <c r="U1151" s="1" t="s">
        <v>3077</v>
      </c>
      <c r="V1151" s="1" t="s">
        <v>2999</v>
      </c>
      <c r="W1151" s="1" t="s">
        <v>2999</v>
      </c>
      <c r="X1151" s="2"/>
      <c r="Y1151" s="2"/>
      <c r="Z1151" s="2"/>
      <c r="AA1151" s="2"/>
      <c r="AB1151" s="2"/>
      <c r="AC1151" s="2"/>
      <c r="AD1151" s="2"/>
      <c r="AE1151" s="2"/>
      <c r="AF1151" s="2"/>
      <c r="AG1151" s="2"/>
      <c r="AH1151" s="2"/>
      <c r="AI1151" s="2"/>
      <c r="AJ1151" s="2"/>
      <c r="AK1151" s="2"/>
      <c r="AL1151" s="2"/>
      <c r="AM1151" s="2"/>
      <c r="AN1151" s="2"/>
      <c r="AO1151" s="2"/>
      <c r="AP1151" s="2"/>
      <c r="AQ1151" s="2"/>
      <c r="AR1151" s="2"/>
      <c r="AS1151" s="2"/>
      <c r="AT1151" s="2"/>
      <c r="AU1151" s="2"/>
      <c r="AV1151" s="2"/>
      <c r="AW1151" s="2"/>
      <c r="AX1151" s="2"/>
      <c r="AY1151" s="2"/>
      <c r="AZ1151" s="2"/>
      <c r="BA1151" s="2"/>
    </row>
    <row r="1152" spans="1:53" x14ac:dyDescent="0.2">
      <c r="A1152" s="1" t="s">
        <v>727</v>
      </c>
      <c r="B1152" s="1">
        <v>2</v>
      </c>
      <c r="C1152" s="1" t="s">
        <v>450</v>
      </c>
      <c r="D1152" s="1" t="s">
        <v>1019</v>
      </c>
      <c r="E1152" s="1" t="s">
        <v>2400</v>
      </c>
      <c r="F1152" s="1">
        <v>2764</v>
      </c>
      <c r="G1152" s="1" t="s">
        <v>13197</v>
      </c>
      <c r="H1152" s="1" t="s">
        <v>12158</v>
      </c>
      <c r="I1152" s="1" t="s">
        <v>13198</v>
      </c>
      <c r="J1152" s="1" t="s">
        <v>738</v>
      </c>
      <c r="K1152" s="1" t="s">
        <v>731</v>
      </c>
      <c r="L1152" s="1" t="s">
        <v>3437</v>
      </c>
      <c r="M1152" s="1">
        <v>42.295036000000003</v>
      </c>
      <c r="N1152" s="1">
        <v>20.485240000000001</v>
      </c>
      <c r="O1152" s="1" t="s">
        <v>13199</v>
      </c>
      <c r="P1152" s="1" t="s">
        <v>13199</v>
      </c>
      <c r="Q1152" s="1"/>
      <c r="R1152" s="1" t="s">
        <v>13200</v>
      </c>
      <c r="S1152" s="1"/>
      <c r="T1152" s="1" t="b">
        <v>0</v>
      </c>
      <c r="U1152" s="1" t="s">
        <v>3436</v>
      </c>
      <c r="V1152" s="1" t="s">
        <v>2999</v>
      </c>
      <c r="W1152" s="1" t="s">
        <v>2999</v>
      </c>
      <c r="X1152" s="2"/>
      <c r="Y1152" s="2"/>
      <c r="Z1152" s="2"/>
      <c r="AA1152" s="2"/>
      <c r="AB1152" s="2"/>
      <c r="AC1152" s="2"/>
      <c r="AD1152" s="2"/>
      <c r="AE1152" s="2"/>
      <c r="AF1152" s="2"/>
      <c r="AG1152" s="2"/>
      <c r="AH1152" s="2"/>
      <c r="AI1152" s="2"/>
      <c r="AJ1152" s="2"/>
      <c r="AK1152" s="2"/>
      <c r="AL1152" s="2"/>
      <c r="AM1152" s="2"/>
      <c r="AN1152" s="2"/>
      <c r="AO1152" s="2"/>
      <c r="AP1152" s="2"/>
      <c r="AQ1152" s="2"/>
      <c r="AR1152" s="2"/>
      <c r="AS1152" s="2"/>
      <c r="AT1152" s="2"/>
      <c r="AU1152" s="2"/>
      <c r="AV1152" s="2"/>
      <c r="AW1152" s="2"/>
      <c r="AX1152" s="2"/>
      <c r="AY1152" s="2"/>
      <c r="AZ1152" s="2"/>
      <c r="BA1152" s="2"/>
    </row>
    <row r="1153" spans="1:53" x14ac:dyDescent="0.2">
      <c r="A1153" s="1" t="s">
        <v>727</v>
      </c>
      <c r="B1153" s="1">
        <v>2</v>
      </c>
      <c r="C1153" s="1" t="s">
        <v>450</v>
      </c>
      <c r="D1153" s="1" t="s">
        <v>1019</v>
      </c>
      <c r="E1153" s="1" t="s">
        <v>2400</v>
      </c>
      <c r="F1153" s="1">
        <v>2763</v>
      </c>
      <c r="G1153" s="1" t="s">
        <v>13201</v>
      </c>
      <c r="H1153" s="1" t="s">
        <v>12158</v>
      </c>
      <c r="I1153" s="1" t="s">
        <v>13202</v>
      </c>
      <c r="J1153" s="1" t="s">
        <v>738</v>
      </c>
      <c r="K1153" s="1" t="s">
        <v>731</v>
      </c>
      <c r="L1153" s="1" t="s">
        <v>3351</v>
      </c>
      <c r="M1153" s="1">
        <v>42.295555999999998</v>
      </c>
      <c r="N1153" s="1">
        <v>20.486212999999999</v>
      </c>
      <c r="O1153" s="1" t="s">
        <v>13203</v>
      </c>
      <c r="P1153" s="1" t="s">
        <v>13203</v>
      </c>
      <c r="Q1153" s="1"/>
      <c r="R1153" s="1" t="s">
        <v>13204</v>
      </c>
      <c r="S1153" s="1"/>
      <c r="T1153" s="1" t="b">
        <v>0</v>
      </c>
      <c r="U1153" s="1" t="s">
        <v>3350</v>
      </c>
      <c r="V1153" s="1" t="s">
        <v>2999</v>
      </c>
      <c r="W1153" s="1" t="s">
        <v>2999</v>
      </c>
      <c r="X1153" s="2"/>
      <c r="Y1153" s="2"/>
      <c r="Z1153" s="2"/>
      <c r="AA1153" s="2"/>
      <c r="AB1153" s="2"/>
      <c r="AC1153" s="2"/>
      <c r="AD1153" s="2"/>
      <c r="AE1153" s="2"/>
      <c r="AF1153" s="2"/>
      <c r="AG1153" s="2"/>
      <c r="AH1153" s="2"/>
      <c r="AI1153" s="2"/>
      <c r="AJ1153" s="2"/>
      <c r="AK1153" s="2"/>
      <c r="AL1153" s="2"/>
      <c r="AM1153" s="2"/>
      <c r="AN1153" s="2"/>
      <c r="AO1153" s="2"/>
      <c r="AP1153" s="2"/>
      <c r="AQ1153" s="2"/>
      <c r="AR1153" s="2"/>
      <c r="AS1153" s="2"/>
      <c r="AT1153" s="2"/>
      <c r="AU1153" s="2"/>
      <c r="AV1153" s="2"/>
      <c r="AW1153" s="2"/>
      <c r="AX1153" s="2"/>
      <c r="AY1153" s="2"/>
      <c r="AZ1153" s="2"/>
      <c r="BA1153" s="2"/>
    </row>
    <row r="1154" spans="1:53" x14ac:dyDescent="0.2">
      <c r="A1154" s="1" t="s">
        <v>727</v>
      </c>
      <c r="B1154" s="1">
        <v>6</v>
      </c>
      <c r="C1154" s="1" t="s">
        <v>11</v>
      </c>
      <c r="D1154" s="1" t="s">
        <v>1033</v>
      </c>
      <c r="E1154" s="1" t="s">
        <v>446</v>
      </c>
      <c r="F1154" s="1">
        <v>2762</v>
      </c>
      <c r="G1154" s="1" t="s">
        <v>13205</v>
      </c>
      <c r="H1154" s="1" t="s">
        <v>13206</v>
      </c>
      <c r="I1154" s="1" t="s">
        <v>13207</v>
      </c>
      <c r="J1154" s="1" t="s">
        <v>13208</v>
      </c>
      <c r="K1154" s="1" t="s">
        <v>731</v>
      </c>
      <c r="L1154" s="1" t="s">
        <v>9296</v>
      </c>
      <c r="M1154" s="1">
        <v>42.616224000000003</v>
      </c>
      <c r="N1154" s="1">
        <v>20.883289000000001</v>
      </c>
      <c r="O1154" s="1" t="s">
        <v>13209</v>
      </c>
      <c r="P1154" s="1" t="s">
        <v>13209</v>
      </c>
      <c r="Q1154" s="1"/>
      <c r="R1154" s="1" t="s">
        <v>13210</v>
      </c>
      <c r="S1154" s="1" t="s">
        <v>13211</v>
      </c>
      <c r="T1154" s="1" t="b">
        <v>0</v>
      </c>
      <c r="U1154" s="1" t="s">
        <v>9297</v>
      </c>
      <c r="V1154" s="1" t="s">
        <v>2999</v>
      </c>
      <c r="W1154" s="1" t="s">
        <v>2999</v>
      </c>
      <c r="X1154" s="2"/>
      <c r="Y1154" s="2"/>
      <c r="Z1154" s="2"/>
      <c r="AA1154" s="2"/>
      <c r="AB1154" s="2"/>
      <c r="AC1154" s="2"/>
      <c r="AD1154" s="2"/>
      <c r="AE1154" s="2"/>
      <c r="AF1154" s="2"/>
      <c r="AG1154" s="2"/>
      <c r="AH1154" s="2"/>
      <c r="AI1154" s="2"/>
      <c r="AJ1154" s="2"/>
      <c r="AK1154" s="2"/>
      <c r="AL1154" s="2"/>
      <c r="AM1154" s="2"/>
      <c r="AN1154" s="2"/>
      <c r="AO1154" s="2"/>
      <c r="AP1154" s="2"/>
      <c r="AQ1154" s="2"/>
      <c r="AR1154" s="2"/>
      <c r="AS1154" s="2"/>
      <c r="AT1154" s="2"/>
      <c r="AU1154" s="2"/>
      <c r="AV1154" s="2"/>
      <c r="AW1154" s="2"/>
      <c r="AX1154" s="2"/>
      <c r="AY1154" s="2"/>
      <c r="AZ1154" s="2"/>
      <c r="BA1154" s="2"/>
    </row>
    <row r="1155" spans="1:53" x14ac:dyDescent="0.2">
      <c r="A1155" s="1" t="s">
        <v>727</v>
      </c>
      <c r="B1155" s="1">
        <v>7</v>
      </c>
      <c r="C1155" s="1" t="s">
        <v>8</v>
      </c>
      <c r="D1155" s="1" t="s">
        <v>1079</v>
      </c>
      <c r="E1155" s="1"/>
      <c r="F1155" s="1">
        <v>2761</v>
      </c>
      <c r="G1155" s="1" t="s">
        <v>13212</v>
      </c>
      <c r="H1155" s="1" t="s">
        <v>13213</v>
      </c>
      <c r="I1155" s="1" t="s">
        <v>13214</v>
      </c>
      <c r="J1155" s="1" t="s">
        <v>7820</v>
      </c>
      <c r="K1155" s="1" t="s">
        <v>731</v>
      </c>
      <c r="L1155" s="1" t="s">
        <v>3375</v>
      </c>
      <c r="M1155" s="1">
        <v>42.241039999999998</v>
      </c>
      <c r="N1155" s="1">
        <v>20.726901999999999</v>
      </c>
      <c r="O1155" s="1" t="s">
        <v>13215</v>
      </c>
      <c r="P1155" s="1" t="s">
        <v>13215</v>
      </c>
      <c r="Q1155" s="1"/>
      <c r="R1155" s="1" t="s">
        <v>13216</v>
      </c>
      <c r="S1155" s="1"/>
      <c r="T1155" s="1" t="b">
        <v>0</v>
      </c>
      <c r="U1155" s="1" t="s">
        <v>3374</v>
      </c>
      <c r="V1155" s="1" t="s">
        <v>2999</v>
      </c>
      <c r="W1155" s="1" t="s">
        <v>2999</v>
      </c>
      <c r="X1155" s="2"/>
      <c r="Y1155" s="2"/>
      <c r="Z1155" s="2"/>
      <c r="AA1155" s="2"/>
      <c r="AB1155" s="2"/>
      <c r="AC1155" s="2"/>
      <c r="AD1155" s="2"/>
      <c r="AE1155" s="2"/>
      <c r="AF1155" s="2"/>
      <c r="AG1155" s="2"/>
      <c r="AH1155" s="2"/>
      <c r="AI1155" s="2"/>
      <c r="AJ1155" s="2"/>
      <c r="AK1155" s="2"/>
      <c r="AL1155" s="2"/>
      <c r="AM1155" s="2"/>
      <c r="AN1155" s="2"/>
      <c r="AO1155" s="2"/>
      <c r="AP1155" s="2"/>
      <c r="AQ1155" s="2"/>
      <c r="AR1155" s="2"/>
      <c r="AS1155" s="2"/>
      <c r="AT1155" s="2"/>
      <c r="AU1155" s="2"/>
      <c r="AV1155" s="2"/>
      <c r="AW1155" s="2"/>
      <c r="AX1155" s="2"/>
      <c r="AY1155" s="2"/>
      <c r="AZ1155" s="2"/>
      <c r="BA1155" s="2"/>
    </row>
    <row r="1156" spans="1:53" x14ac:dyDescent="0.2">
      <c r="A1156" s="1" t="s">
        <v>727</v>
      </c>
      <c r="B1156" s="1">
        <v>2</v>
      </c>
      <c r="C1156" s="1" t="s">
        <v>450</v>
      </c>
      <c r="D1156" s="1" t="s">
        <v>1019</v>
      </c>
      <c r="E1156" s="1" t="s">
        <v>2400</v>
      </c>
      <c r="F1156" s="1">
        <v>2760</v>
      </c>
      <c r="G1156" s="1" t="s">
        <v>13217</v>
      </c>
      <c r="H1156" s="1" t="s">
        <v>12158</v>
      </c>
      <c r="I1156" s="1" t="s">
        <v>13218</v>
      </c>
      <c r="J1156" s="1" t="s">
        <v>738</v>
      </c>
      <c r="K1156" s="1" t="s">
        <v>731</v>
      </c>
      <c r="L1156" s="1" t="s">
        <v>3437</v>
      </c>
      <c r="M1156" s="1">
        <v>42.295686000000003</v>
      </c>
      <c r="N1156" s="1">
        <v>20.48582</v>
      </c>
      <c r="O1156" s="1" t="s">
        <v>13219</v>
      </c>
      <c r="P1156" s="1" t="s">
        <v>13219</v>
      </c>
      <c r="Q1156" s="1"/>
      <c r="R1156" s="1" t="s">
        <v>13220</v>
      </c>
      <c r="S1156" s="1"/>
      <c r="T1156" s="1" t="b">
        <v>0</v>
      </c>
      <c r="U1156" s="1" t="s">
        <v>3436</v>
      </c>
      <c r="V1156" s="1" t="s">
        <v>2999</v>
      </c>
      <c r="W1156" s="1" t="s">
        <v>2999</v>
      </c>
      <c r="X1156" s="2"/>
      <c r="Y1156" s="2"/>
      <c r="Z1156" s="2"/>
      <c r="AA1156" s="2"/>
      <c r="AB1156" s="2"/>
      <c r="AC1156" s="2"/>
      <c r="AD1156" s="2"/>
      <c r="AE1156" s="2"/>
      <c r="AF1156" s="2"/>
      <c r="AG1156" s="2"/>
      <c r="AH1156" s="2"/>
      <c r="AI1156" s="2"/>
      <c r="AJ1156" s="2"/>
      <c r="AK1156" s="2"/>
      <c r="AL1156" s="2"/>
      <c r="AM1156" s="2"/>
      <c r="AN1156" s="2"/>
      <c r="AO1156" s="2"/>
      <c r="AP1156" s="2"/>
      <c r="AQ1156" s="2"/>
      <c r="AR1156" s="2"/>
      <c r="AS1156" s="2"/>
      <c r="AT1156" s="2"/>
      <c r="AU1156" s="2"/>
      <c r="AV1156" s="2"/>
      <c r="AW1156" s="2"/>
      <c r="AX1156" s="2"/>
      <c r="AY1156" s="2"/>
      <c r="AZ1156" s="2"/>
      <c r="BA1156" s="2"/>
    </row>
    <row r="1157" spans="1:53" x14ac:dyDescent="0.2">
      <c r="A1157" s="1" t="s">
        <v>727</v>
      </c>
      <c r="B1157" s="1">
        <v>3</v>
      </c>
      <c r="C1157" s="1" t="s">
        <v>45</v>
      </c>
      <c r="D1157" s="1" t="s">
        <v>1235</v>
      </c>
      <c r="E1157" s="1"/>
      <c r="F1157" s="1">
        <v>2759</v>
      </c>
      <c r="G1157" s="1" t="s">
        <v>13221</v>
      </c>
      <c r="H1157" s="1" t="s">
        <v>13222</v>
      </c>
      <c r="I1157" s="1" t="s">
        <v>13223</v>
      </c>
      <c r="J1157" s="1" t="s">
        <v>738</v>
      </c>
      <c r="K1157" s="1" t="s">
        <v>731</v>
      </c>
      <c r="L1157" s="1" t="s">
        <v>3375</v>
      </c>
      <c r="M1157" s="1">
        <v>42.366767000000003</v>
      </c>
      <c r="N1157" s="1">
        <v>21.333743999999999</v>
      </c>
      <c r="O1157" s="1" t="s">
        <v>13224</v>
      </c>
      <c r="P1157" s="1" t="s">
        <v>13224</v>
      </c>
      <c r="Q1157" s="1"/>
      <c r="R1157" s="1" t="s">
        <v>13225</v>
      </c>
      <c r="S1157" s="1"/>
      <c r="T1157" s="1" t="b">
        <v>0</v>
      </c>
      <c r="U1157" s="1" t="s">
        <v>3374</v>
      </c>
      <c r="V1157" s="1" t="s">
        <v>2999</v>
      </c>
      <c r="W1157" s="1" t="s">
        <v>2999</v>
      </c>
      <c r="X1157" s="2"/>
      <c r="Y1157" s="2"/>
      <c r="Z1157" s="2"/>
      <c r="AA1157" s="2"/>
      <c r="AB1157" s="2"/>
      <c r="AC1157" s="2"/>
      <c r="AD1157" s="2"/>
      <c r="AE1157" s="2"/>
      <c r="AF1157" s="2"/>
      <c r="AG1157" s="2"/>
      <c r="AH1157" s="2"/>
      <c r="AI1157" s="2"/>
      <c r="AJ1157" s="2"/>
      <c r="AK1157" s="2"/>
      <c r="AL1157" s="2"/>
      <c r="AM1157" s="2"/>
      <c r="AN1157" s="2"/>
      <c r="AO1157" s="2"/>
      <c r="AP1157" s="2"/>
      <c r="AQ1157" s="2"/>
      <c r="AR1157" s="2"/>
      <c r="AS1157" s="2"/>
      <c r="AT1157" s="2"/>
      <c r="AU1157" s="2"/>
      <c r="AV1157" s="2"/>
      <c r="AW1157" s="2"/>
      <c r="AX1157" s="2"/>
      <c r="AY1157" s="2"/>
      <c r="AZ1157" s="2"/>
      <c r="BA1157" s="2"/>
    </row>
    <row r="1158" spans="1:53" x14ac:dyDescent="0.2">
      <c r="A1158" s="1" t="s">
        <v>727</v>
      </c>
      <c r="B1158" s="1">
        <v>7</v>
      </c>
      <c r="C1158" s="1" t="s">
        <v>8</v>
      </c>
      <c r="D1158" s="1" t="s">
        <v>1266</v>
      </c>
      <c r="E1158" s="1"/>
      <c r="F1158" s="1">
        <v>2758</v>
      </c>
      <c r="G1158" s="1" t="s">
        <v>13226</v>
      </c>
      <c r="H1158" s="1" t="s">
        <v>13227</v>
      </c>
      <c r="I1158" s="1" t="s">
        <v>13228</v>
      </c>
      <c r="J1158" s="1" t="s">
        <v>738</v>
      </c>
      <c r="K1158" s="1" t="s">
        <v>731</v>
      </c>
      <c r="L1158" s="1" t="s">
        <v>3479</v>
      </c>
      <c r="M1158" s="1">
        <v>42.092587999999999</v>
      </c>
      <c r="N1158" s="1">
        <v>20.675841999999999</v>
      </c>
      <c r="O1158" s="1" t="s">
        <v>13229</v>
      </c>
      <c r="P1158" s="1" t="s">
        <v>13229</v>
      </c>
      <c r="Q1158" s="1"/>
      <c r="R1158" s="1" t="s">
        <v>13230</v>
      </c>
      <c r="S1158" s="1"/>
      <c r="T1158" s="1" t="b">
        <v>0</v>
      </c>
      <c r="U1158" s="1" t="s">
        <v>3478</v>
      </c>
      <c r="V1158" s="1" t="s">
        <v>2999</v>
      </c>
      <c r="W1158" s="1" t="s">
        <v>2999</v>
      </c>
      <c r="X1158" s="2"/>
      <c r="Y1158" s="2"/>
      <c r="Z1158" s="2"/>
      <c r="AA1158" s="2"/>
      <c r="AB1158" s="2"/>
      <c r="AC1158" s="2"/>
      <c r="AD1158" s="2"/>
      <c r="AE1158" s="2"/>
      <c r="AF1158" s="2"/>
      <c r="AG1158" s="2"/>
      <c r="AH1158" s="2"/>
      <c r="AI1158" s="2"/>
      <c r="AJ1158" s="2"/>
      <c r="AK1158" s="2"/>
      <c r="AL1158" s="2"/>
      <c r="AM1158" s="2"/>
      <c r="AN1158" s="2"/>
      <c r="AO1158" s="2"/>
      <c r="AP1158" s="2"/>
      <c r="AQ1158" s="2"/>
      <c r="AR1158" s="2"/>
      <c r="AS1158" s="2"/>
      <c r="AT1158" s="2"/>
      <c r="AU1158" s="2"/>
      <c r="AV1158" s="2"/>
      <c r="AW1158" s="2"/>
      <c r="AX1158" s="2"/>
      <c r="AY1158" s="2"/>
      <c r="AZ1158" s="2"/>
      <c r="BA1158" s="2"/>
    </row>
    <row r="1159" spans="1:53" x14ac:dyDescent="0.2">
      <c r="A1159" s="1" t="s">
        <v>727</v>
      </c>
      <c r="B1159" s="1">
        <v>1</v>
      </c>
      <c r="C1159" s="1" t="s">
        <v>5</v>
      </c>
      <c r="D1159" s="1" t="s">
        <v>983</v>
      </c>
      <c r="E1159" s="1" t="s">
        <v>8818</v>
      </c>
      <c r="F1159" s="1">
        <v>2757</v>
      </c>
      <c r="G1159" s="1" t="s">
        <v>13231</v>
      </c>
      <c r="H1159" s="1" t="s">
        <v>2010</v>
      </c>
      <c r="I1159" s="1" t="s">
        <v>13232</v>
      </c>
      <c r="J1159" s="1" t="s">
        <v>0</v>
      </c>
      <c r="K1159" s="1" t="s">
        <v>731</v>
      </c>
      <c r="L1159" s="1" t="s">
        <v>3351</v>
      </c>
      <c r="M1159" s="1">
        <v>42.181851000000002</v>
      </c>
      <c r="N1159" s="1">
        <v>21.031609</v>
      </c>
      <c r="O1159" s="1" t="s">
        <v>13233</v>
      </c>
      <c r="P1159" s="1" t="s">
        <v>13233</v>
      </c>
      <c r="Q1159" s="1"/>
      <c r="R1159" s="1" t="s">
        <v>13234</v>
      </c>
      <c r="S1159" s="1"/>
      <c r="T1159" s="1" t="b">
        <v>0</v>
      </c>
      <c r="U1159" s="1" t="s">
        <v>3350</v>
      </c>
      <c r="V1159" s="1" t="s">
        <v>2999</v>
      </c>
      <c r="W1159" s="1" t="s">
        <v>2999</v>
      </c>
      <c r="X1159" s="2"/>
      <c r="Y1159" s="2"/>
      <c r="Z1159" s="2"/>
      <c r="AA1159" s="2"/>
      <c r="AB1159" s="2"/>
      <c r="AC1159" s="2"/>
      <c r="AD1159" s="2"/>
      <c r="AE1159" s="2"/>
      <c r="AF1159" s="2"/>
      <c r="AG1159" s="2"/>
      <c r="AH1159" s="2"/>
      <c r="AI1159" s="2"/>
      <c r="AJ1159" s="2"/>
      <c r="AK1159" s="2"/>
      <c r="AL1159" s="2"/>
      <c r="AM1159" s="2"/>
      <c r="AN1159" s="2"/>
      <c r="AO1159" s="2"/>
      <c r="AP1159" s="2"/>
      <c r="AQ1159" s="2"/>
      <c r="AR1159" s="2"/>
      <c r="AS1159" s="2"/>
      <c r="AT1159" s="2"/>
      <c r="AU1159" s="2"/>
      <c r="AV1159" s="2"/>
      <c r="AW1159" s="2"/>
      <c r="AX1159" s="2"/>
      <c r="AY1159" s="2"/>
      <c r="AZ1159" s="2"/>
      <c r="BA1159" s="2"/>
    </row>
    <row r="1160" spans="1:53" x14ac:dyDescent="0.2">
      <c r="A1160" s="1" t="s">
        <v>727</v>
      </c>
      <c r="B1160" s="1">
        <v>5</v>
      </c>
      <c r="C1160" s="1" t="s">
        <v>2</v>
      </c>
      <c r="D1160" s="1" t="s">
        <v>847</v>
      </c>
      <c r="E1160" s="1" t="s">
        <v>149</v>
      </c>
      <c r="F1160" s="1">
        <v>2756</v>
      </c>
      <c r="G1160" s="1" t="s">
        <v>13235</v>
      </c>
      <c r="H1160" s="1" t="s">
        <v>13236</v>
      </c>
      <c r="I1160" s="1" t="s">
        <v>13237</v>
      </c>
      <c r="J1160" s="1" t="s">
        <v>849</v>
      </c>
      <c r="K1160" s="1" t="s">
        <v>731</v>
      </c>
      <c r="L1160" s="1" t="s">
        <v>451</v>
      </c>
      <c r="M1160" s="1">
        <v>42.558737999999998</v>
      </c>
      <c r="N1160" s="1">
        <v>20.587202000000001</v>
      </c>
      <c r="O1160" s="1" t="s">
        <v>13238</v>
      </c>
      <c r="P1160" s="1" t="s">
        <v>13238</v>
      </c>
      <c r="Q1160" s="1"/>
      <c r="R1160" s="1" t="s">
        <v>13239</v>
      </c>
      <c r="S1160" s="1"/>
      <c r="T1160" s="1" t="b">
        <v>0</v>
      </c>
      <c r="U1160" s="1" t="s">
        <v>3077</v>
      </c>
      <c r="V1160" s="1" t="s">
        <v>2999</v>
      </c>
      <c r="W1160" s="1" t="s">
        <v>2999</v>
      </c>
      <c r="X1160" s="2"/>
      <c r="Y1160" s="2"/>
      <c r="Z1160" s="2"/>
      <c r="AA1160" s="2"/>
      <c r="AB1160" s="2"/>
      <c r="AC1160" s="2"/>
      <c r="AD1160" s="2"/>
      <c r="AE1160" s="2"/>
      <c r="AF1160" s="2"/>
      <c r="AG1160" s="2"/>
      <c r="AH1160" s="2"/>
      <c r="AI1160" s="2"/>
      <c r="AJ1160" s="2"/>
      <c r="AK1160" s="2"/>
      <c r="AL1160" s="2"/>
      <c r="AM1160" s="2"/>
      <c r="AN1160" s="2"/>
      <c r="AO1160" s="2"/>
      <c r="AP1160" s="2"/>
      <c r="AQ1160" s="2"/>
      <c r="AR1160" s="2"/>
      <c r="AS1160" s="2"/>
      <c r="AT1160" s="2"/>
      <c r="AU1160" s="2"/>
      <c r="AV1160" s="2"/>
      <c r="AW1160" s="2"/>
      <c r="AX1160" s="2"/>
      <c r="AY1160" s="2"/>
      <c r="AZ1160" s="2"/>
      <c r="BA1160" s="2"/>
    </row>
    <row r="1161" spans="1:53" x14ac:dyDescent="0.2">
      <c r="A1161" s="1" t="s">
        <v>727</v>
      </c>
      <c r="B1161" s="1">
        <v>4</v>
      </c>
      <c r="C1161" s="1" t="s">
        <v>454</v>
      </c>
      <c r="D1161" s="1" t="s">
        <v>1701</v>
      </c>
      <c r="E1161" s="1" t="s">
        <v>585</v>
      </c>
      <c r="F1161" s="1">
        <v>2755</v>
      </c>
      <c r="G1161" s="1" t="s">
        <v>13240</v>
      </c>
      <c r="H1161" s="1" t="s">
        <v>13241</v>
      </c>
      <c r="I1161" s="1" t="s">
        <v>13242</v>
      </c>
      <c r="J1161" s="1" t="s">
        <v>1277</v>
      </c>
      <c r="K1161" s="1" t="s">
        <v>731</v>
      </c>
      <c r="L1161" s="1" t="s">
        <v>9296</v>
      </c>
      <c r="M1161" s="1">
        <v>42.728960000000001</v>
      </c>
      <c r="N1161" s="1">
        <v>20.823440999999999</v>
      </c>
      <c r="O1161" s="1" t="s">
        <v>13243</v>
      </c>
      <c r="P1161" s="1" t="s">
        <v>13243</v>
      </c>
      <c r="Q1161" s="1"/>
      <c r="R1161" s="1" t="s">
        <v>13244</v>
      </c>
      <c r="S1161" s="1"/>
      <c r="T1161" s="1" t="b">
        <v>0</v>
      </c>
      <c r="U1161" s="1" t="s">
        <v>9297</v>
      </c>
      <c r="V1161" s="1" t="s">
        <v>2999</v>
      </c>
      <c r="W1161" s="1" t="s">
        <v>2999</v>
      </c>
      <c r="X1161" s="2"/>
      <c r="Y1161" s="2"/>
      <c r="Z1161" s="2"/>
      <c r="AA1161" s="2"/>
      <c r="AB1161" s="2"/>
      <c r="AC1161" s="2"/>
      <c r="AD1161" s="2"/>
      <c r="AE1161" s="2"/>
      <c r="AF1161" s="2"/>
      <c r="AG1161" s="2"/>
      <c r="AH1161" s="2"/>
      <c r="AI1161" s="2"/>
      <c r="AJ1161" s="2"/>
      <c r="AK1161" s="2"/>
      <c r="AL1161" s="2"/>
      <c r="AM1161" s="2"/>
      <c r="AN1161" s="2"/>
      <c r="AO1161" s="2"/>
      <c r="AP1161" s="2"/>
      <c r="AQ1161" s="2"/>
      <c r="AR1161" s="2"/>
      <c r="AS1161" s="2"/>
      <c r="AT1161" s="2"/>
      <c r="AU1161" s="2"/>
      <c r="AV1161" s="2"/>
      <c r="AW1161" s="2"/>
      <c r="AX1161" s="2"/>
      <c r="AY1161" s="2"/>
      <c r="AZ1161" s="2"/>
      <c r="BA1161" s="2"/>
    </row>
    <row r="1162" spans="1:53" x14ac:dyDescent="0.2">
      <c r="A1162" s="1" t="s">
        <v>727</v>
      </c>
      <c r="B1162" s="1">
        <v>4</v>
      </c>
      <c r="C1162" s="1" t="s">
        <v>454</v>
      </c>
      <c r="D1162" s="1" t="s">
        <v>1701</v>
      </c>
      <c r="E1162" s="1" t="s">
        <v>15899</v>
      </c>
      <c r="F1162" s="1">
        <v>2754</v>
      </c>
      <c r="G1162" s="1" t="s">
        <v>13245</v>
      </c>
      <c r="H1162" s="1" t="s">
        <v>13246</v>
      </c>
      <c r="I1162" s="1" t="s">
        <v>9005</v>
      </c>
      <c r="J1162" s="1" t="s">
        <v>994</v>
      </c>
      <c r="K1162" s="1" t="s">
        <v>731</v>
      </c>
      <c r="L1162" s="1" t="s">
        <v>3351</v>
      </c>
      <c r="M1162" s="1">
        <v>42.732650999999997</v>
      </c>
      <c r="N1162" s="1">
        <v>20.812033</v>
      </c>
      <c r="O1162" s="1" t="s">
        <v>13247</v>
      </c>
      <c r="P1162" s="1" t="s">
        <v>13247</v>
      </c>
      <c r="Q1162" s="1"/>
      <c r="R1162" s="1" t="s">
        <v>9007</v>
      </c>
      <c r="S1162" s="1"/>
      <c r="T1162" s="1" t="b">
        <v>0</v>
      </c>
      <c r="U1162" s="1" t="s">
        <v>3350</v>
      </c>
      <c r="V1162" s="1" t="s">
        <v>2999</v>
      </c>
      <c r="W1162" s="1" t="s">
        <v>2999</v>
      </c>
      <c r="X1162" s="2"/>
      <c r="Y1162" s="2"/>
      <c r="Z1162" s="2"/>
      <c r="AA1162" s="2"/>
      <c r="AB1162" s="2"/>
      <c r="AC1162" s="2"/>
      <c r="AD1162" s="2"/>
      <c r="AE1162" s="2"/>
      <c r="AF1162" s="2"/>
      <c r="AG1162" s="2"/>
      <c r="AH1162" s="2"/>
      <c r="AI1162" s="2"/>
      <c r="AJ1162" s="2"/>
      <c r="AK1162" s="2"/>
      <c r="AL1162" s="2"/>
      <c r="AM1162" s="2"/>
      <c r="AN1162" s="2"/>
      <c r="AO1162" s="2"/>
      <c r="AP1162" s="2"/>
      <c r="AQ1162" s="2"/>
      <c r="AR1162" s="2"/>
      <c r="AS1162" s="2"/>
      <c r="AT1162" s="2"/>
      <c r="AU1162" s="2"/>
      <c r="AV1162" s="2"/>
      <c r="AW1162" s="2"/>
      <c r="AX1162" s="2"/>
      <c r="AY1162" s="2"/>
      <c r="AZ1162" s="2"/>
      <c r="BA1162" s="2"/>
    </row>
    <row r="1163" spans="1:53" x14ac:dyDescent="0.2">
      <c r="A1163" s="1" t="s">
        <v>727</v>
      </c>
      <c r="B1163" s="1">
        <v>5</v>
      </c>
      <c r="C1163" s="1" t="s">
        <v>2</v>
      </c>
      <c r="D1163" s="1" t="s">
        <v>847</v>
      </c>
      <c r="E1163" s="1" t="s">
        <v>149</v>
      </c>
      <c r="F1163" s="1">
        <v>2753</v>
      </c>
      <c r="G1163" s="1" t="s">
        <v>13248</v>
      </c>
      <c r="H1163" s="1" t="s">
        <v>13236</v>
      </c>
      <c r="I1163" s="1" t="s">
        <v>13249</v>
      </c>
      <c r="J1163" s="1" t="s">
        <v>849</v>
      </c>
      <c r="K1163" s="1" t="s">
        <v>731</v>
      </c>
      <c r="L1163" s="1" t="s">
        <v>451</v>
      </c>
      <c r="M1163" s="1">
        <v>42.560333999999997</v>
      </c>
      <c r="N1163" s="1">
        <v>20.591698999999998</v>
      </c>
      <c r="O1163" s="1" t="s">
        <v>13250</v>
      </c>
      <c r="P1163" s="1" t="s">
        <v>13250</v>
      </c>
      <c r="Q1163" s="1"/>
      <c r="R1163" s="1" t="s">
        <v>13251</v>
      </c>
      <c r="S1163" s="1"/>
      <c r="T1163" s="1" t="b">
        <v>0</v>
      </c>
      <c r="U1163" s="1" t="s">
        <v>3077</v>
      </c>
      <c r="V1163" s="1" t="s">
        <v>2999</v>
      </c>
      <c r="W1163" s="1" t="s">
        <v>2999</v>
      </c>
      <c r="X1163" s="2"/>
      <c r="Y1163" s="2"/>
      <c r="Z1163" s="2"/>
      <c r="AA1163" s="2"/>
      <c r="AB1163" s="2"/>
      <c r="AC1163" s="2"/>
      <c r="AD1163" s="2"/>
      <c r="AE1163" s="2"/>
      <c r="AF1163" s="2"/>
      <c r="AG1163" s="2"/>
      <c r="AH1163" s="2"/>
      <c r="AI1163" s="2"/>
      <c r="AJ1163" s="2"/>
      <c r="AK1163" s="2"/>
      <c r="AL1163" s="2"/>
      <c r="AM1163" s="2"/>
      <c r="AN1163" s="2"/>
      <c r="AO1163" s="2"/>
      <c r="AP1163" s="2"/>
      <c r="AQ1163" s="2"/>
      <c r="AR1163" s="2"/>
      <c r="AS1163" s="2"/>
      <c r="AT1163" s="2"/>
      <c r="AU1163" s="2"/>
      <c r="AV1163" s="2"/>
      <c r="AW1163" s="2"/>
      <c r="AX1163" s="2"/>
      <c r="AY1163" s="2"/>
      <c r="AZ1163" s="2"/>
      <c r="BA1163" s="2"/>
    </row>
    <row r="1164" spans="1:53" x14ac:dyDescent="0.2">
      <c r="A1164" s="1" t="s">
        <v>727</v>
      </c>
      <c r="B1164" s="1">
        <v>6</v>
      </c>
      <c r="C1164" s="1" t="s">
        <v>11</v>
      </c>
      <c r="D1164" s="1" t="s">
        <v>728</v>
      </c>
      <c r="E1164" s="1"/>
      <c r="F1164" s="1">
        <v>2752</v>
      </c>
      <c r="G1164" s="1" t="s">
        <v>13252</v>
      </c>
      <c r="H1164" s="1" t="s">
        <v>13253</v>
      </c>
      <c r="I1164" s="1" t="s">
        <v>13254</v>
      </c>
      <c r="J1164" s="1" t="s">
        <v>0</v>
      </c>
      <c r="K1164" s="1" t="s">
        <v>731</v>
      </c>
      <c r="L1164" s="1" t="s">
        <v>2998</v>
      </c>
      <c r="M1164" s="1">
        <v>42.918475000000001</v>
      </c>
      <c r="N1164" s="1">
        <v>21.187621</v>
      </c>
      <c r="O1164" s="1" t="s">
        <v>13255</v>
      </c>
      <c r="P1164" s="1" t="s">
        <v>13255</v>
      </c>
      <c r="Q1164" s="1"/>
      <c r="R1164" s="1" t="s">
        <v>13256</v>
      </c>
      <c r="S1164" s="1"/>
      <c r="T1164" s="1" t="b">
        <v>0</v>
      </c>
      <c r="U1164" s="1" t="s">
        <v>2997</v>
      </c>
      <c r="V1164" s="1" t="s">
        <v>2999</v>
      </c>
      <c r="W1164" s="1" t="s">
        <v>2999</v>
      </c>
      <c r="X1164" s="2"/>
      <c r="Y1164" s="2"/>
      <c r="Z1164" s="2"/>
      <c r="AA1164" s="2"/>
      <c r="AB1164" s="2"/>
      <c r="AC1164" s="2"/>
      <c r="AD1164" s="2"/>
      <c r="AE1164" s="2"/>
      <c r="AF1164" s="2"/>
      <c r="AG1164" s="2"/>
      <c r="AH1164" s="2"/>
      <c r="AI1164" s="2"/>
      <c r="AJ1164" s="2"/>
      <c r="AK1164" s="2"/>
      <c r="AL1164" s="2"/>
      <c r="AM1164" s="2"/>
      <c r="AN1164" s="2"/>
      <c r="AO1164" s="2"/>
      <c r="AP1164" s="2"/>
      <c r="AQ1164" s="2"/>
      <c r="AR1164" s="2"/>
      <c r="AS1164" s="2"/>
      <c r="AT1164" s="2"/>
      <c r="AU1164" s="2"/>
      <c r="AV1164" s="2"/>
      <c r="AW1164" s="2"/>
      <c r="AX1164" s="2"/>
      <c r="AY1164" s="2"/>
      <c r="AZ1164" s="2"/>
      <c r="BA1164" s="2"/>
    </row>
    <row r="1165" spans="1:53" x14ac:dyDescent="0.2">
      <c r="A1165" s="1" t="s">
        <v>727</v>
      </c>
      <c r="B1165" s="1">
        <v>1</v>
      </c>
      <c r="C1165" s="1" t="s">
        <v>5</v>
      </c>
      <c r="D1165" s="1" t="s">
        <v>756</v>
      </c>
      <c r="E1165" s="1"/>
      <c r="F1165" s="1">
        <v>2751</v>
      </c>
      <c r="G1165" s="1" t="s">
        <v>13257</v>
      </c>
      <c r="H1165" s="1" t="s">
        <v>2422</v>
      </c>
      <c r="I1165" s="1" t="s">
        <v>13258</v>
      </c>
      <c r="J1165" s="1" t="s">
        <v>738</v>
      </c>
      <c r="K1165" s="1" t="s">
        <v>731</v>
      </c>
      <c r="L1165" s="1" t="s">
        <v>2998</v>
      </c>
      <c r="M1165" s="1">
        <v>42.431322999999999</v>
      </c>
      <c r="N1165" s="1">
        <v>21.030522999999999</v>
      </c>
      <c r="O1165" s="1" t="s">
        <v>13259</v>
      </c>
      <c r="P1165" s="1" t="s">
        <v>13259</v>
      </c>
      <c r="Q1165" s="1"/>
      <c r="R1165" s="1" t="s">
        <v>13260</v>
      </c>
      <c r="S1165" s="1"/>
      <c r="T1165" s="1" t="b">
        <v>0</v>
      </c>
      <c r="U1165" s="1" t="s">
        <v>2997</v>
      </c>
      <c r="V1165" s="1" t="s">
        <v>2999</v>
      </c>
      <c r="W1165" s="1" t="s">
        <v>2999</v>
      </c>
      <c r="X1165" s="2"/>
      <c r="Y1165" s="2"/>
      <c r="Z1165" s="2"/>
      <c r="AA1165" s="2"/>
      <c r="AB1165" s="2"/>
      <c r="AC1165" s="2"/>
      <c r="AD1165" s="2"/>
      <c r="AE1165" s="2"/>
      <c r="AF1165" s="2"/>
      <c r="AG1165" s="2"/>
      <c r="AH1165" s="2"/>
      <c r="AI1165" s="2"/>
      <c r="AJ1165" s="2"/>
      <c r="AK1165" s="2"/>
      <c r="AL1165" s="2"/>
      <c r="AM1165" s="2"/>
      <c r="AN1165" s="2"/>
      <c r="AO1165" s="2"/>
      <c r="AP1165" s="2"/>
      <c r="AQ1165" s="2"/>
      <c r="AR1165" s="2"/>
      <c r="AS1165" s="2"/>
      <c r="AT1165" s="2"/>
      <c r="AU1165" s="2"/>
      <c r="AV1165" s="2"/>
      <c r="AW1165" s="2"/>
      <c r="AX1165" s="2"/>
      <c r="AY1165" s="2"/>
      <c r="AZ1165" s="2"/>
      <c r="BA1165" s="2"/>
    </row>
    <row r="1166" spans="1:53" x14ac:dyDescent="0.2">
      <c r="A1166" s="1" t="s">
        <v>727</v>
      </c>
      <c r="B1166" s="1">
        <v>3</v>
      </c>
      <c r="C1166" s="1" t="s">
        <v>45</v>
      </c>
      <c r="D1166" s="1" t="s">
        <v>1235</v>
      </c>
      <c r="E1166" s="1" t="s">
        <v>2984</v>
      </c>
      <c r="F1166" s="1">
        <v>2750</v>
      </c>
      <c r="G1166" s="1" t="s">
        <v>13261</v>
      </c>
      <c r="H1166" s="1" t="s">
        <v>405</v>
      </c>
      <c r="I1166" s="1" t="s">
        <v>13262</v>
      </c>
      <c r="J1166" s="1" t="s">
        <v>738</v>
      </c>
      <c r="K1166" s="1" t="s">
        <v>731</v>
      </c>
      <c r="L1166" s="1" t="s">
        <v>3437</v>
      </c>
      <c r="M1166" s="1">
        <v>42.364578999999999</v>
      </c>
      <c r="N1166" s="1">
        <v>21.338550999999999</v>
      </c>
      <c r="O1166" s="1" t="s">
        <v>13263</v>
      </c>
      <c r="P1166" s="1" t="s">
        <v>13263</v>
      </c>
      <c r="Q1166" s="1"/>
      <c r="R1166" s="1" t="s">
        <v>13264</v>
      </c>
      <c r="S1166" s="1"/>
      <c r="T1166" s="1" t="b">
        <v>0</v>
      </c>
      <c r="U1166" s="1" t="s">
        <v>3436</v>
      </c>
      <c r="V1166" s="1" t="s">
        <v>2999</v>
      </c>
      <c r="W1166" s="1" t="s">
        <v>2999</v>
      </c>
      <c r="X1166" s="2"/>
      <c r="Y1166" s="2"/>
      <c r="Z1166" s="2"/>
      <c r="AA1166" s="2"/>
      <c r="AB1166" s="2"/>
      <c r="AC1166" s="2"/>
      <c r="AD1166" s="2"/>
      <c r="AE1166" s="2"/>
      <c r="AF1166" s="2"/>
      <c r="AG1166" s="2"/>
      <c r="AH1166" s="2"/>
      <c r="AI1166" s="2"/>
      <c r="AJ1166" s="2"/>
      <c r="AK1166" s="2"/>
      <c r="AL1166" s="2"/>
      <c r="AM1166" s="2"/>
      <c r="AN1166" s="2"/>
      <c r="AO1166" s="2"/>
      <c r="AP1166" s="2"/>
      <c r="AQ1166" s="2"/>
      <c r="AR1166" s="2"/>
      <c r="AS1166" s="2"/>
      <c r="AT1166" s="2"/>
      <c r="AU1166" s="2"/>
      <c r="AV1166" s="2"/>
      <c r="AW1166" s="2"/>
      <c r="AX1166" s="2"/>
      <c r="AY1166" s="2"/>
      <c r="AZ1166" s="2"/>
      <c r="BA1166" s="2"/>
    </row>
    <row r="1167" spans="1:53" x14ac:dyDescent="0.2">
      <c r="A1167" s="1" t="s">
        <v>727</v>
      </c>
      <c r="B1167" s="1">
        <v>2</v>
      </c>
      <c r="C1167" s="1" t="s">
        <v>450</v>
      </c>
      <c r="D1167" s="1" t="s">
        <v>279</v>
      </c>
      <c r="E1167" s="1"/>
      <c r="F1167" s="1">
        <v>2749</v>
      </c>
      <c r="G1167" s="1" t="s">
        <v>13265</v>
      </c>
      <c r="H1167" s="1" t="s">
        <v>13266</v>
      </c>
      <c r="I1167" s="1" t="s">
        <v>13267</v>
      </c>
      <c r="J1167" s="1" t="s">
        <v>738</v>
      </c>
      <c r="K1167" s="1" t="s">
        <v>731</v>
      </c>
      <c r="L1167" s="1" t="s">
        <v>2998</v>
      </c>
      <c r="M1167" s="1">
        <v>42.482049000000004</v>
      </c>
      <c r="N1167" s="1">
        <v>20.742336999999999</v>
      </c>
      <c r="O1167" s="1" t="s">
        <v>13268</v>
      </c>
      <c r="P1167" s="1" t="s">
        <v>13268</v>
      </c>
      <c r="Q1167" s="1"/>
      <c r="R1167" s="1" t="s">
        <v>13269</v>
      </c>
      <c r="S1167" s="1"/>
      <c r="T1167" s="1" t="b">
        <v>0</v>
      </c>
      <c r="U1167" s="1" t="s">
        <v>2997</v>
      </c>
      <c r="V1167" s="1" t="s">
        <v>2999</v>
      </c>
      <c r="W1167" s="1" t="s">
        <v>2999</v>
      </c>
      <c r="X1167" s="2"/>
      <c r="Y1167" s="2"/>
      <c r="Z1167" s="2"/>
      <c r="AA1167" s="2"/>
      <c r="AB1167" s="2"/>
      <c r="AC1167" s="2"/>
      <c r="AD1167" s="2"/>
      <c r="AE1167" s="2"/>
      <c r="AF1167" s="2"/>
      <c r="AG1167" s="2"/>
      <c r="AH1167" s="2"/>
      <c r="AI1167" s="2"/>
      <c r="AJ1167" s="2"/>
      <c r="AK1167" s="2"/>
      <c r="AL1167" s="2"/>
      <c r="AM1167" s="2"/>
      <c r="AN1167" s="2"/>
      <c r="AO1167" s="2"/>
      <c r="AP1167" s="2"/>
      <c r="AQ1167" s="2"/>
      <c r="AR1167" s="2"/>
      <c r="AS1167" s="2"/>
      <c r="AT1167" s="2"/>
      <c r="AU1167" s="2"/>
      <c r="AV1167" s="2"/>
      <c r="AW1167" s="2"/>
      <c r="AX1167" s="2"/>
      <c r="AY1167" s="2"/>
      <c r="AZ1167" s="2"/>
      <c r="BA1167" s="2"/>
    </row>
    <row r="1168" spans="1:53" x14ac:dyDescent="0.2">
      <c r="A1168" s="1" t="s">
        <v>727</v>
      </c>
      <c r="B1168" s="1">
        <v>4</v>
      </c>
      <c r="C1168" s="1" t="s">
        <v>454</v>
      </c>
      <c r="D1168" s="1" t="s">
        <v>828</v>
      </c>
      <c r="E1168" s="1"/>
      <c r="F1168" s="1">
        <v>2748</v>
      </c>
      <c r="G1168" s="1" t="s">
        <v>13270</v>
      </c>
      <c r="H1168" s="1" t="s">
        <v>13271</v>
      </c>
      <c r="I1168" s="1" t="s">
        <v>13272</v>
      </c>
      <c r="J1168" s="1" t="s">
        <v>13273</v>
      </c>
      <c r="K1168" s="1" t="s">
        <v>731</v>
      </c>
      <c r="L1168" s="1" t="s">
        <v>451</v>
      </c>
      <c r="M1168" s="1">
        <v>42.858483</v>
      </c>
      <c r="N1168" s="1">
        <v>20.865973</v>
      </c>
      <c r="O1168" s="1" t="s">
        <v>13274</v>
      </c>
      <c r="P1168" s="1" t="s">
        <v>13274</v>
      </c>
      <c r="Q1168" s="1"/>
      <c r="R1168" s="1" t="s">
        <v>13275</v>
      </c>
      <c r="S1168" s="1"/>
      <c r="T1168" s="1" t="b">
        <v>0</v>
      </c>
      <c r="U1168" s="1" t="s">
        <v>3077</v>
      </c>
      <c r="V1168" s="1" t="s">
        <v>2999</v>
      </c>
      <c r="W1168" s="1" t="s">
        <v>2999</v>
      </c>
      <c r="X1168" s="2"/>
      <c r="Y1168" s="2"/>
      <c r="Z1168" s="2"/>
      <c r="AA1168" s="2"/>
      <c r="AB1168" s="2"/>
      <c r="AC1168" s="2"/>
      <c r="AD1168" s="2"/>
      <c r="AE1168" s="2"/>
      <c r="AF1168" s="2"/>
      <c r="AG1168" s="2"/>
      <c r="AH1168" s="2"/>
      <c r="AI1168" s="2"/>
      <c r="AJ1168" s="2"/>
      <c r="AK1168" s="2"/>
      <c r="AL1168" s="2"/>
      <c r="AM1168" s="2"/>
      <c r="AN1168" s="2"/>
      <c r="AO1168" s="2"/>
      <c r="AP1168" s="2"/>
      <c r="AQ1168" s="2"/>
      <c r="AR1168" s="2"/>
      <c r="AS1168" s="2"/>
      <c r="AT1168" s="2"/>
      <c r="AU1168" s="2"/>
      <c r="AV1168" s="2"/>
      <c r="AW1168" s="2"/>
      <c r="AX1168" s="2"/>
      <c r="AY1168" s="2"/>
      <c r="AZ1168" s="2"/>
      <c r="BA1168" s="2"/>
    </row>
    <row r="1169" spans="1:53" x14ac:dyDescent="0.2">
      <c r="A1169" s="1" t="s">
        <v>727</v>
      </c>
      <c r="B1169" s="1">
        <v>5</v>
      </c>
      <c r="C1169" s="1" t="s">
        <v>2</v>
      </c>
      <c r="D1169" s="1" t="s">
        <v>1007</v>
      </c>
      <c r="E1169" s="1"/>
      <c r="F1169" s="1">
        <v>2747</v>
      </c>
      <c r="G1169" s="1" t="s">
        <v>13276</v>
      </c>
      <c r="H1169" s="1" t="s">
        <v>13277</v>
      </c>
      <c r="I1169" s="1" t="s">
        <v>13278</v>
      </c>
      <c r="J1169" s="1" t="s">
        <v>8281</v>
      </c>
      <c r="K1169" s="1" t="s">
        <v>731</v>
      </c>
      <c r="L1169" s="1" t="s">
        <v>3479</v>
      </c>
      <c r="M1169" s="1">
        <v>42.543823000000003</v>
      </c>
      <c r="N1169" s="1">
        <v>20.428566</v>
      </c>
      <c r="O1169" s="1" t="s">
        <v>13279</v>
      </c>
      <c r="P1169" s="1" t="s">
        <v>13279</v>
      </c>
      <c r="Q1169" s="1"/>
      <c r="R1169" s="1" t="s">
        <v>13280</v>
      </c>
      <c r="S1169" s="1"/>
      <c r="T1169" s="1" t="b">
        <v>0</v>
      </c>
      <c r="U1169" s="1" t="s">
        <v>3478</v>
      </c>
      <c r="V1169" s="1" t="s">
        <v>2999</v>
      </c>
      <c r="W1169" s="1" t="s">
        <v>2999</v>
      </c>
      <c r="X1169" s="2"/>
      <c r="Y1169" s="2"/>
      <c r="Z1169" s="2"/>
      <c r="AA1169" s="2"/>
      <c r="AB1169" s="2"/>
      <c r="AC1169" s="2"/>
      <c r="AD1169" s="2"/>
      <c r="AE1169" s="2"/>
      <c r="AF1169" s="2"/>
      <c r="AG1169" s="2"/>
      <c r="AH1169" s="2"/>
      <c r="AI1169" s="2"/>
      <c r="AJ1169" s="2"/>
      <c r="AK1169" s="2"/>
      <c r="AL1169" s="2"/>
      <c r="AM1169" s="2"/>
      <c r="AN1169" s="2"/>
      <c r="AO1169" s="2"/>
      <c r="AP1169" s="2"/>
      <c r="AQ1169" s="2"/>
      <c r="AR1169" s="2"/>
      <c r="AS1169" s="2"/>
      <c r="AT1169" s="2"/>
      <c r="AU1169" s="2"/>
      <c r="AV1169" s="2"/>
      <c r="AW1169" s="2"/>
      <c r="AX1169" s="2"/>
      <c r="AY1169" s="2"/>
      <c r="AZ1169" s="2"/>
      <c r="BA1169" s="2"/>
    </row>
    <row r="1170" spans="1:53" x14ac:dyDescent="0.2">
      <c r="A1170" s="1" t="s">
        <v>727</v>
      </c>
      <c r="B1170" s="1">
        <v>7</v>
      </c>
      <c r="C1170" s="1" t="s">
        <v>8</v>
      </c>
      <c r="D1170" s="1" t="s">
        <v>1079</v>
      </c>
      <c r="E1170" s="1"/>
      <c r="F1170" s="1">
        <v>2746</v>
      </c>
      <c r="G1170" s="1" t="s">
        <v>13281</v>
      </c>
      <c r="H1170" s="1" t="s">
        <v>1494</v>
      </c>
      <c r="I1170" s="1" t="s">
        <v>13282</v>
      </c>
      <c r="J1170" s="1" t="s">
        <v>738</v>
      </c>
      <c r="K1170" s="1" t="s">
        <v>731</v>
      </c>
      <c r="L1170" s="1" t="s">
        <v>451</v>
      </c>
      <c r="M1170" s="1">
        <v>42.235097000000003</v>
      </c>
      <c r="N1170" s="1">
        <v>20.739013</v>
      </c>
      <c r="O1170" s="1" t="s">
        <v>13283</v>
      </c>
      <c r="P1170" s="1" t="s">
        <v>13283</v>
      </c>
      <c r="Q1170" s="1"/>
      <c r="R1170" s="1" t="s">
        <v>13284</v>
      </c>
      <c r="S1170" s="1"/>
      <c r="T1170" s="1" t="b">
        <v>0</v>
      </c>
      <c r="U1170" s="1" t="s">
        <v>3077</v>
      </c>
      <c r="V1170" s="1" t="s">
        <v>2999</v>
      </c>
      <c r="W1170" s="1" t="s">
        <v>2999</v>
      </c>
      <c r="X1170" s="2"/>
      <c r="Y1170" s="2"/>
      <c r="Z1170" s="2"/>
      <c r="AA1170" s="2"/>
      <c r="AB1170" s="2"/>
      <c r="AC1170" s="2"/>
      <c r="AD1170" s="2"/>
      <c r="AE1170" s="2"/>
      <c r="AF1170" s="2"/>
      <c r="AG1170" s="2"/>
      <c r="AH1170" s="2"/>
      <c r="AI1170" s="2"/>
      <c r="AJ1170" s="2"/>
      <c r="AK1170" s="2"/>
      <c r="AL1170" s="2"/>
      <c r="AM1170" s="2"/>
      <c r="AN1170" s="2"/>
      <c r="AO1170" s="2"/>
      <c r="AP1170" s="2"/>
      <c r="AQ1170" s="2"/>
      <c r="AR1170" s="2"/>
      <c r="AS1170" s="2"/>
      <c r="AT1170" s="2"/>
      <c r="AU1170" s="2"/>
      <c r="AV1170" s="2"/>
      <c r="AW1170" s="2"/>
      <c r="AX1170" s="2"/>
      <c r="AY1170" s="2"/>
      <c r="AZ1170" s="2"/>
      <c r="BA1170" s="2"/>
    </row>
    <row r="1171" spans="1:53" x14ac:dyDescent="0.2">
      <c r="A1171" s="1" t="s">
        <v>727</v>
      </c>
      <c r="B1171" s="1">
        <v>4</v>
      </c>
      <c r="C1171" s="1" t="s">
        <v>454</v>
      </c>
      <c r="D1171" s="1" t="s">
        <v>768</v>
      </c>
      <c r="E1171" s="1" t="s">
        <v>585</v>
      </c>
      <c r="F1171" s="1">
        <v>2745</v>
      </c>
      <c r="G1171" s="1" t="s">
        <v>13285</v>
      </c>
      <c r="H1171" s="1" t="s">
        <v>13286</v>
      </c>
      <c r="I1171" s="1" t="s">
        <v>13287</v>
      </c>
      <c r="J1171" s="1" t="s">
        <v>738</v>
      </c>
      <c r="K1171" s="1" t="s">
        <v>731</v>
      </c>
      <c r="L1171" s="1" t="s">
        <v>3351</v>
      </c>
      <c r="M1171" s="1">
        <v>42.823743999999998</v>
      </c>
      <c r="N1171" s="1">
        <v>20.973130000000001</v>
      </c>
      <c r="O1171" s="1" t="s">
        <v>13288</v>
      </c>
      <c r="P1171" s="1" t="s">
        <v>13288</v>
      </c>
      <c r="Q1171" s="1"/>
      <c r="R1171" s="1" t="s">
        <v>13289</v>
      </c>
      <c r="S1171" s="1"/>
      <c r="T1171" s="1" t="b">
        <v>0</v>
      </c>
      <c r="U1171" s="1" t="s">
        <v>3350</v>
      </c>
      <c r="V1171" s="1" t="s">
        <v>2999</v>
      </c>
      <c r="W1171" s="1" t="s">
        <v>2999</v>
      </c>
      <c r="X1171" s="2"/>
      <c r="Y1171" s="2"/>
      <c r="Z1171" s="2"/>
      <c r="AA1171" s="2"/>
      <c r="AB1171" s="2"/>
      <c r="AC1171" s="2"/>
      <c r="AD1171" s="2"/>
      <c r="AE1171" s="2"/>
      <c r="AF1171" s="2"/>
      <c r="AG1171" s="2"/>
      <c r="AH1171" s="2"/>
      <c r="AI1171" s="2"/>
      <c r="AJ1171" s="2"/>
      <c r="AK1171" s="2"/>
      <c r="AL1171" s="2"/>
      <c r="AM1171" s="2"/>
      <c r="AN1171" s="2"/>
      <c r="AO1171" s="2"/>
      <c r="AP1171" s="2"/>
      <c r="AQ1171" s="2"/>
      <c r="AR1171" s="2"/>
      <c r="AS1171" s="2"/>
      <c r="AT1171" s="2"/>
      <c r="AU1171" s="2"/>
      <c r="AV1171" s="2"/>
      <c r="AW1171" s="2"/>
      <c r="AX1171" s="2"/>
      <c r="AY1171" s="2"/>
      <c r="AZ1171" s="2"/>
      <c r="BA1171" s="2"/>
    </row>
    <row r="1172" spans="1:53" x14ac:dyDescent="0.2">
      <c r="A1172" s="1" t="s">
        <v>727</v>
      </c>
      <c r="B1172" s="1">
        <v>6</v>
      </c>
      <c r="C1172" s="1" t="s">
        <v>11</v>
      </c>
      <c r="D1172" s="1" t="s">
        <v>728</v>
      </c>
      <c r="E1172" s="1"/>
      <c r="F1172" s="1">
        <v>2744</v>
      </c>
      <c r="G1172" s="1" t="s">
        <v>6486</v>
      </c>
      <c r="H1172" s="1" t="s">
        <v>13290</v>
      </c>
      <c r="I1172" s="1" t="s">
        <v>13291</v>
      </c>
      <c r="J1172" s="1" t="s">
        <v>772</v>
      </c>
      <c r="K1172" s="1" t="s">
        <v>731</v>
      </c>
      <c r="L1172" s="1" t="s">
        <v>2998</v>
      </c>
      <c r="M1172" s="1">
        <v>42.666733999999998</v>
      </c>
      <c r="N1172" s="1">
        <v>21.163440000000001</v>
      </c>
      <c r="O1172" s="1" t="s">
        <v>13292</v>
      </c>
      <c r="P1172" s="1" t="s">
        <v>13292</v>
      </c>
      <c r="Q1172" s="1"/>
      <c r="R1172" s="1" t="s">
        <v>13293</v>
      </c>
      <c r="S1172" s="1" t="s">
        <v>13294</v>
      </c>
      <c r="T1172" s="1" t="b">
        <v>0</v>
      </c>
      <c r="U1172" s="1" t="s">
        <v>2997</v>
      </c>
      <c r="V1172" s="1" t="s">
        <v>2999</v>
      </c>
      <c r="W1172" s="1" t="s">
        <v>2999</v>
      </c>
      <c r="X1172" s="2"/>
      <c r="Y1172" s="2"/>
      <c r="Z1172" s="2"/>
      <c r="AA1172" s="2"/>
      <c r="AB1172" s="2"/>
      <c r="AC1172" s="2"/>
      <c r="AD1172" s="2"/>
      <c r="AE1172" s="2"/>
      <c r="AF1172" s="2"/>
      <c r="AG1172" s="2"/>
      <c r="AH1172" s="2"/>
      <c r="AI1172" s="2"/>
      <c r="AJ1172" s="2"/>
      <c r="AK1172" s="2"/>
      <c r="AL1172" s="2"/>
      <c r="AM1172" s="2"/>
      <c r="AN1172" s="2"/>
      <c r="AO1172" s="2"/>
      <c r="AP1172" s="2"/>
      <c r="AQ1172" s="2"/>
      <c r="AR1172" s="2"/>
      <c r="AS1172" s="2"/>
      <c r="AT1172" s="2"/>
      <c r="AU1172" s="2"/>
      <c r="AV1172" s="2"/>
      <c r="AW1172" s="2"/>
      <c r="AX1172" s="2"/>
      <c r="AY1172" s="2"/>
      <c r="AZ1172" s="2"/>
      <c r="BA1172" s="2"/>
    </row>
    <row r="1173" spans="1:53" x14ac:dyDescent="0.2">
      <c r="A1173" s="1" t="s">
        <v>727</v>
      </c>
      <c r="B1173" s="1">
        <v>1</v>
      </c>
      <c r="C1173" s="1" t="s">
        <v>5</v>
      </c>
      <c r="D1173" s="1" t="s">
        <v>756</v>
      </c>
      <c r="E1173" s="1" t="s">
        <v>8818</v>
      </c>
      <c r="F1173" s="1">
        <v>2743</v>
      </c>
      <c r="G1173" s="1" t="s">
        <v>13295</v>
      </c>
      <c r="H1173" s="1" t="s">
        <v>13296</v>
      </c>
      <c r="I1173" s="1" t="s">
        <v>13297</v>
      </c>
      <c r="J1173" s="1" t="s">
        <v>738</v>
      </c>
      <c r="K1173" s="1" t="s">
        <v>731</v>
      </c>
      <c r="L1173" s="1" t="s">
        <v>3437</v>
      </c>
      <c r="M1173" s="1">
        <v>42.535547999999999</v>
      </c>
      <c r="N1173" s="1">
        <v>20.896777</v>
      </c>
      <c r="O1173" s="1" t="s">
        <v>13298</v>
      </c>
      <c r="P1173" s="1" t="s">
        <v>13298</v>
      </c>
      <c r="Q1173" s="1"/>
      <c r="R1173" s="1" t="s">
        <v>13299</v>
      </c>
      <c r="S1173" s="1"/>
      <c r="T1173" s="1" t="b">
        <v>0</v>
      </c>
      <c r="U1173" s="1" t="s">
        <v>3436</v>
      </c>
      <c r="V1173" s="1" t="s">
        <v>2999</v>
      </c>
      <c r="W1173" s="1" t="s">
        <v>2999</v>
      </c>
      <c r="X1173" s="2"/>
      <c r="Y1173" s="2"/>
      <c r="Z1173" s="2"/>
      <c r="AA1173" s="2"/>
      <c r="AB1173" s="2"/>
      <c r="AC1173" s="2"/>
      <c r="AD1173" s="2"/>
      <c r="AE1173" s="2"/>
      <c r="AF1173" s="2"/>
      <c r="AG1173" s="2"/>
      <c r="AH1173" s="2"/>
      <c r="AI1173" s="2"/>
      <c r="AJ1173" s="2"/>
      <c r="AK1173" s="2"/>
      <c r="AL1173" s="2"/>
      <c r="AM1173" s="2"/>
      <c r="AN1173" s="2"/>
      <c r="AO1173" s="2"/>
      <c r="AP1173" s="2"/>
      <c r="AQ1173" s="2"/>
      <c r="AR1173" s="2"/>
      <c r="AS1173" s="2"/>
      <c r="AT1173" s="2"/>
      <c r="AU1173" s="2"/>
      <c r="AV1173" s="2"/>
      <c r="AW1173" s="2"/>
      <c r="AX1173" s="2"/>
      <c r="AY1173" s="2"/>
      <c r="AZ1173" s="2"/>
      <c r="BA1173" s="2"/>
    </row>
    <row r="1174" spans="1:53" x14ac:dyDescent="0.2">
      <c r="A1174" s="1" t="s">
        <v>727</v>
      </c>
      <c r="B1174" s="1">
        <v>7</v>
      </c>
      <c r="C1174" s="1" t="s">
        <v>8</v>
      </c>
      <c r="D1174" s="1" t="s">
        <v>1079</v>
      </c>
      <c r="E1174" s="1"/>
      <c r="F1174" s="1">
        <v>2742</v>
      </c>
      <c r="G1174" s="1" t="s">
        <v>13300</v>
      </c>
      <c r="H1174" s="1" t="s">
        <v>10049</v>
      </c>
      <c r="I1174" s="1" t="s">
        <v>13301</v>
      </c>
      <c r="J1174" s="1" t="s">
        <v>738</v>
      </c>
      <c r="K1174" s="1" t="s">
        <v>731</v>
      </c>
      <c r="L1174" s="1" t="s">
        <v>2998</v>
      </c>
      <c r="M1174" s="1">
        <v>42.217809000000003</v>
      </c>
      <c r="N1174" s="1">
        <v>20.75412</v>
      </c>
      <c r="O1174" s="1" t="s">
        <v>13302</v>
      </c>
      <c r="P1174" s="1" t="s">
        <v>13302</v>
      </c>
      <c r="Q1174" s="1"/>
      <c r="R1174" s="1" t="s">
        <v>7562</v>
      </c>
      <c r="S1174" s="1"/>
      <c r="T1174" s="1" t="b">
        <v>0</v>
      </c>
      <c r="U1174" s="1" t="s">
        <v>2997</v>
      </c>
      <c r="V1174" s="1" t="s">
        <v>2999</v>
      </c>
      <c r="W1174" s="1" t="s">
        <v>2999</v>
      </c>
      <c r="X1174" s="2"/>
      <c r="Y1174" s="2"/>
      <c r="Z1174" s="2"/>
      <c r="AA1174" s="2"/>
      <c r="AB1174" s="2"/>
      <c r="AC1174" s="2"/>
      <c r="AD1174" s="2"/>
      <c r="AE1174" s="2"/>
      <c r="AF1174" s="2"/>
      <c r="AG1174" s="2"/>
      <c r="AH1174" s="2"/>
      <c r="AI1174" s="2"/>
      <c r="AJ1174" s="2"/>
      <c r="AK1174" s="2"/>
      <c r="AL1174" s="2"/>
      <c r="AM1174" s="2"/>
      <c r="AN1174" s="2"/>
      <c r="AO1174" s="2"/>
      <c r="AP1174" s="2"/>
      <c r="AQ1174" s="2"/>
      <c r="AR1174" s="2"/>
      <c r="AS1174" s="2"/>
      <c r="AT1174" s="2"/>
      <c r="AU1174" s="2"/>
      <c r="AV1174" s="2"/>
      <c r="AW1174" s="2"/>
      <c r="AX1174" s="2"/>
      <c r="AY1174" s="2"/>
      <c r="AZ1174" s="2"/>
      <c r="BA1174" s="2"/>
    </row>
    <row r="1175" spans="1:53" x14ac:dyDescent="0.2">
      <c r="A1175" s="1" t="s">
        <v>727</v>
      </c>
      <c r="B1175" s="1">
        <v>6</v>
      </c>
      <c r="C1175" s="1" t="s">
        <v>11</v>
      </c>
      <c r="D1175" s="1" t="s">
        <v>728</v>
      </c>
      <c r="E1175" s="1"/>
      <c r="F1175" s="1">
        <v>2741</v>
      </c>
      <c r="G1175" s="1" t="s">
        <v>13303</v>
      </c>
      <c r="H1175" s="1" t="s">
        <v>13290</v>
      </c>
      <c r="I1175" s="1" t="s">
        <v>13304</v>
      </c>
      <c r="J1175" s="1" t="s">
        <v>772</v>
      </c>
      <c r="K1175" s="1" t="s">
        <v>731</v>
      </c>
      <c r="L1175" s="1" t="s">
        <v>2998</v>
      </c>
      <c r="M1175" s="1">
        <v>42.668754</v>
      </c>
      <c r="N1175" s="1">
        <v>21.160692999999998</v>
      </c>
      <c r="O1175" s="1" t="s">
        <v>13305</v>
      </c>
      <c r="P1175" s="1" t="s">
        <v>13305</v>
      </c>
      <c r="Q1175" s="1"/>
      <c r="R1175" s="1" t="s">
        <v>13306</v>
      </c>
      <c r="S1175" s="1" t="s">
        <v>13307</v>
      </c>
      <c r="T1175" s="1" t="b">
        <v>0</v>
      </c>
      <c r="U1175" s="1" t="s">
        <v>2997</v>
      </c>
      <c r="V1175" s="1" t="s">
        <v>2999</v>
      </c>
      <c r="W1175" s="1" t="s">
        <v>2999</v>
      </c>
      <c r="X1175" s="2"/>
      <c r="Y1175" s="2"/>
      <c r="Z1175" s="2"/>
      <c r="AA1175" s="2"/>
      <c r="AB1175" s="2"/>
      <c r="AC1175" s="2"/>
      <c r="AD1175" s="2"/>
      <c r="AE1175" s="2"/>
      <c r="AF1175" s="2"/>
      <c r="AG1175" s="2"/>
      <c r="AH1175" s="2"/>
      <c r="AI1175" s="2"/>
      <c r="AJ1175" s="2"/>
      <c r="AK1175" s="2"/>
      <c r="AL1175" s="2"/>
      <c r="AM1175" s="2"/>
      <c r="AN1175" s="2"/>
      <c r="AO1175" s="2"/>
      <c r="AP1175" s="2"/>
      <c r="AQ1175" s="2"/>
      <c r="AR1175" s="2"/>
      <c r="AS1175" s="2"/>
      <c r="AT1175" s="2"/>
      <c r="AU1175" s="2"/>
      <c r="AV1175" s="2"/>
      <c r="AW1175" s="2"/>
      <c r="AX1175" s="2"/>
      <c r="AY1175" s="2"/>
      <c r="AZ1175" s="2"/>
      <c r="BA1175" s="2"/>
    </row>
    <row r="1176" spans="1:53" x14ac:dyDescent="0.2">
      <c r="A1176" s="1" t="s">
        <v>727</v>
      </c>
      <c r="B1176" s="1">
        <v>6</v>
      </c>
      <c r="C1176" s="1" t="s">
        <v>11</v>
      </c>
      <c r="D1176" s="1" t="s">
        <v>1033</v>
      </c>
      <c r="E1176" s="1" t="s">
        <v>446</v>
      </c>
      <c r="F1176" s="1">
        <v>2740</v>
      </c>
      <c r="G1176" s="1" t="s">
        <v>13308</v>
      </c>
      <c r="H1176" s="1" t="s">
        <v>13309</v>
      </c>
      <c r="I1176" s="1" t="s">
        <v>13310</v>
      </c>
      <c r="J1176" s="1" t="s">
        <v>0</v>
      </c>
      <c r="K1176" s="1" t="s">
        <v>731</v>
      </c>
      <c r="L1176" s="1" t="s">
        <v>9296</v>
      </c>
      <c r="M1176" s="1">
        <v>42.563369000000002</v>
      </c>
      <c r="N1176" s="1">
        <v>20.888532999999999</v>
      </c>
      <c r="O1176" s="1" t="s">
        <v>13311</v>
      </c>
      <c r="P1176" s="1" t="s">
        <v>13311</v>
      </c>
      <c r="Q1176" s="1"/>
      <c r="R1176" s="1" t="s">
        <v>13312</v>
      </c>
      <c r="S1176" s="1"/>
      <c r="T1176" s="1" t="b">
        <v>0</v>
      </c>
      <c r="U1176" s="1" t="s">
        <v>9297</v>
      </c>
      <c r="V1176" s="1" t="s">
        <v>2999</v>
      </c>
      <c r="W1176" s="1" t="s">
        <v>2999</v>
      </c>
      <c r="X1176" s="2"/>
      <c r="Y1176" s="2"/>
      <c r="Z1176" s="2"/>
      <c r="AA1176" s="2"/>
      <c r="AB1176" s="2"/>
      <c r="AC1176" s="2"/>
      <c r="AD1176" s="2"/>
      <c r="AE1176" s="2"/>
      <c r="AF1176" s="2"/>
      <c r="AG1176" s="2"/>
      <c r="AH1176" s="2"/>
      <c r="AI1176" s="2"/>
      <c r="AJ1176" s="2"/>
      <c r="AK1176" s="2"/>
      <c r="AL1176" s="2"/>
      <c r="AM1176" s="2"/>
      <c r="AN1176" s="2"/>
      <c r="AO1176" s="2"/>
      <c r="AP1176" s="2"/>
      <c r="AQ1176" s="2"/>
      <c r="AR1176" s="2"/>
      <c r="AS1176" s="2"/>
      <c r="AT1176" s="2"/>
      <c r="AU1176" s="2"/>
      <c r="AV1176" s="2"/>
      <c r="AW1176" s="2"/>
      <c r="AX1176" s="2"/>
      <c r="AY1176" s="2"/>
      <c r="AZ1176" s="2"/>
      <c r="BA1176" s="2"/>
    </row>
    <row r="1177" spans="1:53" x14ac:dyDescent="0.2">
      <c r="A1177" s="1" t="s">
        <v>727</v>
      </c>
      <c r="B1177" s="1">
        <v>4</v>
      </c>
      <c r="C1177" s="1" t="s">
        <v>454</v>
      </c>
      <c r="D1177" s="1" t="s">
        <v>768</v>
      </c>
      <c r="E1177" s="1" t="s">
        <v>15070</v>
      </c>
      <c r="F1177" s="1">
        <v>2739</v>
      </c>
      <c r="G1177" s="1" t="s">
        <v>13313</v>
      </c>
      <c r="H1177" s="1" t="s">
        <v>13314</v>
      </c>
      <c r="I1177" s="1" t="s">
        <v>8647</v>
      </c>
      <c r="J1177" s="1" t="s">
        <v>1252</v>
      </c>
      <c r="K1177" s="1" t="s">
        <v>731</v>
      </c>
      <c r="L1177" s="1" t="s">
        <v>3351</v>
      </c>
      <c r="M1177" s="1">
        <v>42.835704999999997</v>
      </c>
      <c r="N1177" s="1">
        <v>20.908753000000001</v>
      </c>
      <c r="O1177" s="1" t="s">
        <v>13315</v>
      </c>
      <c r="P1177" s="1" t="s">
        <v>13315</v>
      </c>
      <c r="Q1177" s="1"/>
      <c r="R1177" s="1" t="s">
        <v>8649</v>
      </c>
      <c r="S1177" s="1"/>
      <c r="T1177" s="1" t="b">
        <v>0</v>
      </c>
      <c r="U1177" s="1" t="s">
        <v>3350</v>
      </c>
      <c r="V1177" s="1" t="s">
        <v>2999</v>
      </c>
      <c r="W1177" s="1" t="s">
        <v>2999</v>
      </c>
      <c r="X1177" s="2"/>
      <c r="Y1177" s="2"/>
      <c r="Z1177" s="2"/>
      <c r="AA1177" s="2"/>
      <c r="AB1177" s="2"/>
      <c r="AC1177" s="2"/>
      <c r="AD1177" s="2"/>
      <c r="AE1177" s="2"/>
      <c r="AF1177" s="2"/>
      <c r="AG1177" s="2"/>
      <c r="AH1177" s="2"/>
      <c r="AI1177" s="2"/>
      <c r="AJ1177" s="2"/>
      <c r="AK1177" s="2"/>
      <c r="AL1177" s="2"/>
      <c r="AM1177" s="2"/>
      <c r="AN1177" s="2"/>
      <c r="AO1177" s="2"/>
      <c r="AP1177" s="2"/>
      <c r="AQ1177" s="2"/>
      <c r="AR1177" s="2"/>
      <c r="AS1177" s="2"/>
      <c r="AT1177" s="2"/>
      <c r="AU1177" s="2"/>
      <c r="AV1177" s="2"/>
      <c r="AW1177" s="2"/>
      <c r="AX1177" s="2"/>
      <c r="AY1177" s="2"/>
      <c r="AZ1177" s="2"/>
      <c r="BA1177" s="2"/>
    </row>
    <row r="1178" spans="1:53" x14ac:dyDescent="0.2">
      <c r="A1178" s="1" t="s">
        <v>727</v>
      </c>
      <c r="B1178" s="1">
        <v>7</v>
      </c>
      <c r="C1178" s="1" t="s">
        <v>8</v>
      </c>
      <c r="D1178" s="1" t="s">
        <v>1266</v>
      </c>
      <c r="E1178" s="1"/>
      <c r="F1178" s="1">
        <v>2738</v>
      </c>
      <c r="G1178" s="1" t="s">
        <v>13316</v>
      </c>
      <c r="H1178" s="1" t="s">
        <v>13317</v>
      </c>
      <c r="I1178" s="1" t="s">
        <v>13318</v>
      </c>
      <c r="J1178" s="1" t="s">
        <v>13319</v>
      </c>
      <c r="K1178" s="1" t="s">
        <v>731</v>
      </c>
      <c r="L1178" s="1" t="s">
        <v>3375</v>
      </c>
      <c r="M1178" s="1">
        <v>42.071801999999998</v>
      </c>
      <c r="N1178" s="1">
        <v>20.662357</v>
      </c>
      <c r="O1178" s="1" t="s">
        <v>13320</v>
      </c>
      <c r="P1178" s="1" t="s">
        <v>13320</v>
      </c>
      <c r="Q1178" s="1"/>
      <c r="R1178" s="1" t="s">
        <v>13321</v>
      </c>
      <c r="S1178" s="1"/>
      <c r="T1178" s="1" t="b">
        <v>0</v>
      </c>
      <c r="U1178" s="1" t="s">
        <v>3374</v>
      </c>
      <c r="V1178" s="1" t="s">
        <v>2999</v>
      </c>
      <c r="W1178" s="1" t="s">
        <v>2999</v>
      </c>
      <c r="X1178" s="2"/>
      <c r="Y1178" s="2"/>
      <c r="Z1178" s="2"/>
      <c r="AA1178" s="2"/>
      <c r="AB1178" s="2"/>
      <c r="AC1178" s="2"/>
      <c r="AD1178" s="2"/>
      <c r="AE1178" s="2"/>
      <c r="AF1178" s="2"/>
      <c r="AG1178" s="2"/>
      <c r="AH1178" s="2"/>
      <c r="AI1178" s="2"/>
      <c r="AJ1178" s="2"/>
      <c r="AK1178" s="2"/>
      <c r="AL1178" s="2"/>
      <c r="AM1178" s="2"/>
      <c r="AN1178" s="2"/>
      <c r="AO1178" s="2"/>
      <c r="AP1178" s="2"/>
      <c r="AQ1178" s="2"/>
      <c r="AR1178" s="2"/>
      <c r="AS1178" s="2"/>
      <c r="AT1178" s="2"/>
      <c r="AU1178" s="2"/>
      <c r="AV1178" s="2"/>
      <c r="AW1178" s="2"/>
      <c r="AX1178" s="2"/>
      <c r="AY1178" s="2"/>
      <c r="AZ1178" s="2"/>
      <c r="BA1178" s="2"/>
    </row>
    <row r="1179" spans="1:53" x14ac:dyDescent="0.2">
      <c r="A1179" s="1" t="s">
        <v>727</v>
      </c>
      <c r="B1179" s="1">
        <v>1</v>
      </c>
      <c r="C1179" s="1" t="s">
        <v>5</v>
      </c>
      <c r="D1179" s="1" t="s">
        <v>736</v>
      </c>
      <c r="E1179" s="1"/>
      <c r="F1179" s="1">
        <v>2737</v>
      </c>
      <c r="G1179" s="1" t="s">
        <v>13322</v>
      </c>
      <c r="H1179" s="1" t="s">
        <v>364</v>
      </c>
      <c r="I1179" s="1" t="s">
        <v>13323</v>
      </c>
      <c r="J1179" s="1" t="s">
        <v>738</v>
      </c>
      <c r="K1179" s="1" t="s">
        <v>731</v>
      </c>
      <c r="L1179" s="1" t="s">
        <v>2998</v>
      </c>
      <c r="M1179" s="1">
        <v>42.349499999999999</v>
      </c>
      <c r="N1179" s="1">
        <v>21.170513</v>
      </c>
      <c r="O1179" s="1" t="s">
        <v>13324</v>
      </c>
      <c r="P1179" s="1" t="s">
        <v>13324</v>
      </c>
      <c r="Q1179" s="1"/>
      <c r="R1179" s="1" t="s">
        <v>13325</v>
      </c>
      <c r="S1179" s="1"/>
      <c r="T1179" s="1" t="b">
        <v>0</v>
      </c>
      <c r="U1179" s="1" t="s">
        <v>2997</v>
      </c>
      <c r="V1179" s="1" t="s">
        <v>2999</v>
      </c>
      <c r="W1179" s="1" t="s">
        <v>2999</v>
      </c>
      <c r="X1179" s="2"/>
      <c r="Y1179" s="2"/>
      <c r="Z1179" s="2"/>
      <c r="AA1179" s="2"/>
      <c r="AB1179" s="2"/>
      <c r="AC1179" s="2"/>
      <c r="AD1179" s="2"/>
      <c r="AE1179" s="2"/>
      <c r="AF1179" s="2"/>
      <c r="AG1179" s="2"/>
      <c r="AH1179" s="2"/>
      <c r="AI1179" s="2"/>
      <c r="AJ1179" s="2"/>
      <c r="AK1179" s="2"/>
      <c r="AL1179" s="2"/>
      <c r="AM1179" s="2"/>
      <c r="AN1179" s="2"/>
      <c r="AO1179" s="2"/>
      <c r="AP1179" s="2"/>
      <c r="AQ1179" s="2"/>
      <c r="AR1179" s="2"/>
      <c r="AS1179" s="2"/>
      <c r="AT1179" s="2"/>
      <c r="AU1179" s="2"/>
      <c r="AV1179" s="2"/>
      <c r="AW1179" s="2"/>
      <c r="AX1179" s="2"/>
      <c r="AY1179" s="2"/>
      <c r="AZ1179" s="2"/>
      <c r="BA1179" s="2"/>
    </row>
    <row r="1180" spans="1:53" x14ac:dyDescent="0.2">
      <c r="A1180" s="1" t="s">
        <v>727</v>
      </c>
      <c r="B1180" s="1">
        <v>6</v>
      </c>
      <c r="C1180" s="1" t="s">
        <v>11</v>
      </c>
      <c r="D1180" s="1" t="s">
        <v>778</v>
      </c>
      <c r="E1180" s="1"/>
      <c r="F1180" s="1">
        <v>2736</v>
      </c>
      <c r="G1180" s="1" t="s">
        <v>13326</v>
      </c>
      <c r="H1180" s="1" t="s">
        <v>13327</v>
      </c>
      <c r="I1180" s="1" t="s">
        <v>13328</v>
      </c>
      <c r="J1180" s="1" t="s">
        <v>13329</v>
      </c>
      <c r="K1180" s="1" t="s">
        <v>731</v>
      </c>
      <c r="L1180" s="1" t="s">
        <v>2998</v>
      </c>
      <c r="M1180" s="1">
        <v>42.654896000000001</v>
      </c>
      <c r="N1180" s="1">
        <v>21.14902</v>
      </c>
      <c r="O1180" s="1" t="s">
        <v>13330</v>
      </c>
      <c r="P1180" s="1" t="s">
        <v>13330</v>
      </c>
      <c r="Q1180" s="1"/>
      <c r="R1180" s="1" t="s">
        <v>13331</v>
      </c>
      <c r="S1180" s="1"/>
      <c r="T1180" s="1" t="b">
        <v>0</v>
      </c>
      <c r="U1180" s="1" t="s">
        <v>2997</v>
      </c>
      <c r="V1180" s="1" t="s">
        <v>2999</v>
      </c>
      <c r="W1180" s="1" t="s">
        <v>2999</v>
      </c>
      <c r="X1180" s="2"/>
      <c r="Y1180" s="2"/>
      <c r="Z1180" s="2"/>
      <c r="AA1180" s="2"/>
      <c r="AB1180" s="2"/>
      <c r="AC1180" s="2"/>
      <c r="AD1180" s="2"/>
      <c r="AE1180" s="2"/>
      <c r="AF1180" s="2"/>
      <c r="AG1180" s="2"/>
      <c r="AH1180" s="2"/>
      <c r="AI1180" s="2"/>
      <c r="AJ1180" s="2"/>
      <c r="AK1180" s="2"/>
      <c r="AL1180" s="2"/>
      <c r="AM1180" s="2"/>
      <c r="AN1180" s="2"/>
      <c r="AO1180" s="2"/>
      <c r="AP1180" s="2"/>
      <c r="AQ1180" s="2"/>
      <c r="AR1180" s="2"/>
      <c r="AS1180" s="2"/>
      <c r="AT1180" s="2"/>
      <c r="AU1180" s="2"/>
      <c r="AV1180" s="2"/>
      <c r="AW1180" s="2"/>
      <c r="AX1180" s="2"/>
      <c r="AY1180" s="2"/>
      <c r="AZ1180" s="2"/>
      <c r="BA1180" s="2"/>
    </row>
    <row r="1181" spans="1:53" x14ac:dyDescent="0.2">
      <c r="A1181" s="1" t="s">
        <v>727</v>
      </c>
      <c r="B1181" s="1">
        <v>7</v>
      </c>
      <c r="C1181" s="1" t="s">
        <v>8</v>
      </c>
      <c r="D1181" s="1" t="s">
        <v>1079</v>
      </c>
      <c r="E1181" s="1"/>
      <c r="F1181" s="1">
        <v>2735</v>
      </c>
      <c r="G1181" s="1" t="s">
        <v>13332</v>
      </c>
      <c r="H1181" s="1" t="s">
        <v>13333</v>
      </c>
      <c r="I1181" s="1" t="s">
        <v>13334</v>
      </c>
      <c r="J1181" s="1" t="s">
        <v>8696</v>
      </c>
      <c r="K1181" s="1" t="s">
        <v>731</v>
      </c>
      <c r="L1181" s="1" t="s">
        <v>3375</v>
      </c>
      <c r="M1181" s="1">
        <v>42.219686000000003</v>
      </c>
      <c r="N1181" s="1">
        <v>20.724155</v>
      </c>
      <c r="O1181" s="1" t="s">
        <v>13335</v>
      </c>
      <c r="P1181" s="1" t="s">
        <v>13335</v>
      </c>
      <c r="Q1181" s="1"/>
      <c r="R1181" s="1" t="s">
        <v>13336</v>
      </c>
      <c r="S1181" s="1"/>
      <c r="T1181" s="1" t="b">
        <v>0</v>
      </c>
      <c r="U1181" s="1" t="s">
        <v>3374</v>
      </c>
      <c r="V1181" s="1" t="s">
        <v>2999</v>
      </c>
      <c r="W1181" s="1" t="s">
        <v>2999</v>
      </c>
      <c r="X1181" s="2"/>
      <c r="Y1181" s="2"/>
      <c r="Z1181" s="2"/>
      <c r="AA1181" s="2"/>
      <c r="AB1181" s="2"/>
      <c r="AC1181" s="2"/>
      <c r="AD1181" s="2"/>
      <c r="AE1181" s="2"/>
      <c r="AF1181" s="2"/>
      <c r="AG1181" s="2"/>
      <c r="AH1181" s="2"/>
      <c r="AI1181" s="2"/>
      <c r="AJ1181" s="2"/>
      <c r="AK1181" s="2"/>
      <c r="AL1181" s="2"/>
      <c r="AM1181" s="2"/>
      <c r="AN1181" s="2"/>
      <c r="AO1181" s="2"/>
      <c r="AP1181" s="2"/>
      <c r="AQ1181" s="2"/>
      <c r="AR1181" s="2"/>
      <c r="AS1181" s="2"/>
      <c r="AT1181" s="2"/>
      <c r="AU1181" s="2"/>
      <c r="AV1181" s="2"/>
      <c r="AW1181" s="2"/>
      <c r="AX1181" s="2"/>
      <c r="AY1181" s="2"/>
      <c r="AZ1181" s="2"/>
      <c r="BA1181" s="2"/>
    </row>
    <row r="1182" spans="1:53" x14ac:dyDescent="0.2">
      <c r="A1182" s="1" t="s">
        <v>727</v>
      </c>
      <c r="B1182" s="1">
        <v>1</v>
      </c>
      <c r="C1182" s="1" t="s">
        <v>5</v>
      </c>
      <c r="D1182" s="1" t="s">
        <v>983</v>
      </c>
      <c r="E1182" s="1" t="s">
        <v>15900</v>
      </c>
      <c r="F1182" s="1">
        <v>2734</v>
      </c>
      <c r="G1182" s="1" t="s">
        <v>5595</v>
      </c>
      <c r="H1182" s="1" t="s">
        <v>1449</v>
      </c>
      <c r="I1182" s="1" t="s">
        <v>3697</v>
      </c>
      <c r="J1182" s="1" t="s">
        <v>0</v>
      </c>
      <c r="K1182" s="1" t="s">
        <v>731</v>
      </c>
      <c r="L1182" s="1" t="s">
        <v>3351</v>
      </c>
      <c r="M1182" s="1">
        <v>42.212378999999999</v>
      </c>
      <c r="N1182" s="1">
        <v>20.939478999999999</v>
      </c>
      <c r="O1182" s="1" t="s">
        <v>13337</v>
      </c>
      <c r="P1182" s="1" t="s">
        <v>13337</v>
      </c>
      <c r="Q1182" s="1"/>
      <c r="R1182" s="1" t="s">
        <v>60</v>
      </c>
      <c r="S1182" s="1"/>
      <c r="T1182" s="1" t="b">
        <v>0</v>
      </c>
      <c r="U1182" s="1" t="s">
        <v>3350</v>
      </c>
      <c r="V1182" s="1" t="s">
        <v>2999</v>
      </c>
      <c r="W1182" s="1" t="s">
        <v>2999</v>
      </c>
      <c r="X1182" s="2"/>
      <c r="Y1182" s="2"/>
      <c r="Z1182" s="2"/>
      <c r="AA1182" s="2"/>
      <c r="AB1182" s="2"/>
      <c r="AC1182" s="2"/>
      <c r="AD1182" s="2"/>
      <c r="AE1182" s="2"/>
      <c r="AF1182" s="2"/>
      <c r="AG1182" s="2"/>
      <c r="AH1182" s="2"/>
      <c r="AI1182" s="2"/>
      <c r="AJ1182" s="2"/>
      <c r="AK1182" s="2"/>
      <c r="AL1182" s="2"/>
      <c r="AM1182" s="2"/>
      <c r="AN1182" s="2"/>
      <c r="AO1182" s="2"/>
      <c r="AP1182" s="2"/>
      <c r="AQ1182" s="2"/>
      <c r="AR1182" s="2"/>
      <c r="AS1182" s="2"/>
      <c r="AT1182" s="2"/>
      <c r="AU1182" s="2"/>
      <c r="AV1182" s="2"/>
      <c r="AW1182" s="2"/>
      <c r="AX1182" s="2"/>
      <c r="AY1182" s="2"/>
      <c r="AZ1182" s="2"/>
      <c r="BA1182" s="2"/>
    </row>
    <row r="1183" spans="1:53" x14ac:dyDescent="0.2">
      <c r="A1183" s="1" t="s">
        <v>727</v>
      </c>
      <c r="B1183" s="1">
        <v>2</v>
      </c>
      <c r="C1183" s="1" t="s">
        <v>450</v>
      </c>
      <c r="D1183" s="1" t="s">
        <v>831</v>
      </c>
      <c r="E1183" s="1"/>
      <c r="F1183" s="1">
        <v>2733</v>
      </c>
      <c r="G1183" s="1" t="s">
        <v>13338</v>
      </c>
      <c r="H1183" s="1" t="s">
        <v>13339</v>
      </c>
      <c r="I1183" s="1" t="s">
        <v>13340</v>
      </c>
      <c r="J1183" s="1" t="s">
        <v>738</v>
      </c>
      <c r="K1183" s="1" t="s">
        <v>731</v>
      </c>
      <c r="L1183" s="1" t="s">
        <v>451</v>
      </c>
      <c r="M1183" s="1">
        <v>42.395226999999998</v>
      </c>
      <c r="N1183" s="1">
        <v>20.666806000000001</v>
      </c>
      <c r="O1183" s="1" t="s">
        <v>13341</v>
      </c>
      <c r="P1183" s="1" t="s">
        <v>13341</v>
      </c>
      <c r="Q1183" s="1"/>
      <c r="R1183" s="1" t="s">
        <v>13342</v>
      </c>
      <c r="S1183" s="1"/>
      <c r="T1183" s="1" t="b">
        <v>0</v>
      </c>
      <c r="U1183" s="1" t="s">
        <v>3077</v>
      </c>
      <c r="V1183" s="1" t="s">
        <v>2999</v>
      </c>
      <c r="W1183" s="1" t="s">
        <v>2999</v>
      </c>
      <c r="X1183" s="2"/>
      <c r="Y1183" s="2"/>
      <c r="Z1183" s="2"/>
      <c r="AA1183" s="2"/>
      <c r="AB1183" s="2"/>
      <c r="AC1183" s="2"/>
      <c r="AD1183" s="2"/>
      <c r="AE1183" s="2"/>
      <c r="AF1183" s="2"/>
      <c r="AG1183" s="2"/>
      <c r="AH1183" s="2"/>
      <c r="AI1183" s="2"/>
      <c r="AJ1183" s="2"/>
      <c r="AK1183" s="2"/>
      <c r="AL1183" s="2"/>
      <c r="AM1183" s="2"/>
      <c r="AN1183" s="2"/>
      <c r="AO1183" s="2"/>
      <c r="AP1183" s="2"/>
      <c r="AQ1183" s="2"/>
      <c r="AR1183" s="2"/>
      <c r="AS1183" s="2"/>
      <c r="AT1183" s="2"/>
      <c r="AU1183" s="2"/>
      <c r="AV1183" s="2"/>
      <c r="AW1183" s="2"/>
      <c r="AX1183" s="2"/>
      <c r="AY1183" s="2"/>
      <c r="AZ1183" s="2"/>
      <c r="BA1183" s="2"/>
    </row>
    <row r="1184" spans="1:53" x14ac:dyDescent="0.2">
      <c r="A1184" s="1" t="s">
        <v>727</v>
      </c>
      <c r="B1184" s="1">
        <v>7</v>
      </c>
      <c r="C1184" s="1" t="s">
        <v>8</v>
      </c>
      <c r="D1184" s="1" t="s">
        <v>1079</v>
      </c>
      <c r="E1184" s="1"/>
      <c r="F1184" s="1">
        <v>2732</v>
      </c>
      <c r="G1184" s="1" t="s">
        <v>13343</v>
      </c>
      <c r="H1184" s="1" t="s">
        <v>13344</v>
      </c>
      <c r="I1184" s="1" t="s">
        <v>13345</v>
      </c>
      <c r="J1184" s="1" t="s">
        <v>1196</v>
      </c>
      <c r="K1184" s="1" t="s">
        <v>731</v>
      </c>
      <c r="L1184" s="1" t="s">
        <v>451</v>
      </c>
      <c r="M1184" s="1">
        <v>42.229855999999998</v>
      </c>
      <c r="N1184" s="1">
        <v>20.733768000000001</v>
      </c>
      <c r="O1184" s="1" t="s">
        <v>13346</v>
      </c>
      <c r="P1184" s="1" t="s">
        <v>13346</v>
      </c>
      <c r="Q1184" s="1"/>
      <c r="R1184" s="1" t="s">
        <v>13347</v>
      </c>
      <c r="S1184" s="1"/>
      <c r="T1184" s="1" t="b">
        <v>0</v>
      </c>
      <c r="U1184" s="1" t="s">
        <v>3077</v>
      </c>
      <c r="V1184" s="1" t="s">
        <v>2999</v>
      </c>
      <c r="W1184" s="1" t="s">
        <v>2999</v>
      </c>
      <c r="X1184" s="2"/>
      <c r="Y1184" s="2"/>
      <c r="Z1184" s="2"/>
      <c r="AA1184" s="2"/>
      <c r="AB1184" s="2"/>
      <c r="AC1184" s="2"/>
      <c r="AD1184" s="2"/>
      <c r="AE1184" s="2"/>
      <c r="AF1184" s="2"/>
      <c r="AG1184" s="2"/>
      <c r="AH1184" s="2"/>
      <c r="AI1184" s="2"/>
      <c r="AJ1184" s="2"/>
      <c r="AK1184" s="2"/>
      <c r="AL1184" s="2"/>
      <c r="AM1184" s="2"/>
      <c r="AN1184" s="2"/>
      <c r="AO1184" s="2"/>
      <c r="AP1184" s="2"/>
      <c r="AQ1184" s="2"/>
      <c r="AR1184" s="2"/>
      <c r="AS1184" s="2"/>
      <c r="AT1184" s="2"/>
      <c r="AU1184" s="2"/>
      <c r="AV1184" s="2"/>
      <c r="AW1184" s="2"/>
      <c r="AX1184" s="2"/>
      <c r="AY1184" s="2"/>
      <c r="AZ1184" s="2"/>
      <c r="BA1184" s="2"/>
    </row>
    <row r="1185" spans="1:53" x14ac:dyDescent="0.2">
      <c r="A1185" s="1" t="s">
        <v>727</v>
      </c>
      <c r="B1185" s="1">
        <v>4</v>
      </c>
      <c r="C1185" s="1" t="s">
        <v>454</v>
      </c>
      <c r="D1185" s="1" t="s">
        <v>1701</v>
      </c>
      <c r="E1185" s="1" t="s">
        <v>18489</v>
      </c>
      <c r="F1185" s="1">
        <v>2731</v>
      </c>
      <c r="G1185" s="1" t="s">
        <v>13348</v>
      </c>
      <c r="H1185" s="1" t="s">
        <v>13349</v>
      </c>
      <c r="I1185" s="1" t="s">
        <v>13350</v>
      </c>
      <c r="J1185" s="1" t="s">
        <v>738</v>
      </c>
      <c r="K1185" s="1" t="s">
        <v>731</v>
      </c>
      <c r="L1185" s="1" t="s">
        <v>3351</v>
      </c>
      <c r="M1185" s="1">
        <v>42.787466000000002</v>
      </c>
      <c r="N1185" s="1">
        <v>20.778158000000001</v>
      </c>
      <c r="O1185" s="1" t="s">
        <v>13351</v>
      </c>
      <c r="P1185" s="1" t="s">
        <v>13351</v>
      </c>
      <c r="Q1185" s="1"/>
      <c r="R1185" s="1" t="s">
        <v>13352</v>
      </c>
      <c r="S1185" s="1"/>
      <c r="T1185" s="1" t="b">
        <v>0</v>
      </c>
      <c r="U1185" s="1" t="s">
        <v>3350</v>
      </c>
      <c r="V1185" s="1" t="s">
        <v>2999</v>
      </c>
      <c r="W1185" s="1" t="s">
        <v>2999</v>
      </c>
      <c r="X1185" s="2"/>
      <c r="Y1185" s="2"/>
      <c r="Z1185" s="2"/>
      <c r="AA1185" s="2"/>
      <c r="AB1185" s="2"/>
      <c r="AC1185" s="2"/>
      <c r="AD1185" s="2"/>
      <c r="AE1185" s="2"/>
      <c r="AF1185" s="2"/>
      <c r="AG1185" s="2"/>
      <c r="AH1185" s="2"/>
      <c r="AI1185" s="2"/>
      <c r="AJ1185" s="2"/>
      <c r="AK1185" s="2"/>
      <c r="AL1185" s="2"/>
      <c r="AM1185" s="2"/>
      <c r="AN1185" s="2"/>
      <c r="AO1185" s="2"/>
      <c r="AP1185" s="2"/>
      <c r="AQ1185" s="2"/>
      <c r="AR1185" s="2"/>
      <c r="AS1185" s="2"/>
      <c r="AT1185" s="2"/>
      <c r="AU1185" s="2"/>
      <c r="AV1185" s="2"/>
      <c r="AW1185" s="2"/>
      <c r="AX1185" s="2"/>
      <c r="AY1185" s="2"/>
      <c r="AZ1185" s="2"/>
      <c r="BA1185" s="2"/>
    </row>
    <row r="1186" spans="1:53" x14ac:dyDescent="0.2">
      <c r="A1186" s="1" t="s">
        <v>727</v>
      </c>
      <c r="B1186" s="1">
        <v>3</v>
      </c>
      <c r="C1186" s="1" t="s">
        <v>45</v>
      </c>
      <c r="D1186" s="1" t="s">
        <v>1235</v>
      </c>
      <c r="E1186" s="1"/>
      <c r="F1186" s="1">
        <v>2730</v>
      </c>
      <c r="G1186" s="1" t="s">
        <v>13353</v>
      </c>
      <c r="H1186" s="1" t="s">
        <v>13354</v>
      </c>
      <c r="I1186" s="1" t="s">
        <v>13355</v>
      </c>
      <c r="J1186" s="1" t="s">
        <v>738</v>
      </c>
      <c r="K1186" s="1" t="s">
        <v>731</v>
      </c>
      <c r="L1186" s="1" t="s">
        <v>3375</v>
      </c>
      <c r="M1186" s="1">
        <v>42.294525999999998</v>
      </c>
      <c r="N1186" s="1">
        <v>21.407902</v>
      </c>
      <c r="O1186" s="1" t="s">
        <v>13356</v>
      </c>
      <c r="P1186" s="1" t="s">
        <v>13356</v>
      </c>
      <c r="Q1186" s="1"/>
      <c r="R1186" s="1" t="s">
        <v>13357</v>
      </c>
      <c r="S1186" s="1"/>
      <c r="T1186" s="1" t="b">
        <v>0</v>
      </c>
      <c r="U1186" s="1" t="s">
        <v>3374</v>
      </c>
      <c r="V1186" s="1" t="s">
        <v>2999</v>
      </c>
      <c r="W1186" s="1" t="s">
        <v>2999</v>
      </c>
      <c r="X1186" s="2"/>
      <c r="Y1186" s="2"/>
      <c r="Z1186" s="2"/>
      <c r="AA1186" s="2"/>
      <c r="AB1186" s="2"/>
      <c r="AC1186" s="2"/>
      <c r="AD1186" s="2"/>
      <c r="AE1186" s="2"/>
      <c r="AF1186" s="2"/>
      <c r="AG1186" s="2"/>
      <c r="AH1186" s="2"/>
      <c r="AI1186" s="2"/>
      <c r="AJ1186" s="2"/>
      <c r="AK1186" s="2"/>
      <c r="AL1186" s="2"/>
      <c r="AM1186" s="2"/>
      <c r="AN1186" s="2"/>
      <c r="AO1186" s="2"/>
      <c r="AP1186" s="2"/>
      <c r="AQ1186" s="2"/>
      <c r="AR1186" s="2"/>
      <c r="AS1186" s="2"/>
      <c r="AT1186" s="2"/>
      <c r="AU1186" s="2"/>
      <c r="AV1186" s="2"/>
      <c r="AW1186" s="2"/>
      <c r="AX1186" s="2"/>
      <c r="AY1186" s="2"/>
      <c r="AZ1186" s="2"/>
      <c r="BA1186" s="2"/>
    </row>
    <row r="1187" spans="1:53" x14ac:dyDescent="0.2">
      <c r="A1187" s="1" t="s">
        <v>727</v>
      </c>
      <c r="B1187" s="1">
        <v>6</v>
      </c>
      <c r="C1187" s="1" t="s">
        <v>11</v>
      </c>
      <c r="D1187" s="1" t="s">
        <v>728</v>
      </c>
      <c r="E1187" s="1"/>
      <c r="F1187" s="1">
        <v>2729</v>
      </c>
      <c r="G1187" s="1" t="s">
        <v>13358</v>
      </c>
      <c r="H1187" s="1" t="s">
        <v>13359</v>
      </c>
      <c r="I1187" s="1" t="s">
        <v>13360</v>
      </c>
      <c r="J1187" s="1" t="s">
        <v>0</v>
      </c>
      <c r="K1187" s="1" t="s">
        <v>1226</v>
      </c>
      <c r="L1187" s="1" t="s">
        <v>2998</v>
      </c>
      <c r="M1187" s="1">
        <v>42.981065000000001</v>
      </c>
      <c r="N1187" s="1">
        <v>21.217454</v>
      </c>
      <c r="O1187" s="1" t="s">
        <v>13361</v>
      </c>
      <c r="P1187" s="1" t="s">
        <v>13361</v>
      </c>
      <c r="Q1187" s="1"/>
      <c r="R1187" s="1" t="s">
        <v>13362</v>
      </c>
      <c r="S1187" s="1"/>
      <c r="T1187" s="1" t="b">
        <v>0</v>
      </c>
      <c r="U1187" s="1" t="s">
        <v>2997</v>
      </c>
      <c r="V1187" s="1" t="s">
        <v>2999</v>
      </c>
      <c r="W1187" s="1" t="s">
        <v>2999</v>
      </c>
      <c r="X1187" s="2"/>
      <c r="Y1187" s="2"/>
      <c r="Z1187" s="2"/>
      <c r="AA1187" s="2"/>
      <c r="AB1187" s="2"/>
      <c r="AC1187" s="2"/>
      <c r="AD1187" s="2"/>
      <c r="AE1187" s="2"/>
      <c r="AF1187" s="2"/>
      <c r="AG1187" s="2"/>
      <c r="AH1187" s="2"/>
      <c r="AI1187" s="2"/>
      <c r="AJ1187" s="2"/>
      <c r="AK1187" s="2"/>
      <c r="AL1187" s="2"/>
      <c r="AM1187" s="2"/>
      <c r="AN1187" s="2"/>
      <c r="AO1187" s="2"/>
      <c r="AP1187" s="2"/>
      <c r="AQ1187" s="2"/>
      <c r="AR1187" s="2"/>
      <c r="AS1187" s="2"/>
      <c r="AT1187" s="2"/>
      <c r="AU1187" s="2"/>
      <c r="AV1187" s="2"/>
      <c r="AW1187" s="2"/>
      <c r="AX1187" s="2"/>
      <c r="AY1187" s="2"/>
      <c r="AZ1187" s="2"/>
      <c r="BA1187" s="2"/>
    </row>
    <row r="1188" spans="1:53" x14ac:dyDescent="0.2">
      <c r="A1188" s="1" t="s">
        <v>727</v>
      </c>
      <c r="B1188" s="1">
        <v>2</v>
      </c>
      <c r="C1188" s="1" t="s">
        <v>450</v>
      </c>
      <c r="D1188" s="1" t="s">
        <v>831</v>
      </c>
      <c r="E1188" s="1"/>
      <c r="F1188" s="1">
        <v>2728</v>
      </c>
      <c r="G1188" s="1" t="s">
        <v>13363</v>
      </c>
      <c r="H1188" s="1" t="s">
        <v>7774</v>
      </c>
      <c r="I1188" s="1" t="s">
        <v>13364</v>
      </c>
      <c r="J1188" s="1" t="s">
        <v>738</v>
      </c>
      <c r="K1188" s="1" t="s">
        <v>731</v>
      </c>
      <c r="L1188" s="1" t="s">
        <v>451</v>
      </c>
      <c r="M1188" s="1">
        <v>42.393875000000001</v>
      </c>
      <c r="N1188" s="1">
        <v>20.655819999999999</v>
      </c>
      <c r="O1188" s="1" t="s">
        <v>13365</v>
      </c>
      <c r="P1188" s="1" t="s">
        <v>13365</v>
      </c>
      <c r="Q1188" s="1"/>
      <c r="R1188" s="1" t="s">
        <v>13366</v>
      </c>
      <c r="S1188" s="1"/>
      <c r="T1188" s="1" t="b">
        <v>0</v>
      </c>
      <c r="U1188" s="1" t="s">
        <v>3077</v>
      </c>
      <c r="V1188" s="1" t="s">
        <v>2999</v>
      </c>
      <c r="W1188" s="1" t="s">
        <v>2999</v>
      </c>
      <c r="X1188" s="2"/>
      <c r="Y1188" s="2"/>
      <c r="Z1188" s="2"/>
      <c r="AA1188" s="2"/>
      <c r="AB1188" s="2"/>
      <c r="AC1188" s="2"/>
      <c r="AD1188" s="2"/>
      <c r="AE1188" s="2"/>
      <c r="AF1188" s="2"/>
      <c r="AG1188" s="2"/>
      <c r="AH1188" s="2"/>
      <c r="AI1188" s="2"/>
      <c r="AJ1188" s="2"/>
      <c r="AK1188" s="2"/>
      <c r="AL1188" s="2"/>
      <c r="AM1188" s="2"/>
      <c r="AN1188" s="2"/>
      <c r="AO1188" s="2"/>
      <c r="AP1188" s="2"/>
      <c r="AQ1188" s="2"/>
      <c r="AR1188" s="2"/>
      <c r="AS1188" s="2"/>
      <c r="AT1188" s="2"/>
      <c r="AU1188" s="2"/>
      <c r="AV1188" s="2"/>
      <c r="AW1188" s="2"/>
      <c r="AX1188" s="2"/>
      <c r="AY1188" s="2"/>
      <c r="AZ1188" s="2"/>
      <c r="BA1188" s="2"/>
    </row>
    <row r="1189" spans="1:53" x14ac:dyDescent="0.2">
      <c r="A1189" s="1" t="s">
        <v>727</v>
      </c>
      <c r="B1189" s="1">
        <v>5</v>
      </c>
      <c r="C1189" s="1" t="s">
        <v>2</v>
      </c>
      <c r="D1189" s="1" t="s">
        <v>794</v>
      </c>
      <c r="E1189" s="1"/>
      <c r="F1189" s="1">
        <v>2727</v>
      </c>
      <c r="G1189" s="1" t="s">
        <v>13367</v>
      </c>
      <c r="H1189" s="1" t="s">
        <v>13368</v>
      </c>
      <c r="I1189" s="1" t="s">
        <v>13369</v>
      </c>
      <c r="J1189" s="1" t="s">
        <v>738</v>
      </c>
      <c r="K1189" s="1" t="s">
        <v>731</v>
      </c>
      <c r="L1189" s="1" t="s">
        <v>2998</v>
      </c>
      <c r="M1189" s="1">
        <v>42.671315999999997</v>
      </c>
      <c r="N1189" s="1">
        <v>20.401008000000001</v>
      </c>
      <c r="O1189" s="1" t="s">
        <v>13370</v>
      </c>
      <c r="P1189" s="1" t="s">
        <v>13370</v>
      </c>
      <c r="Q1189" s="1"/>
      <c r="R1189" s="1" t="s">
        <v>13115</v>
      </c>
      <c r="S1189" s="1"/>
      <c r="T1189" s="1" t="b">
        <v>0</v>
      </c>
      <c r="U1189" s="1" t="s">
        <v>2997</v>
      </c>
      <c r="V1189" s="1" t="s">
        <v>2999</v>
      </c>
      <c r="W1189" s="1" t="s">
        <v>2999</v>
      </c>
      <c r="X1189" s="2"/>
      <c r="Y1189" s="2"/>
      <c r="Z1189" s="2"/>
      <c r="AA1189" s="2"/>
      <c r="AB1189" s="2"/>
      <c r="AC1189" s="2"/>
      <c r="AD1189" s="2"/>
      <c r="AE1189" s="2"/>
      <c r="AF1189" s="2"/>
      <c r="AG1189" s="2"/>
      <c r="AH1189" s="2"/>
      <c r="AI1189" s="2"/>
      <c r="AJ1189" s="2"/>
      <c r="AK1189" s="2"/>
      <c r="AL1189" s="2"/>
      <c r="AM1189" s="2"/>
      <c r="AN1189" s="2"/>
      <c r="AO1189" s="2"/>
      <c r="AP1189" s="2"/>
      <c r="AQ1189" s="2"/>
      <c r="AR1189" s="2"/>
      <c r="AS1189" s="2"/>
      <c r="AT1189" s="2"/>
      <c r="AU1189" s="2"/>
      <c r="AV1189" s="2"/>
      <c r="AW1189" s="2"/>
      <c r="AX1189" s="2"/>
      <c r="AY1189" s="2"/>
      <c r="AZ1189" s="2"/>
      <c r="BA1189" s="2"/>
    </row>
    <row r="1190" spans="1:53" x14ac:dyDescent="0.2">
      <c r="A1190" s="1" t="s">
        <v>727</v>
      </c>
      <c r="B1190" s="1">
        <v>6</v>
      </c>
      <c r="C1190" s="1" t="s">
        <v>11</v>
      </c>
      <c r="D1190" s="1" t="s">
        <v>728</v>
      </c>
      <c r="E1190" s="1"/>
      <c r="F1190" s="1">
        <v>2726</v>
      </c>
      <c r="G1190" s="1" t="s">
        <v>13371</v>
      </c>
      <c r="H1190" s="1" t="s">
        <v>13372</v>
      </c>
      <c r="I1190" s="1" t="s">
        <v>13360</v>
      </c>
      <c r="J1190" s="1" t="s">
        <v>0</v>
      </c>
      <c r="K1190" s="1" t="s">
        <v>1226</v>
      </c>
      <c r="L1190" s="1" t="s">
        <v>2998</v>
      </c>
      <c r="M1190" s="1">
        <v>42.924542000000002</v>
      </c>
      <c r="N1190" s="1">
        <v>21.246275000000001</v>
      </c>
      <c r="O1190" s="1" t="s">
        <v>13373</v>
      </c>
      <c r="P1190" s="1" t="s">
        <v>13373</v>
      </c>
      <c r="Q1190" s="1"/>
      <c r="R1190" s="1" t="s">
        <v>13362</v>
      </c>
      <c r="S1190" s="1"/>
      <c r="T1190" s="1" t="b">
        <v>0</v>
      </c>
      <c r="U1190" s="1" t="s">
        <v>2997</v>
      </c>
      <c r="V1190" s="1" t="s">
        <v>2999</v>
      </c>
      <c r="W1190" s="1" t="s">
        <v>2999</v>
      </c>
      <c r="X1190" s="2"/>
      <c r="Y1190" s="2"/>
      <c r="Z1190" s="2"/>
      <c r="AA1190" s="2"/>
      <c r="AB1190" s="2"/>
      <c r="AC1190" s="2"/>
      <c r="AD1190" s="2"/>
      <c r="AE1190" s="2"/>
      <c r="AF1190" s="2"/>
      <c r="AG1190" s="2"/>
      <c r="AH1190" s="2"/>
      <c r="AI1190" s="2"/>
      <c r="AJ1190" s="2"/>
      <c r="AK1190" s="2"/>
      <c r="AL1190" s="2"/>
      <c r="AM1190" s="2"/>
      <c r="AN1190" s="2"/>
      <c r="AO1190" s="2"/>
      <c r="AP1190" s="2"/>
      <c r="AQ1190" s="2"/>
      <c r="AR1190" s="2"/>
      <c r="AS1190" s="2"/>
      <c r="AT1190" s="2"/>
      <c r="AU1190" s="2"/>
      <c r="AV1190" s="2"/>
      <c r="AW1190" s="2"/>
      <c r="AX1190" s="2"/>
      <c r="AY1190" s="2"/>
      <c r="AZ1190" s="2"/>
      <c r="BA1190" s="2"/>
    </row>
    <row r="1191" spans="1:53" x14ac:dyDescent="0.2">
      <c r="A1191" s="1" t="s">
        <v>727</v>
      </c>
      <c r="B1191" s="1">
        <v>3</v>
      </c>
      <c r="C1191" s="1" t="s">
        <v>45</v>
      </c>
      <c r="D1191" s="1" t="s">
        <v>740</v>
      </c>
      <c r="E1191" s="1"/>
      <c r="F1191" s="1">
        <v>2725</v>
      </c>
      <c r="G1191" s="1" t="s">
        <v>13374</v>
      </c>
      <c r="H1191" s="1" t="s">
        <v>11192</v>
      </c>
      <c r="I1191" s="1" t="s">
        <v>13375</v>
      </c>
      <c r="J1191" s="1" t="s">
        <v>738</v>
      </c>
      <c r="K1191" s="1" t="s">
        <v>731</v>
      </c>
      <c r="L1191" s="1" t="s">
        <v>3479</v>
      </c>
      <c r="M1191" s="1">
        <v>42.420572</v>
      </c>
      <c r="N1191" s="1">
        <v>21.476899</v>
      </c>
      <c r="O1191" s="1" t="s">
        <v>13376</v>
      </c>
      <c r="P1191" s="1" t="s">
        <v>13376</v>
      </c>
      <c r="Q1191" s="1"/>
      <c r="R1191" s="1" t="s">
        <v>13377</v>
      </c>
      <c r="S1191" s="1"/>
      <c r="T1191" s="1" t="b">
        <v>0</v>
      </c>
      <c r="U1191" s="1" t="s">
        <v>3478</v>
      </c>
      <c r="V1191" s="1" t="s">
        <v>2999</v>
      </c>
      <c r="W1191" s="1" t="s">
        <v>2999</v>
      </c>
      <c r="X1191" s="2"/>
      <c r="Y1191" s="2"/>
      <c r="Z1191" s="2"/>
      <c r="AA1191" s="2"/>
      <c r="AB1191" s="2"/>
      <c r="AC1191" s="2"/>
      <c r="AD1191" s="2"/>
      <c r="AE1191" s="2"/>
      <c r="AF1191" s="2"/>
      <c r="AG1191" s="2"/>
      <c r="AH1191" s="2"/>
      <c r="AI1191" s="2"/>
      <c r="AJ1191" s="2"/>
      <c r="AK1191" s="2"/>
      <c r="AL1191" s="2"/>
      <c r="AM1191" s="2"/>
      <c r="AN1191" s="2"/>
      <c r="AO1191" s="2"/>
      <c r="AP1191" s="2"/>
      <c r="AQ1191" s="2"/>
      <c r="AR1191" s="2"/>
      <c r="AS1191" s="2"/>
      <c r="AT1191" s="2"/>
      <c r="AU1191" s="2"/>
      <c r="AV1191" s="2"/>
      <c r="AW1191" s="2"/>
      <c r="AX1191" s="2"/>
      <c r="AY1191" s="2"/>
      <c r="AZ1191" s="2"/>
      <c r="BA1191" s="2"/>
    </row>
    <row r="1192" spans="1:53" x14ac:dyDescent="0.2">
      <c r="A1192" s="1" t="s">
        <v>727</v>
      </c>
      <c r="B1192" s="1">
        <v>1</v>
      </c>
      <c r="C1192" s="1" t="s">
        <v>5</v>
      </c>
      <c r="D1192" s="1" t="s">
        <v>810</v>
      </c>
      <c r="E1192" s="1"/>
      <c r="F1192" s="1">
        <v>2724</v>
      </c>
      <c r="G1192" s="1" t="s">
        <v>13378</v>
      </c>
      <c r="H1192" s="1" t="s">
        <v>13379</v>
      </c>
      <c r="I1192" s="1" t="s">
        <v>3736</v>
      </c>
      <c r="J1192" s="1" t="s">
        <v>738</v>
      </c>
      <c r="K1192" s="1" t="s">
        <v>731</v>
      </c>
      <c r="L1192" s="1" t="s">
        <v>3375</v>
      </c>
      <c r="M1192" s="1">
        <v>42.579881999999998</v>
      </c>
      <c r="N1192" s="1">
        <v>21.130047999999999</v>
      </c>
      <c r="O1192" s="1" t="s">
        <v>13380</v>
      </c>
      <c r="P1192" s="1" t="s">
        <v>13380</v>
      </c>
      <c r="Q1192" s="1"/>
      <c r="R1192" s="1" t="s">
        <v>13381</v>
      </c>
      <c r="S1192" s="1" t="s">
        <v>13382</v>
      </c>
      <c r="T1192" s="1" t="b">
        <v>0</v>
      </c>
      <c r="U1192" s="1" t="s">
        <v>3374</v>
      </c>
      <c r="V1192" s="1" t="s">
        <v>2999</v>
      </c>
      <c r="W1192" s="1" t="s">
        <v>2999</v>
      </c>
      <c r="X1192" s="2"/>
      <c r="Y1192" s="2"/>
      <c r="Z1192" s="2"/>
      <c r="AA1192" s="2"/>
      <c r="AB1192" s="2"/>
      <c r="AC1192" s="2"/>
      <c r="AD1192" s="2"/>
      <c r="AE1192" s="2"/>
      <c r="AF1192" s="2"/>
      <c r="AG1192" s="2"/>
      <c r="AH1192" s="2"/>
      <c r="AI1192" s="2"/>
      <c r="AJ1192" s="2"/>
      <c r="AK1192" s="2"/>
      <c r="AL1192" s="2"/>
      <c r="AM1192" s="2"/>
      <c r="AN1192" s="2"/>
      <c r="AO1192" s="2"/>
      <c r="AP1192" s="2"/>
      <c r="AQ1192" s="2"/>
      <c r="AR1192" s="2"/>
      <c r="AS1192" s="2"/>
      <c r="AT1192" s="2"/>
      <c r="AU1192" s="2"/>
      <c r="AV1192" s="2"/>
      <c r="AW1192" s="2"/>
      <c r="AX1192" s="2"/>
      <c r="AY1192" s="2"/>
      <c r="AZ1192" s="2"/>
      <c r="BA1192" s="2"/>
    </row>
    <row r="1193" spans="1:53" x14ac:dyDescent="0.2">
      <c r="A1193" s="1" t="s">
        <v>727</v>
      </c>
      <c r="B1193" s="1">
        <v>1</v>
      </c>
      <c r="C1193" s="1" t="s">
        <v>5</v>
      </c>
      <c r="D1193" s="1" t="s">
        <v>810</v>
      </c>
      <c r="E1193" s="1"/>
      <c r="F1193" s="1">
        <v>2723</v>
      </c>
      <c r="G1193" s="1" t="s">
        <v>13378</v>
      </c>
      <c r="H1193" s="1" t="s">
        <v>13379</v>
      </c>
      <c r="I1193" s="1" t="s">
        <v>3736</v>
      </c>
      <c r="J1193" s="1" t="s">
        <v>738</v>
      </c>
      <c r="K1193" s="1" t="s">
        <v>731</v>
      </c>
      <c r="L1193" s="1" t="s">
        <v>3375</v>
      </c>
      <c r="M1193" s="1">
        <v>42.579881999999998</v>
      </c>
      <c r="N1193" s="1">
        <v>21.130047999999999</v>
      </c>
      <c r="O1193" s="1" t="s">
        <v>13383</v>
      </c>
      <c r="P1193" s="1" t="s">
        <v>13383</v>
      </c>
      <c r="Q1193" s="1"/>
      <c r="R1193" s="1" t="s">
        <v>13381</v>
      </c>
      <c r="S1193" s="1" t="s">
        <v>13382</v>
      </c>
      <c r="T1193" s="1" t="b">
        <v>0</v>
      </c>
      <c r="U1193" s="1" t="s">
        <v>3374</v>
      </c>
      <c r="V1193" s="1" t="s">
        <v>2999</v>
      </c>
      <c r="W1193" s="1" t="s">
        <v>2999</v>
      </c>
      <c r="X1193" s="2"/>
      <c r="Y1193" s="2"/>
      <c r="Z1193" s="2"/>
      <c r="AA1193" s="2"/>
      <c r="AB1193" s="2"/>
      <c r="AC1193" s="2"/>
      <c r="AD1193" s="2"/>
      <c r="AE1193" s="2"/>
      <c r="AF1193" s="2"/>
      <c r="AG1193" s="2"/>
      <c r="AH1193" s="2"/>
      <c r="AI1193" s="2"/>
      <c r="AJ1193" s="2"/>
      <c r="AK1193" s="2"/>
      <c r="AL1193" s="2"/>
      <c r="AM1193" s="2"/>
      <c r="AN1193" s="2"/>
      <c r="AO1193" s="2"/>
      <c r="AP1193" s="2"/>
      <c r="AQ1193" s="2"/>
      <c r="AR1193" s="2"/>
      <c r="AS1193" s="2"/>
      <c r="AT1193" s="2"/>
      <c r="AU1193" s="2"/>
      <c r="AV1193" s="2"/>
      <c r="AW1193" s="2"/>
      <c r="AX1193" s="2"/>
      <c r="AY1193" s="2"/>
      <c r="AZ1193" s="2"/>
      <c r="BA1193" s="2"/>
    </row>
    <row r="1194" spans="1:53" x14ac:dyDescent="0.2">
      <c r="A1194" s="1" t="s">
        <v>727</v>
      </c>
      <c r="B1194" s="1">
        <v>1</v>
      </c>
      <c r="C1194" s="1" t="s">
        <v>5</v>
      </c>
      <c r="D1194" s="1" t="s">
        <v>810</v>
      </c>
      <c r="E1194" s="1"/>
      <c r="F1194" s="1">
        <v>2722</v>
      </c>
      <c r="G1194" s="1" t="s">
        <v>13378</v>
      </c>
      <c r="H1194" s="1" t="s">
        <v>13379</v>
      </c>
      <c r="I1194" s="1" t="s">
        <v>3736</v>
      </c>
      <c r="J1194" s="1" t="s">
        <v>738</v>
      </c>
      <c r="K1194" s="1" t="s">
        <v>731</v>
      </c>
      <c r="L1194" s="1" t="s">
        <v>3375</v>
      </c>
      <c r="M1194" s="1">
        <v>42.579881999999998</v>
      </c>
      <c r="N1194" s="1">
        <v>21.130047999999999</v>
      </c>
      <c r="O1194" s="1" t="s">
        <v>13384</v>
      </c>
      <c r="P1194" s="1" t="s">
        <v>13384</v>
      </c>
      <c r="Q1194" s="1"/>
      <c r="R1194" s="1" t="s">
        <v>13381</v>
      </c>
      <c r="S1194" s="1" t="s">
        <v>13382</v>
      </c>
      <c r="T1194" s="1" t="b">
        <v>0</v>
      </c>
      <c r="U1194" s="1" t="s">
        <v>3374</v>
      </c>
      <c r="V1194" s="1" t="s">
        <v>2999</v>
      </c>
      <c r="W1194" s="1" t="s">
        <v>2999</v>
      </c>
      <c r="X1194" s="2"/>
      <c r="Y1194" s="2"/>
      <c r="Z1194" s="2"/>
      <c r="AA1194" s="2"/>
      <c r="AB1194" s="2"/>
      <c r="AC1194" s="2"/>
      <c r="AD1194" s="2"/>
      <c r="AE1194" s="2"/>
      <c r="AF1194" s="2"/>
      <c r="AG1194" s="2"/>
      <c r="AH1194" s="2"/>
      <c r="AI1194" s="2"/>
      <c r="AJ1194" s="2"/>
      <c r="AK1194" s="2"/>
      <c r="AL1194" s="2"/>
      <c r="AM1194" s="2"/>
      <c r="AN1194" s="2"/>
      <c r="AO1194" s="2"/>
      <c r="AP1194" s="2"/>
      <c r="AQ1194" s="2"/>
      <c r="AR1194" s="2"/>
      <c r="AS1194" s="2"/>
      <c r="AT1194" s="2"/>
      <c r="AU1194" s="2"/>
      <c r="AV1194" s="2"/>
      <c r="AW1194" s="2"/>
      <c r="AX1194" s="2"/>
      <c r="AY1194" s="2"/>
      <c r="AZ1194" s="2"/>
      <c r="BA1194" s="2"/>
    </row>
    <row r="1195" spans="1:53" x14ac:dyDescent="0.2">
      <c r="A1195" s="1" t="s">
        <v>727</v>
      </c>
      <c r="B1195" s="1">
        <v>1</v>
      </c>
      <c r="C1195" s="1" t="s">
        <v>5</v>
      </c>
      <c r="D1195" s="1" t="s">
        <v>810</v>
      </c>
      <c r="E1195" s="1"/>
      <c r="F1195" s="1">
        <v>2721</v>
      </c>
      <c r="G1195" s="1" t="s">
        <v>13378</v>
      </c>
      <c r="H1195" s="1" t="s">
        <v>13379</v>
      </c>
      <c r="I1195" s="1" t="s">
        <v>3736</v>
      </c>
      <c r="J1195" s="1" t="s">
        <v>738</v>
      </c>
      <c r="K1195" s="1" t="s">
        <v>731</v>
      </c>
      <c r="L1195" s="1" t="s">
        <v>3375</v>
      </c>
      <c r="M1195" s="1">
        <v>42.579881999999998</v>
      </c>
      <c r="N1195" s="1">
        <v>21.130047999999999</v>
      </c>
      <c r="O1195" s="1" t="s">
        <v>13385</v>
      </c>
      <c r="P1195" s="1" t="s">
        <v>13385</v>
      </c>
      <c r="Q1195" s="1"/>
      <c r="R1195" s="1" t="s">
        <v>13381</v>
      </c>
      <c r="S1195" s="1" t="s">
        <v>13382</v>
      </c>
      <c r="T1195" s="1" t="b">
        <v>0</v>
      </c>
      <c r="U1195" s="1" t="s">
        <v>3374</v>
      </c>
      <c r="V1195" s="1" t="s">
        <v>2999</v>
      </c>
      <c r="W1195" s="1" t="s">
        <v>2999</v>
      </c>
      <c r="X1195" s="2"/>
      <c r="Y1195" s="2"/>
      <c r="Z1195" s="2"/>
      <c r="AA1195" s="2"/>
      <c r="AB1195" s="2"/>
      <c r="AC1195" s="2"/>
      <c r="AD1195" s="2"/>
      <c r="AE1195" s="2"/>
      <c r="AF1195" s="2"/>
      <c r="AG1195" s="2"/>
      <c r="AH1195" s="2"/>
      <c r="AI1195" s="2"/>
      <c r="AJ1195" s="2"/>
      <c r="AK1195" s="2"/>
      <c r="AL1195" s="2"/>
      <c r="AM1195" s="2"/>
      <c r="AN1195" s="2"/>
      <c r="AO1195" s="2"/>
      <c r="AP1195" s="2"/>
      <c r="AQ1195" s="2"/>
      <c r="AR1195" s="2"/>
      <c r="AS1195" s="2"/>
      <c r="AT1195" s="2"/>
      <c r="AU1195" s="2"/>
      <c r="AV1195" s="2"/>
      <c r="AW1195" s="2"/>
      <c r="AX1195" s="2"/>
      <c r="AY1195" s="2"/>
      <c r="AZ1195" s="2"/>
      <c r="BA1195" s="2"/>
    </row>
    <row r="1196" spans="1:53" x14ac:dyDescent="0.2">
      <c r="A1196" s="1" t="s">
        <v>727</v>
      </c>
      <c r="B1196" s="1">
        <v>7</v>
      </c>
      <c r="C1196" s="1" t="s">
        <v>8</v>
      </c>
      <c r="D1196" s="1" t="s">
        <v>1079</v>
      </c>
      <c r="E1196" s="1"/>
      <c r="F1196" s="1">
        <v>2720</v>
      </c>
      <c r="G1196" s="1" t="s">
        <v>13386</v>
      </c>
      <c r="H1196" s="1" t="s">
        <v>2454</v>
      </c>
      <c r="I1196" s="1" t="s">
        <v>13387</v>
      </c>
      <c r="J1196" s="1" t="s">
        <v>738</v>
      </c>
      <c r="K1196" s="1" t="s">
        <v>731</v>
      </c>
      <c r="L1196" s="1" t="s">
        <v>2998</v>
      </c>
      <c r="M1196" s="1">
        <v>42.244247000000001</v>
      </c>
      <c r="N1196" s="1">
        <v>20.708801000000001</v>
      </c>
      <c r="O1196" s="1" t="s">
        <v>13388</v>
      </c>
      <c r="P1196" s="1" t="s">
        <v>13388</v>
      </c>
      <c r="Q1196" s="1"/>
      <c r="R1196" s="1" t="s">
        <v>13389</v>
      </c>
      <c r="S1196" s="1"/>
      <c r="T1196" s="1" t="b">
        <v>0</v>
      </c>
      <c r="U1196" s="1" t="s">
        <v>2997</v>
      </c>
      <c r="V1196" s="1" t="s">
        <v>2999</v>
      </c>
      <c r="W1196" s="1" t="s">
        <v>2999</v>
      </c>
      <c r="X1196" s="2"/>
      <c r="Y1196" s="2"/>
      <c r="Z1196" s="2"/>
      <c r="AA1196" s="2"/>
      <c r="AB1196" s="2"/>
      <c r="AC1196" s="2"/>
      <c r="AD1196" s="2"/>
      <c r="AE1196" s="2"/>
      <c r="AF1196" s="2"/>
      <c r="AG1196" s="2"/>
      <c r="AH1196" s="2"/>
      <c r="AI1196" s="2"/>
      <c r="AJ1196" s="2"/>
      <c r="AK1196" s="2"/>
      <c r="AL1196" s="2"/>
      <c r="AM1196" s="2"/>
      <c r="AN1196" s="2"/>
      <c r="AO1196" s="2"/>
      <c r="AP1196" s="2"/>
      <c r="AQ1196" s="2"/>
      <c r="AR1196" s="2"/>
      <c r="AS1196" s="2"/>
      <c r="AT1196" s="2"/>
      <c r="AU1196" s="2"/>
      <c r="AV1196" s="2"/>
      <c r="AW1196" s="2"/>
      <c r="AX1196" s="2"/>
      <c r="AY1196" s="2"/>
      <c r="AZ1196" s="2"/>
      <c r="BA1196" s="2"/>
    </row>
    <row r="1197" spans="1:53" x14ac:dyDescent="0.2">
      <c r="A1197" s="1" t="s">
        <v>727</v>
      </c>
      <c r="B1197" s="1">
        <v>2</v>
      </c>
      <c r="C1197" s="1" t="s">
        <v>450</v>
      </c>
      <c r="D1197" s="1" t="s">
        <v>831</v>
      </c>
      <c r="E1197" s="1"/>
      <c r="F1197" s="1">
        <v>2719</v>
      </c>
      <c r="G1197" s="1" t="s">
        <v>13390</v>
      </c>
      <c r="H1197" s="1" t="s">
        <v>13391</v>
      </c>
      <c r="I1197" s="1" t="s">
        <v>13392</v>
      </c>
      <c r="J1197" s="1" t="s">
        <v>738</v>
      </c>
      <c r="K1197" s="1" t="s">
        <v>731</v>
      </c>
      <c r="L1197" s="1" t="s">
        <v>3479</v>
      </c>
      <c r="M1197" s="1">
        <v>42.393537000000002</v>
      </c>
      <c r="N1197" s="1">
        <v>20.647580000000001</v>
      </c>
      <c r="O1197" s="1" t="s">
        <v>13393</v>
      </c>
      <c r="P1197" s="1" t="s">
        <v>13393</v>
      </c>
      <c r="Q1197" s="1"/>
      <c r="R1197" s="1" t="s">
        <v>13394</v>
      </c>
      <c r="S1197" s="1"/>
      <c r="T1197" s="1" t="b">
        <v>0</v>
      </c>
      <c r="U1197" s="1" t="s">
        <v>3478</v>
      </c>
      <c r="V1197" s="1" t="s">
        <v>2999</v>
      </c>
      <c r="W1197" s="1" t="s">
        <v>2999</v>
      </c>
      <c r="X1197" s="2"/>
      <c r="Y1197" s="2"/>
      <c r="Z1197" s="2"/>
      <c r="AA1197" s="2"/>
      <c r="AB1197" s="2"/>
      <c r="AC1197" s="2"/>
      <c r="AD1197" s="2"/>
      <c r="AE1197" s="2"/>
      <c r="AF1197" s="2"/>
      <c r="AG1197" s="2"/>
      <c r="AH1197" s="2"/>
      <c r="AI1197" s="2"/>
      <c r="AJ1197" s="2"/>
      <c r="AK1197" s="2"/>
      <c r="AL1197" s="2"/>
      <c r="AM1197" s="2"/>
      <c r="AN1197" s="2"/>
      <c r="AO1197" s="2"/>
      <c r="AP1197" s="2"/>
      <c r="AQ1197" s="2"/>
      <c r="AR1197" s="2"/>
      <c r="AS1197" s="2"/>
      <c r="AT1197" s="2"/>
      <c r="AU1197" s="2"/>
      <c r="AV1197" s="2"/>
      <c r="AW1197" s="2"/>
      <c r="AX1197" s="2"/>
      <c r="AY1197" s="2"/>
      <c r="AZ1197" s="2"/>
      <c r="BA1197" s="2"/>
    </row>
    <row r="1198" spans="1:53" x14ac:dyDescent="0.2">
      <c r="A1198" s="1" t="s">
        <v>727</v>
      </c>
      <c r="B1198" s="1">
        <v>4</v>
      </c>
      <c r="C1198" s="1" t="s">
        <v>454</v>
      </c>
      <c r="D1198" s="1" t="s">
        <v>828</v>
      </c>
      <c r="E1198" s="1" t="s">
        <v>585</v>
      </c>
      <c r="F1198" s="1">
        <v>2718</v>
      </c>
      <c r="G1198" s="1" t="s">
        <v>13395</v>
      </c>
      <c r="H1198" s="1" t="s">
        <v>2762</v>
      </c>
      <c r="I1198" s="1" t="s">
        <v>13396</v>
      </c>
      <c r="J1198" s="1" t="s">
        <v>738</v>
      </c>
      <c r="K1198" s="1" t="s">
        <v>731</v>
      </c>
      <c r="L1198" s="1" t="s">
        <v>3351</v>
      </c>
      <c r="M1198" s="1">
        <v>42.878278000000002</v>
      </c>
      <c r="N1198" s="1">
        <v>20.889168000000002</v>
      </c>
      <c r="O1198" s="1" t="s">
        <v>13397</v>
      </c>
      <c r="P1198" s="1" t="s">
        <v>13397</v>
      </c>
      <c r="Q1198" s="1"/>
      <c r="R1198" s="1" t="s">
        <v>13398</v>
      </c>
      <c r="S1198" s="1"/>
      <c r="T1198" s="1" t="b">
        <v>0</v>
      </c>
      <c r="U1198" s="1" t="s">
        <v>3350</v>
      </c>
      <c r="V1198" s="1" t="s">
        <v>2999</v>
      </c>
      <c r="W1198" s="1" t="s">
        <v>2999</v>
      </c>
      <c r="X1198" s="2"/>
      <c r="Y1198" s="2"/>
      <c r="Z1198" s="2"/>
      <c r="AA1198" s="2"/>
      <c r="AB1198" s="2"/>
      <c r="AC1198" s="2"/>
      <c r="AD1198" s="2"/>
      <c r="AE1198" s="2"/>
      <c r="AF1198" s="2"/>
      <c r="AG1198" s="2"/>
      <c r="AH1198" s="2"/>
      <c r="AI1198" s="2"/>
      <c r="AJ1198" s="2"/>
      <c r="AK1198" s="2"/>
      <c r="AL1198" s="2"/>
      <c r="AM1198" s="2"/>
      <c r="AN1198" s="2"/>
      <c r="AO1198" s="2"/>
      <c r="AP1198" s="2"/>
      <c r="AQ1198" s="2"/>
      <c r="AR1198" s="2"/>
      <c r="AS1198" s="2"/>
      <c r="AT1198" s="2"/>
      <c r="AU1198" s="2"/>
      <c r="AV1198" s="2"/>
      <c r="AW1198" s="2"/>
      <c r="AX1198" s="2"/>
      <c r="AY1198" s="2"/>
      <c r="AZ1198" s="2"/>
      <c r="BA1198" s="2"/>
    </row>
    <row r="1199" spans="1:53" x14ac:dyDescent="0.2">
      <c r="A1199" s="1" t="s">
        <v>727</v>
      </c>
      <c r="B1199" s="1">
        <v>1</v>
      </c>
      <c r="C1199" s="1" t="s">
        <v>5</v>
      </c>
      <c r="D1199" s="1" t="s">
        <v>736</v>
      </c>
      <c r="E1199" s="1"/>
      <c r="F1199" s="1">
        <v>2717</v>
      </c>
      <c r="G1199" s="1" t="s">
        <v>13399</v>
      </c>
      <c r="H1199" s="1" t="s">
        <v>13400</v>
      </c>
      <c r="I1199" s="1" t="s">
        <v>13401</v>
      </c>
      <c r="J1199" s="1" t="s">
        <v>738</v>
      </c>
      <c r="K1199" s="1" t="s">
        <v>752</v>
      </c>
      <c r="L1199" s="1" t="s">
        <v>2998</v>
      </c>
      <c r="M1199" s="1">
        <v>42.391787999999998</v>
      </c>
      <c r="N1199" s="1">
        <v>21.178356999999998</v>
      </c>
      <c r="O1199" s="1" t="s">
        <v>13402</v>
      </c>
      <c r="P1199" s="1" t="s">
        <v>13402</v>
      </c>
      <c r="Q1199" s="1"/>
      <c r="R1199" s="1" t="s">
        <v>13403</v>
      </c>
      <c r="S1199" s="1" t="s">
        <v>13404</v>
      </c>
      <c r="T1199" s="1" t="b">
        <v>0</v>
      </c>
      <c r="U1199" s="1" t="s">
        <v>2997</v>
      </c>
      <c r="V1199" s="1" t="s">
        <v>2999</v>
      </c>
      <c r="W1199" s="1" t="s">
        <v>2999</v>
      </c>
      <c r="X1199" s="2"/>
      <c r="Y1199" s="2"/>
      <c r="Z1199" s="2"/>
      <c r="AA1199" s="2"/>
      <c r="AB1199" s="2"/>
      <c r="AC1199" s="2"/>
      <c r="AD1199" s="2"/>
      <c r="AE1199" s="2"/>
      <c r="AF1199" s="2"/>
      <c r="AG1199" s="2"/>
      <c r="AH1199" s="2"/>
      <c r="AI1199" s="2"/>
      <c r="AJ1199" s="2"/>
      <c r="AK1199" s="2"/>
      <c r="AL1199" s="2"/>
      <c r="AM1199" s="2"/>
      <c r="AN1199" s="2"/>
      <c r="AO1199" s="2"/>
      <c r="AP1199" s="2"/>
      <c r="AQ1199" s="2"/>
      <c r="AR1199" s="2"/>
      <c r="AS1199" s="2"/>
      <c r="AT1199" s="2"/>
      <c r="AU1199" s="2"/>
      <c r="AV1199" s="2"/>
      <c r="AW1199" s="2"/>
      <c r="AX1199" s="2"/>
      <c r="AY1199" s="2"/>
      <c r="AZ1199" s="2"/>
      <c r="BA1199" s="2"/>
    </row>
    <row r="1200" spans="1:53" x14ac:dyDescent="0.2">
      <c r="A1200" s="1" t="s">
        <v>727</v>
      </c>
      <c r="B1200" s="1">
        <v>1</v>
      </c>
      <c r="C1200" s="1" t="s">
        <v>5</v>
      </c>
      <c r="D1200" s="1" t="s">
        <v>756</v>
      </c>
      <c r="E1200" s="1"/>
      <c r="F1200" s="1">
        <v>2716</v>
      </c>
      <c r="G1200" s="1" t="s">
        <v>13405</v>
      </c>
      <c r="H1200" s="1" t="s">
        <v>13406</v>
      </c>
      <c r="I1200" s="1" t="s">
        <v>13407</v>
      </c>
      <c r="J1200" s="1" t="s">
        <v>738</v>
      </c>
      <c r="K1200" s="1" t="s">
        <v>731</v>
      </c>
      <c r="L1200" s="1" t="s">
        <v>3479</v>
      </c>
      <c r="M1200" s="1">
        <v>42.446696000000003</v>
      </c>
      <c r="N1200" s="1">
        <v>21.062431</v>
      </c>
      <c r="O1200" s="1" t="s">
        <v>13408</v>
      </c>
      <c r="P1200" s="1" t="s">
        <v>13408</v>
      </c>
      <c r="Q1200" s="1"/>
      <c r="R1200" s="1" t="s">
        <v>13409</v>
      </c>
      <c r="S1200" s="1"/>
      <c r="T1200" s="1" t="b">
        <v>0</v>
      </c>
      <c r="U1200" s="1" t="s">
        <v>3478</v>
      </c>
      <c r="V1200" s="1" t="s">
        <v>2999</v>
      </c>
      <c r="W1200" s="1" t="s">
        <v>2999</v>
      </c>
      <c r="X1200" s="2"/>
      <c r="Y1200" s="2"/>
      <c r="Z1200" s="2"/>
      <c r="AA1200" s="2"/>
      <c r="AB1200" s="2"/>
      <c r="AC1200" s="2"/>
      <c r="AD1200" s="2"/>
      <c r="AE1200" s="2"/>
      <c r="AF1200" s="2"/>
      <c r="AG1200" s="2"/>
      <c r="AH1200" s="2"/>
      <c r="AI1200" s="2"/>
      <c r="AJ1200" s="2"/>
      <c r="AK1200" s="2"/>
      <c r="AL1200" s="2"/>
      <c r="AM1200" s="2"/>
      <c r="AN1200" s="2"/>
      <c r="AO1200" s="2"/>
      <c r="AP1200" s="2"/>
      <c r="AQ1200" s="2"/>
      <c r="AR1200" s="2"/>
      <c r="AS1200" s="2"/>
      <c r="AT1200" s="2"/>
      <c r="AU1200" s="2"/>
      <c r="AV1200" s="2"/>
      <c r="AW1200" s="2"/>
      <c r="AX1200" s="2"/>
      <c r="AY1200" s="2"/>
      <c r="AZ1200" s="2"/>
      <c r="BA1200" s="2"/>
    </row>
    <row r="1201" spans="1:53" x14ac:dyDescent="0.2">
      <c r="A1201" s="1" t="s">
        <v>727</v>
      </c>
      <c r="B1201" s="1">
        <v>2</v>
      </c>
      <c r="C1201" s="1" t="s">
        <v>450</v>
      </c>
      <c r="D1201" s="1" t="s">
        <v>831</v>
      </c>
      <c r="E1201" s="1" t="s">
        <v>2400</v>
      </c>
      <c r="F1201" s="1">
        <v>2715</v>
      </c>
      <c r="G1201" s="1" t="s">
        <v>13410</v>
      </c>
      <c r="H1201" s="1" t="s">
        <v>7774</v>
      </c>
      <c r="I1201" s="1" t="s">
        <v>13411</v>
      </c>
      <c r="J1201" s="1" t="s">
        <v>738</v>
      </c>
      <c r="K1201" s="1" t="s">
        <v>731</v>
      </c>
      <c r="L1201" s="1" t="s">
        <v>3351</v>
      </c>
      <c r="M1201" s="1">
        <v>42.392184</v>
      </c>
      <c r="N1201" s="1">
        <v>20.658566</v>
      </c>
      <c r="O1201" s="1" t="s">
        <v>13412</v>
      </c>
      <c r="P1201" s="1" t="s">
        <v>13412</v>
      </c>
      <c r="Q1201" s="1"/>
      <c r="R1201" s="1" t="s">
        <v>13413</v>
      </c>
      <c r="S1201" s="1"/>
      <c r="T1201" s="1" t="b">
        <v>0</v>
      </c>
      <c r="U1201" s="1" t="s">
        <v>3350</v>
      </c>
      <c r="V1201" s="1" t="s">
        <v>2999</v>
      </c>
      <c r="W1201" s="1" t="s">
        <v>2999</v>
      </c>
      <c r="X1201" s="2"/>
      <c r="Y1201" s="2"/>
      <c r="Z1201" s="2"/>
      <c r="AA1201" s="2"/>
      <c r="AB1201" s="2"/>
      <c r="AC1201" s="2"/>
      <c r="AD1201" s="2"/>
      <c r="AE1201" s="2"/>
      <c r="AF1201" s="2"/>
      <c r="AG1201" s="2"/>
      <c r="AH1201" s="2"/>
      <c r="AI1201" s="2"/>
      <c r="AJ1201" s="2"/>
      <c r="AK1201" s="2"/>
      <c r="AL1201" s="2"/>
      <c r="AM1201" s="2"/>
      <c r="AN1201" s="2"/>
      <c r="AO1201" s="2"/>
      <c r="AP1201" s="2"/>
      <c r="AQ1201" s="2"/>
      <c r="AR1201" s="2"/>
      <c r="AS1201" s="2"/>
      <c r="AT1201" s="2"/>
      <c r="AU1201" s="2"/>
      <c r="AV1201" s="2"/>
      <c r="AW1201" s="2"/>
      <c r="AX1201" s="2"/>
      <c r="AY1201" s="2"/>
      <c r="AZ1201" s="2"/>
      <c r="BA1201" s="2"/>
    </row>
    <row r="1202" spans="1:53" x14ac:dyDescent="0.2">
      <c r="A1202" s="1" t="s">
        <v>727</v>
      </c>
      <c r="B1202" s="1">
        <v>4</v>
      </c>
      <c r="C1202" s="1" t="s">
        <v>454</v>
      </c>
      <c r="D1202" s="1" t="s">
        <v>768</v>
      </c>
      <c r="E1202" s="1" t="s">
        <v>585</v>
      </c>
      <c r="F1202" s="1">
        <v>2714</v>
      </c>
      <c r="G1202" s="1" t="s">
        <v>13414</v>
      </c>
      <c r="H1202" s="1" t="s">
        <v>10844</v>
      </c>
      <c r="I1202" s="1" t="s">
        <v>13415</v>
      </c>
      <c r="J1202" s="1" t="s">
        <v>738</v>
      </c>
      <c r="K1202" s="1" t="s">
        <v>731</v>
      </c>
      <c r="L1202" s="1" t="s">
        <v>3437</v>
      </c>
      <c r="M1202" s="1">
        <v>42.823991999999997</v>
      </c>
      <c r="N1202" s="1">
        <v>21.050473</v>
      </c>
      <c r="O1202" s="1" t="s">
        <v>13416</v>
      </c>
      <c r="P1202" s="1" t="s">
        <v>13416</v>
      </c>
      <c r="Q1202" s="1"/>
      <c r="R1202" s="1" t="s">
        <v>13417</v>
      </c>
      <c r="S1202" s="1"/>
      <c r="T1202" s="1" t="b">
        <v>0</v>
      </c>
      <c r="U1202" s="1" t="s">
        <v>3436</v>
      </c>
      <c r="V1202" s="1" t="s">
        <v>2999</v>
      </c>
      <c r="W1202" s="1" t="s">
        <v>2999</v>
      </c>
      <c r="X1202" s="2"/>
      <c r="Y1202" s="2"/>
      <c r="Z1202" s="2"/>
      <c r="AA1202" s="2"/>
      <c r="AB1202" s="2"/>
      <c r="AC1202" s="2"/>
      <c r="AD1202" s="2"/>
      <c r="AE1202" s="2"/>
      <c r="AF1202" s="2"/>
      <c r="AG1202" s="2"/>
      <c r="AH1202" s="2"/>
      <c r="AI1202" s="2"/>
      <c r="AJ1202" s="2"/>
      <c r="AK1202" s="2"/>
      <c r="AL1202" s="2"/>
      <c r="AM1202" s="2"/>
      <c r="AN1202" s="2"/>
      <c r="AO1202" s="2"/>
      <c r="AP1202" s="2"/>
      <c r="AQ1202" s="2"/>
      <c r="AR1202" s="2"/>
      <c r="AS1202" s="2"/>
      <c r="AT1202" s="2"/>
      <c r="AU1202" s="2"/>
      <c r="AV1202" s="2"/>
      <c r="AW1202" s="2"/>
      <c r="AX1202" s="2"/>
      <c r="AY1202" s="2"/>
      <c r="AZ1202" s="2"/>
      <c r="BA1202" s="2"/>
    </row>
    <row r="1203" spans="1:53" x14ac:dyDescent="0.2">
      <c r="A1203" s="1" t="s">
        <v>727</v>
      </c>
      <c r="B1203" s="1">
        <v>4</v>
      </c>
      <c r="C1203" s="1" t="s">
        <v>454</v>
      </c>
      <c r="D1203" s="1" t="s">
        <v>768</v>
      </c>
      <c r="E1203" s="1" t="s">
        <v>585</v>
      </c>
      <c r="F1203" s="1">
        <v>2713</v>
      </c>
      <c r="G1203" s="1" t="s">
        <v>13414</v>
      </c>
      <c r="H1203" s="1" t="s">
        <v>10844</v>
      </c>
      <c r="I1203" s="1" t="s">
        <v>13415</v>
      </c>
      <c r="J1203" s="1" t="s">
        <v>738</v>
      </c>
      <c r="K1203" s="1" t="s">
        <v>731</v>
      </c>
      <c r="L1203" s="1" t="s">
        <v>3437</v>
      </c>
      <c r="M1203" s="1">
        <v>42.823991999999997</v>
      </c>
      <c r="N1203" s="1">
        <v>21.050473</v>
      </c>
      <c r="O1203" s="1" t="s">
        <v>13418</v>
      </c>
      <c r="P1203" s="1" t="s">
        <v>13418</v>
      </c>
      <c r="Q1203" s="1"/>
      <c r="R1203" s="1" t="s">
        <v>13417</v>
      </c>
      <c r="S1203" s="1"/>
      <c r="T1203" s="1" t="b">
        <v>0</v>
      </c>
      <c r="U1203" s="1" t="s">
        <v>3436</v>
      </c>
      <c r="V1203" s="1" t="s">
        <v>2999</v>
      </c>
      <c r="W1203" s="1" t="s">
        <v>2999</v>
      </c>
      <c r="X1203" s="2"/>
      <c r="Y1203" s="2"/>
      <c r="Z1203" s="2"/>
      <c r="AA1203" s="2"/>
      <c r="AB1203" s="2"/>
      <c r="AC1203" s="2"/>
      <c r="AD1203" s="2"/>
      <c r="AE1203" s="2"/>
      <c r="AF1203" s="2"/>
      <c r="AG1203" s="2"/>
      <c r="AH1203" s="2"/>
      <c r="AI1203" s="2"/>
      <c r="AJ1203" s="2"/>
      <c r="AK1203" s="2"/>
      <c r="AL1203" s="2"/>
      <c r="AM1203" s="2"/>
      <c r="AN1203" s="2"/>
      <c r="AO1203" s="2"/>
      <c r="AP1203" s="2"/>
      <c r="AQ1203" s="2"/>
      <c r="AR1203" s="2"/>
      <c r="AS1203" s="2"/>
      <c r="AT1203" s="2"/>
      <c r="AU1203" s="2"/>
      <c r="AV1203" s="2"/>
      <c r="AW1203" s="2"/>
      <c r="AX1203" s="2"/>
      <c r="AY1203" s="2"/>
      <c r="AZ1203" s="2"/>
      <c r="BA1203" s="2"/>
    </row>
    <row r="1204" spans="1:53" x14ac:dyDescent="0.2">
      <c r="A1204" s="1" t="s">
        <v>727</v>
      </c>
      <c r="B1204" s="1">
        <v>3</v>
      </c>
      <c r="C1204" s="1" t="s">
        <v>45</v>
      </c>
      <c r="D1204" s="1" t="s">
        <v>740</v>
      </c>
      <c r="E1204" s="1"/>
      <c r="F1204" s="1">
        <v>2712</v>
      </c>
      <c r="G1204" s="1" t="s">
        <v>13419</v>
      </c>
      <c r="H1204" s="1" t="s">
        <v>13420</v>
      </c>
      <c r="I1204" s="1" t="s">
        <v>13421</v>
      </c>
      <c r="J1204" s="1" t="s">
        <v>13422</v>
      </c>
      <c r="K1204" s="1" t="s">
        <v>731</v>
      </c>
      <c r="L1204" s="1" t="s">
        <v>2998</v>
      </c>
      <c r="M1204" s="1">
        <v>42.472529999999999</v>
      </c>
      <c r="N1204" s="1">
        <v>21.579688000000001</v>
      </c>
      <c r="O1204" s="1" t="s">
        <v>13423</v>
      </c>
      <c r="P1204" s="1" t="s">
        <v>13423</v>
      </c>
      <c r="Q1204" s="1"/>
      <c r="R1204" s="1" t="s">
        <v>13424</v>
      </c>
      <c r="S1204" s="1"/>
      <c r="T1204" s="1" t="b">
        <v>0</v>
      </c>
      <c r="U1204" s="1" t="s">
        <v>2997</v>
      </c>
      <c r="V1204" s="1" t="s">
        <v>2999</v>
      </c>
      <c r="W1204" s="1" t="s">
        <v>2999</v>
      </c>
      <c r="X1204" s="2"/>
      <c r="Y1204" s="2"/>
      <c r="Z1204" s="2"/>
      <c r="AA1204" s="2"/>
      <c r="AB1204" s="2"/>
      <c r="AC1204" s="2"/>
      <c r="AD1204" s="2"/>
      <c r="AE1204" s="2"/>
      <c r="AF1204" s="2"/>
      <c r="AG1204" s="2"/>
      <c r="AH1204" s="2"/>
      <c r="AI1204" s="2"/>
      <c r="AJ1204" s="2"/>
      <c r="AK1204" s="2"/>
      <c r="AL1204" s="2"/>
      <c r="AM1204" s="2"/>
      <c r="AN1204" s="2"/>
      <c r="AO1204" s="2"/>
      <c r="AP1204" s="2"/>
      <c r="AQ1204" s="2"/>
      <c r="AR1204" s="2"/>
      <c r="AS1204" s="2"/>
      <c r="AT1204" s="2"/>
      <c r="AU1204" s="2"/>
      <c r="AV1204" s="2"/>
      <c r="AW1204" s="2"/>
      <c r="AX1204" s="2"/>
      <c r="AY1204" s="2"/>
      <c r="AZ1204" s="2"/>
      <c r="BA1204" s="2"/>
    </row>
    <row r="1205" spans="1:53" x14ac:dyDescent="0.2">
      <c r="A1205" s="1" t="s">
        <v>727</v>
      </c>
      <c r="B1205" s="1">
        <v>5</v>
      </c>
      <c r="C1205" s="1" t="s">
        <v>2</v>
      </c>
      <c r="D1205" s="1" t="s">
        <v>794</v>
      </c>
      <c r="E1205" s="1"/>
      <c r="F1205" s="1">
        <v>2711</v>
      </c>
      <c r="G1205" s="1" t="s">
        <v>13425</v>
      </c>
      <c r="H1205" s="1" t="s">
        <v>13426</v>
      </c>
      <c r="I1205" s="1" t="s">
        <v>13427</v>
      </c>
      <c r="J1205" s="1" t="s">
        <v>738</v>
      </c>
      <c r="K1205" s="1" t="s">
        <v>731</v>
      </c>
      <c r="L1205" s="1" t="s">
        <v>2998</v>
      </c>
      <c r="M1205" s="1">
        <v>42.736705000000001</v>
      </c>
      <c r="N1205" s="1">
        <v>20.056971000000001</v>
      </c>
      <c r="O1205" s="1" t="s">
        <v>13428</v>
      </c>
      <c r="P1205" s="1" t="s">
        <v>13428</v>
      </c>
      <c r="Q1205" s="1"/>
      <c r="R1205" s="1" t="s">
        <v>13429</v>
      </c>
      <c r="S1205" s="1"/>
      <c r="T1205" s="1" t="b">
        <v>0</v>
      </c>
      <c r="U1205" s="1" t="s">
        <v>2997</v>
      </c>
      <c r="V1205" s="1" t="s">
        <v>2999</v>
      </c>
      <c r="W1205" s="1" t="s">
        <v>2999</v>
      </c>
      <c r="X1205" s="2"/>
      <c r="Y1205" s="2"/>
      <c r="Z1205" s="2"/>
      <c r="AA1205" s="2"/>
      <c r="AB1205" s="2"/>
      <c r="AC1205" s="2"/>
      <c r="AD1205" s="2"/>
      <c r="AE1205" s="2"/>
      <c r="AF1205" s="2"/>
      <c r="AG1205" s="2"/>
      <c r="AH1205" s="2"/>
      <c r="AI1205" s="2"/>
      <c r="AJ1205" s="2"/>
      <c r="AK1205" s="2"/>
      <c r="AL1205" s="2"/>
      <c r="AM1205" s="2"/>
      <c r="AN1205" s="2"/>
      <c r="AO1205" s="2"/>
      <c r="AP1205" s="2"/>
      <c r="AQ1205" s="2"/>
      <c r="AR1205" s="2"/>
      <c r="AS1205" s="2"/>
      <c r="AT1205" s="2"/>
      <c r="AU1205" s="2"/>
      <c r="AV1205" s="2"/>
      <c r="AW1205" s="2"/>
      <c r="AX1205" s="2"/>
      <c r="AY1205" s="2"/>
      <c r="AZ1205" s="2"/>
      <c r="BA1205" s="2"/>
    </row>
    <row r="1206" spans="1:53" x14ac:dyDescent="0.2">
      <c r="A1206" s="1" t="s">
        <v>727</v>
      </c>
      <c r="B1206" s="1">
        <v>5</v>
      </c>
      <c r="C1206" s="1" t="s">
        <v>2</v>
      </c>
      <c r="D1206" s="1" t="s">
        <v>794</v>
      </c>
      <c r="E1206" s="1"/>
      <c r="F1206" s="1">
        <v>2710</v>
      </c>
      <c r="G1206" s="1" t="s">
        <v>13425</v>
      </c>
      <c r="H1206" s="1" t="s">
        <v>13426</v>
      </c>
      <c r="I1206" s="1" t="s">
        <v>13427</v>
      </c>
      <c r="J1206" s="1" t="s">
        <v>738</v>
      </c>
      <c r="K1206" s="1" t="s">
        <v>731</v>
      </c>
      <c r="L1206" s="1" t="s">
        <v>2998</v>
      </c>
      <c r="M1206" s="1">
        <v>42.736705000000001</v>
      </c>
      <c r="N1206" s="1">
        <v>20.056971000000001</v>
      </c>
      <c r="O1206" s="1" t="s">
        <v>13430</v>
      </c>
      <c r="P1206" s="1" t="s">
        <v>13430</v>
      </c>
      <c r="Q1206" s="1"/>
      <c r="R1206" s="1" t="s">
        <v>13429</v>
      </c>
      <c r="S1206" s="1"/>
      <c r="T1206" s="1" t="b">
        <v>0</v>
      </c>
      <c r="U1206" s="1" t="s">
        <v>2997</v>
      </c>
      <c r="V1206" s="1" t="s">
        <v>2999</v>
      </c>
      <c r="W1206" s="1" t="s">
        <v>2999</v>
      </c>
      <c r="X1206" s="2"/>
      <c r="Y1206" s="2"/>
      <c r="Z1206" s="2"/>
      <c r="AA1206" s="2"/>
      <c r="AB1206" s="2"/>
      <c r="AC1206" s="2"/>
      <c r="AD1206" s="2"/>
      <c r="AE1206" s="2"/>
      <c r="AF1206" s="2"/>
      <c r="AG1206" s="2"/>
      <c r="AH1206" s="2"/>
      <c r="AI1206" s="2"/>
      <c r="AJ1206" s="2"/>
      <c r="AK1206" s="2"/>
      <c r="AL1206" s="2"/>
      <c r="AM1206" s="2"/>
      <c r="AN1206" s="2"/>
      <c r="AO1206" s="2"/>
      <c r="AP1206" s="2"/>
      <c r="AQ1206" s="2"/>
      <c r="AR1206" s="2"/>
      <c r="AS1206" s="2"/>
      <c r="AT1206" s="2"/>
      <c r="AU1206" s="2"/>
      <c r="AV1206" s="2"/>
      <c r="AW1206" s="2"/>
      <c r="AX1206" s="2"/>
      <c r="AY1206" s="2"/>
      <c r="AZ1206" s="2"/>
      <c r="BA1206" s="2"/>
    </row>
    <row r="1207" spans="1:53" x14ac:dyDescent="0.2">
      <c r="A1207" s="1" t="s">
        <v>727</v>
      </c>
      <c r="B1207" s="1">
        <v>5</v>
      </c>
      <c r="C1207" s="1" t="s">
        <v>2</v>
      </c>
      <c r="D1207" s="1" t="s">
        <v>794</v>
      </c>
      <c r="E1207" s="1"/>
      <c r="F1207" s="1">
        <v>2709</v>
      </c>
      <c r="G1207" s="1" t="s">
        <v>13425</v>
      </c>
      <c r="H1207" s="1" t="s">
        <v>13426</v>
      </c>
      <c r="I1207" s="1" t="s">
        <v>13427</v>
      </c>
      <c r="J1207" s="1" t="s">
        <v>738</v>
      </c>
      <c r="K1207" s="1" t="s">
        <v>731</v>
      </c>
      <c r="L1207" s="1" t="s">
        <v>2998</v>
      </c>
      <c r="M1207" s="1">
        <v>42.736705000000001</v>
      </c>
      <c r="N1207" s="1">
        <v>20.056971000000001</v>
      </c>
      <c r="O1207" s="1" t="s">
        <v>13431</v>
      </c>
      <c r="P1207" s="1" t="s">
        <v>13431</v>
      </c>
      <c r="Q1207" s="1"/>
      <c r="R1207" s="1" t="s">
        <v>13429</v>
      </c>
      <c r="S1207" s="1"/>
      <c r="T1207" s="1" t="b">
        <v>0</v>
      </c>
      <c r="U1207" s="1" t="s">
        <v>2997</v>
      </c>
      <c r="V1207" s="1" t="s">
        <v>2999</v>
      </c>
      <c r="W1207" s="1" t="s">
        <v>2999</v>
      </c>
      <c r="X1207" s="2"/>
      <c r="Y1207" s="2"/>
      <c r="Z1207" s="2"/>
      <c r="AA1207" s="2"/>
      <c r="AB1207" s="2"/>
      <c r="AC1207" s="2"/>
      <c r="AD1207" s="2"/>
      <c r="AE1207" s="2"/>
      <c r="AF1207" s="2"/>
      <c r="AG1207" s="2"/>
      <c r="AH1207" s="2"/>
      <c r="AI1207" s="2"/>
      <c r="AJ1207" s="2"/>
      <c r="AK1207" s="2"/>
      <c r="AL1207" s="2"/>
      <c r="AM1207" s="2"/>
      <c r="AN1207" s="2"/>
      <c r="AO1207" s="2"/>
      <c r="AP1207" s="2"/>
      <c r="AQ1207" s="2"/>
      <c r="AR1207" s="2"/>
      <c r="AS1207" s="2"/>
      <c r="AT1207" s="2"/>
      <c r="AU1207" s="2"/>
      <c r="AV1207" s="2"/>
      <c r="AW1207" s="2"/>
      <c r="AX1207" s="2"/>
      <c r="AY1207" s="2"/>
      <c r="AZ1207" s="2"/>
      <c r="BA1207" s="2"/>
    </row>
    <row r="1208" spans="1:53" x14ac:dyDescent="0.2">
      <c r="A1208" s="1" t="s">
        <v>727</v>
      </c>
      <c r="B1208" s="1">
        <v>5</v>
      </c>
      <c r="C1208" s="1" t="s">
        <v>2</v>
      </c>
      <c r="D1208" s="1" t="s">
        <v>794</v>
      </c>
      <c r="E1208" s="1"/>
      <c r="F1208" s="1">
        <v>2708</v>
      </c>
      <c r="G1208" s="1" t="s">
        <v>13432</v>
      </c>
      <c r="H1208" s="1" t="s">
        <v>13433</v>
      </c>
      <c r="I1208" s="1" t="s">
        <v>13434</v>
      </c>
      <c r="J1208" s="1" t="s">
        <v>849</v>
      </c>
      <c r="K1208" s="1" t="s">
        <v>731</v>
      </c>
      <c r="L1208" s="1" t="s">
        <v>2998</v>
      </c>
      <c r="M1208" s="1">
        <v>42.656703</v>
      </c>
      <c r="N1208" s="1">
        <v>20.297225999999998</v>
      </c>
      <c r="O1208" s="1" t="s">
        <v>13435</v>
      </c>
      <c r="P1208" s="1" t="s">
        <v>13435</v>
      </c>
      <c r="Q1208" s="1"/>
      <c r="R1208" s="1" t="s">
        <v>13436</v>
      </c>
      <c r="S1208" s="1"/>
      <c r="T1208" s="1" t="b">
        <v>0</v>
      </c>
      <c r="U1208" s="1" t="s">
        <v>2997</v>
      </c>
      <c r="V1208" s="1" t="s">
        <v>2999</v>
      </c>
      <c r="W1208" s="1" t="s">
        <v>2999</v>
      </c>
      <c r="X1208" s="2"/>
      <c r="Y1208" s="2"/>
      <c r="Z1208" s="2"/>
      <c r="AA1208" s="2"/>
      <c r="AB1208" s="2"/>
      <c r="AC1208" s="2"/>
      <c r="AD1208" s="2"/>
      <c r="AE1208" s="2"/>
      <c r="AF1208" s="2"/>
      <c r="AG1208" s="2"/>
      <c r="AH1208" s="2"/>
      <c r="AI1208" s="2"/>
      <c r="AJ1208" s="2"/>
      <c r="AK1208" s="2"/>
      <c r="AL1208" s="2"/>
      <c r="AM1208" s="2"/>
      <c r="AN1208" s="2"/>
      <c r="AO1208" s="2"/>
      <c r="AP1208" s="2"/>
      <c r="AQ1208" s="2"/>
      <c r="AR1208" s="2"/>
      <c r="AS1208" s="2"/>
      <c r="AT1208" s="2"/>
      <c r="AU1208" s="2"/>
      <c r="AV1208" s="2"/>
      <c r="AW1208" s="2"/>
      <c r="AX1208" s="2"/>
      <c r="AY1208" s="2"/>
      <c r="AZ1208" s="2"/>
      <c r="BA1208" s="2"/>
    </row>
    <row r="1209" spans="1:53" x14ac:dyDescent="0.2">
      <c r="A1209" s="1" t="s">
        <v>727</v>
      </c>
      <c r="B1209" s="1">
        <v>1</v>
      </c>
      <c r="C1209" s="1" t="s">
        <v>5</v>
      </c>
      <c r="D1209" s="1" t="s">
        <v>736</v>
      </c>
      <c r="E1209" s="1"/>
      <c r="F1209" s="1">
        <v>2707</v>
      </c>
      <c r="G1209" s="1" t="s">
        <v>13437</v>
      </c>
      <c r="H1209" s="1" t="s">
        <v>13438</v>
      </c>
      <c r="I1209" s="1" t="s">
        <v>13439</v>
      </c>
      <c r="J1209" s="1" t="s">
        <v>738</v>
      </c>
      <c r="K1209" s="1" t="s">
        <v>731</v>
      </c>
      <c r="L1209" s="1" t="s">
        <v>2998</v>
      </c>
      <c r="M1209" s="1">
        <v>42.357028</v>
      </c>
      <c r="N1209" s="1">
        <v>21.187401000000001</v>
      </c>
      <c r="O1209" s="1" t="s">
        <v>13440</v>
      </c>
      <c r="P1209" s="1" t="s">
        <v>13440</v>
      </c>
      <c r="Q1209" s="1"/>
      <c r="R1209" s="1" t="s">
        <v>13441</v>
      </c>
      <c r="S1209" s="1"/>
      <c r="T1209" s="1" t="b">
        <v>0</v>
      </c>
      <c r="U1209" s="1" t="s">
        <v>2997</v>
      </c>
      <c r="V1209" s="1" t="s">
        <v>2999</v>
      </c>
      <c r="W1209" s="1" t="s">
        <v>2999</v>
      </c>
      <c r="X1209" s="2"/>
      <c r="Y1209" s="2"/>
      <c r="Z1209" s="2"/>
      <c r="AA1209" s="2"/>
      <c r="AB1209" s="2"/>
      <c r="AC1209" s="2"/>
      <c r="AD1209" s="2"/>
      <c r="AE1209" s="2"/>
      <c r="AF1209" s="2"/>
      <c r="AG1209" s="2"/>
      <c r="AH1209" s="2"/>
      <c r="AI1209" s="2"/>
      <c r="AJ1209" s="2"/>
      <c r="AK1209" s="2"/>
      <c r="AL1209" s="2"/>
      <c r="AM1209" s="2"/>
      <c r="AN1209" s="2"/>
      <c r="AO1209" s="2"/>
      <c r="AP1209" s="2"/>
      <c r="AQ1209" s="2"/>
      <c r="AR1209" s="2"/>
      <c r="AS1209" s="2"/>
      <c r="AT1209" s="2"/>
      <c r="AU1209" s="2"/>
      <c r="AV1209" s="2"/>
      <c r="AW1209" s="2"/>
      <c r="AX1209" s="2"/>
      <c r="AY1209" s="2"/>
      <c r="AZ1209" s="2"/>
      <c r="BA1209" s="2"/>
    </row>
    <row r="1210" spans="1:53" x14ac:dyDescent="0.2">
      <c r="A1210" s="1" t="s">
        <v>727</v>
      </c>
      <c r="B1210" s="1">
        <v>6</v>
      </c>
      <c r="C1210" s="1" t="s">
        <v>11</v>
      </c>
      <c r="D1210" s="1" t="s">
        <v>911</v>
      </c>
      <c r="E1210" s="1"/>
      <c r="F1210" s="1">
        <v>2706</v>
      </c>
      <c r="G1210" s="1" t="s">
        <v>13442</v>
      </c>
      <c r="H1210" s="1" t="s">
        <v>13443</v>
      </c>
      <c r="I1210" s="1" t="s">
        <v>13444</v>
      </c>
      <c r="J1210" s="1" t="s">
        <v>772</v>
      </c>
      <c r="K1210" s="1" t="s">
        <v>731</v>
      </c>
      <c r="L1210" s="1" t="s">
        <v>2998</v>
      </c>
      <c r="M1210" s="1">
        <v>42.668801000000002</v>
      </c>
      <c r="N1210" s="1">
        <v>21.173052999999999</v>
      </c>
      <c r="O1210" s="1" t="s">
        <v>13445</v>
      </c>
      <c r="P1210" s="1" t="s">
        <v>13445</v>
      </c>
      <c r="Q1210" s="1"/>
      <c r="R1210" s="1" t="s">
        <v>13446</v>
      </c>
      <c r="S1210" s="1"/>
      <c r="T1210" s="1" t="b">
        <v>0</v>
      </c>
      <c r="U1210" s="1" t="s">
        <v>2997</v>
      </c>
      <c r="V1210" s="1" t="s">
        <v>2999</v>
      </c>
      <c r="W1210" s="1" t="s">
        <v>2999</v>
      </c>
      <c r="X1210" s="2"/>
      <c r="Y1210" s="2"/>
      <c r="Z1210" s="2"/>
      <c r="AA1210" s="2"/>
      <c r="AB1210" s="2"/>
      <c r="AC1210" s="2"/>
      <c r="AD1210" s="2"/>
      <c r="AE1210" s="2"/>
      <c r="AF1210" s="2"/>
      <c r="AG1210" s="2"/>
      <c r="AH1210" s="2"/>
      <c r="AI1210" s="2"/>
      <c r="AJ1210" s="2"/>
      <c r="AK1210" s="2"/>
      <c r="AL1210" s="2"/>
      <c r="AM1210" s="2"/>
      <c r="AN1210" s="2"/>
      <c r="AO1210" s="2"/>
      <c r="AP1210" s="2"/>
      <c r="AQ1210" s="2"/>
      <c r="AR1210" s="2"/>
      <c r="AS1210" s="2"/>
      <c r="AT1210" s="2"/>
      <c r="AU1210" s="2"/>
      <c r="AV1210" s="2"/>
      <c r="AW1210" s="2"/>
      <c r="AX1210" s="2"/>
      <c r="AY1210" s="2"/>
      <c r="AZ1210" s="2"/>
      <c r="BA1210" s="2"/>
    </row>
    <row r="1211" spans="1:53" x14ac:dyDescent="0.2">
      <c r="A1211" s="1" t="s">
        <v>727</v>
      </c>
      <c r="B1211" s="1">
        <v>2</v>
      </c>
      <c r="C1211" s="1" t="s">
        <v>450</v>
      </c>
      <c r="D1211" s="1" t="s">
        <v>1019</v>
      </c>
      <c r="E1211" s="1"/>
      <c r="F1211" s="1">
        <v>2705</v>
      </c>
      <c r="G1211" s="1" t="s">
        <v>12973</v>
      </c>
      <c r="H1211" s="1" t="s">
        <v>12974</v>
      </c>
      <c r="I1211" s="1" t="s">
        <v>12975</v>
      </c>
      <c r="J1211" s="1" t="s">
        <v>738</v>
      </c>
      <c r="K1211" s="1" t="s">
        <v>731</v>
      </c>
      <c r="L1211" s="1" t="s">
        <v>3479</v>
      </c>
      <c r="M1211" s="1">
        <v>42.389870999999999</v>
      </c>
      <c r="N1211" s="1">
        <v>20.424420000000001</v>
      </c>
      <c r="O1211" s="1" t="s">
        <v>12976</v>
      </c>
      <c r="P1211" s="1" t="s">
        <v>12976</v>
      </c>
      <c r="Q1211" s="1"/>
      <c r="R1211" s="1" t="s">
        <v>12977</v>
      </c>
      <c r="S1211" s="1"/>
      <c r="T1211" s="1" t="b">
        <v>0</v>
      </c>
      <c r="U1211" s="1" t="s">
        <v>3478</v>
      </c>
      <c r="V1211" s="1" t="s">
        <v>2999</v>
      </c>
      <c r="W1211" s="1" t="s">
        <v>2999</v>
      </c>
      <c r="X1211" s="2"/>
      <c r="Y1211" s="2"/>
      <c r="Z1211" s="2"/>
      <c r="AA1211" s="2"/>
      <c r="AB1211" s="2"/>
      <c r="AC1211" s="2"/>
      <c r="AD1211" s="2"/>
      <c r="AE1211" s="2"/>
      <c r="AF1211" s="2"/>
      <c r="AG1211" s="2"/>
      <c r="AH1211" s="2"/>
      <c r="AI1211" s="2"/>
      <c r="AJ1211" s="2"/>
      <c r="AK1211" s="2"/>
      <c r="AL1211" s="2"/>
      <c r="AM1211" s="2"/>
      <c r="AN1211" s="2"/>
      <c r="AO1211" s="2"/>
      <c r="AP1211" s="2"/>
      <c r="AQ1211" s="2"/>
      <c r="AR1211" s="2"/>
      <c r="AS1211" s="2"/>
      <c r="AT1211" s="2"/>
      <c r="AU1211" s="2"/>
      <c r="AV1211" s="2"/>
      <c r="AW1211" s="2"/>
      <c r="AX1211" s="2"/>
      <c r="AY1211" s="2"/>
      <c r="AZ1211" s="2"/>
      <c r="BA1211" s="2"/>
    </row>
    <row r="1212" spans="1:53" x14ac:dyDescent="0.2">
      <c r="A1212" s="1" t="s">
        <v>727</v>
      </c>
      <c r="B1212" s="1">
        <v>5</v>
      </c>
      <c r="C1212" s="1" t="s">
        <v>2</v>
      </c>
      <c r="D1212" s="1" t="s">
        <v>794</v>
      </c>
      <c r="E1212" s="1"/>
      <c r="F1212" s="1">
        <v>2704</v>
      </c>
      <c r="G1212" s="1" t="s">
        <v>12978</v>
      </c>
      <c r="H1212" s="1" t="s">
        <v>12979</v>
      </c>
      <c r="I1212" s="1" t="s">
        <v>12980</v>
      </c>
      <c r="J1212" s="1" t="s">
        <v>738</v>
      </c>
      <c r="K1212" s="1" t="s">
        <v>731</v>
      </c>
      <c r="L1212" s="1" t="s">
        <v>2998</v>
      </c>
      <c r="M1212" s="1">
        <v>42.691167</v>
      </c>
      <c r="N1212" s="1">
        <v>20.324418000000001</v>
      </c>
      <c r="O1212" s="1" t="s">
        <v>12981</v>
      </c>
      <c r="P1212" s="1" t="s">
        <v>12981</v>
      </c>
      <c r="Q1212" s="1"/>
      <c r="R1212" s="1" t="s">
        <v>12982</v>
      </c>
      <c r="S1212" s="1" t="s">
        <v>12983</v>
      </c>
      <c r="T1212" s="1" t="b">
        <v>0</v>
      </c>
      <c r="U1212" s="1" t="s">
        <v>2997</v>
      </c>
      <c r="V1212" s="1" t="s">
        <v>2999</v>
      </c>
      <c r="W1212" s="1" t="s">
        <v>2999</v>
      </c>
      <c r="X1212" s="2"/>
      <c r="Y1212" s="2"/>
      <c r="Z1212" s="2"/>
      <c r="AA1212" s="2"/>
      <c r="AB1212" s="2"/>
      <c r="AC1212" s="2"/>
      <c r="AD1212" s="2"/>
      <c r="AE1212" s="2"/>
      <c r="AF1212" s="2"/>
      <c r="AG1212" s="2"/>
      <c r="AH1212" s="2"/>
      <c r="AI1212" s="2"/>
      <c r="AJ1212" s="2"/>
      <c r="AK1212" s="2"/>
      <c r="AL1212" s="2"/>
      <c r="AM1212" s="2"/>
      <c r="AN1212" s="2"/>
      <c r="AO1212" s="2"/>
      <c r="AP1212" s="2"/>
      <c r="AQ1212" s="2"/>
      <c r="AR1212" s="2"/>
      <c r="AS1212" s="2"/>
      <c r="AT1212" s="2"/>
      <c r="AU1212" s="2"/>
      <c r="AV1212" s="2"/>
      <c r="AW1212" s="2"/>
      <c r="AX1212" s="2"/>
      <c r="AY1212" s="2"/>
      <c r="AZ1212" s="2"/>
      <c r="BA1212" s="2"/>
    </row>
    <row r="1213" spans="1:53" x14ac:dyDescent="0.2">
      <c r="A1213" s="1" t="s">
        <v>727</v>
      </c>
      <c r="B1213" s="1">
        <v>6</v>
      </c>
      <c r="C1213" s="1" t="s">
        <v>11</v>
      </c>
      <c r="D1213" s="1" t="s">
        <v>853</v>
      </c>
      <c r="E1213" s="1"/>
      <c r="F1213" s="1">
        <v>2703</v>
      </c>
      <c r="G1213" s="1" t="s">
        <v>12984</v>
      </c>
      <c r="H1213" s="1" t="s">
        <v>12985</v>
      </c>
      <c r="I1213" s="1" t="s">
        <v>12986</v>
      </c>
      <c r="J1213" s="1" t="s">
        <v>772</v>
      </c>
      <c r="K1213" s="1" t="s">
        <v>752</v>
      </c>
      <c r="L1213" s="1" t="s">
        <v>3479</v>
      </c>
      <c r="M1213" s="1">
        <v>42.673850000000002</v>
      </c>
      <c r="N1213" s="1">
        <v>21.163440000000001</v>
      </c>
      <c r="O1213" s="1" t="s">
        <v>12987</v>
      </c>
      <c r="P1213" s="1" t="s">
        <v>12987</v>
      </c>
      <c r="Q1213" s="1"/>
      <c r="R1213" s="1" t="s">
        <v>12988</v>
      </c>
      <c r="S1213" s="1"/>
      <c r="T1213" s="1" t="b">
        <v>0</v>
      </c>
      <c r="U1213" s="1" t="s">
        <v>3478</v>
      </c>
      <c r="V1213" s="1" t="s">
        <v>2999</v>
      </c>
      <c r="W1213" s="1" t="s">
        <v>2999</v>
      </c>
      <c r="X1213" s="2"/>
      <c r="Y1213" s="2"/>
      <c r="Z1213" s="2"/>
      <c r="AA1213" s="2"/>
      <c r="AB1213" s="2"/>
      <c r="AC1213" s="2"/>
      <c r="AD1213" s="2"/>
      <c r="AE1213" s="2"/>
      <c r="AF1213" s="2"/>
      <c r="AG1213" s="2"/>
      <c r="AH1213" s="2"/>
      <c r="AI1213" s="2"/>
      <c r="AJ1213" s="2"/>
      <c r="AK1213" s="2"/>
      <c r="AL1213" s="2"/>
      <c r="AM1213" s="2"/>
      <c r="AN1213" s="2"/>
      <c r="AO1213" s="2"/>
      <c r="AP1213" s="2"/>
      <c r="AQ1213" s="2"/>
      <c r="AR1213" s="2"/>
      <c r="AS1213" s="2"/>
      <c r="AT1213" s="2"/>
      <c r="AU1213" s="2"/>
      <c r="AV1213" s="2"/>
      <c r="AW1213" s="2"/>
      <c r="AX1213" s="2"/>
      <c r="AY1213" s="2"/>
      <c r="AZ1213" s="2"/>
      <c r="BA1213" s="2"/>
    </row>
    <row r="1214" spans="1:53" x14ac:dyDescent="0.2">
      <c r="A1214" s="1" t="s">
        <v>727</v>
      </c>
      <c r="B1214" s="1">
        <v>6</v>
      </c>
      <c r="C1214" s="1" t="s">
        <v>11</v>
      </c>
      <c r="D1214" s="1" t="s">
        <v>728</v>
      </c>
      <c r="E1214" s="1"/>
      <c r="F1214" s="1">
        <v>2702</v>
      </c>
      <c r="G1214" s="1" t="s">
        <v>12989</v>
      </c>
      <c r="H1214" s="1" t="s">
        <v>12990</v>
      </c>
      <c r="I1214" s="1" t="s">
        <v>7480</v>
      </c>
      <c r="J1214" s="1" t="s">
        <v>0</v>
      </c>
      <c r="K1214" s="1" t="s">
        <v>731</v>
      </c>
      <c r="L1214" s="1" t="s">
        <v>3479</v>
      </c>
      <c r="M1214" s="1">
        <v>42.868946999999999</v>
      </c>
      <c r="N1214" s="1">
        <v>21.221796000000001</v>
      </c>
      <c r="O1214" s="1" t="s">
        <v>12991</v>
      </c>
      <c r="P1214" s="1" t="s">
        <v>12991</v>
      </c>
      <c r="Q1214" s="1"/>
      <c r="R1214" s="1" t="s">
        <v>12992</v>
      </c>
      <c r="S1214" s="1"/>
      <c r="T1214" s="1" t="b">
        <v>0</v>
      </c>
      <c r="U1214" s="1" t="s">
        <v>3478</v>
      </c>
      <c r="V1214" s="1" t="s">
        <v>2999</v>
      </c>
      <c r="W1214" s="1" t="s">
        <v>2999</v>
      </c>
      <c r="X1214" s="2"/>
      <c r="Y1214" s="2"/>
      <c r="Z1214" s="2"/>
      <c r="AA1214" s="2"/>
      <c r="AB1214" s="2"/>
      <c r="AC1214" s="2"/>
      <c r="AD1214" s="2"/>
      <c r="AE1214" s="2"/>
      <c r="AF1214" s="2"/>
      <c r="AG1214" s="2"/>
      <c r="AH1214" s="2"/>
      <c r="AI1214" s="2"/>
      <c r="AJ1214" s="2"/>
      <c r="AK1214" s="2"/>
      <c r="AL1214" s="2"/>
      <c r="AM1214" s="2"/>
      <c r="AN1214" s="2"/>
      <c r="AO1214" s="2"/>
      <c r="AP1214" s="2"/>
      <c r="AQ1214" s="2"/>
      <c r="AR1214" s="2"/>
      <c r="AS1214" s="2"/>
      <c r="AT1214" s="2"/>
      <c r="AU1214" s="2"/>
      <c r="AV1214" s="2"/>
      <c r="AW1214" s="2"/>
      <c r="AX1214" s="2"/>
      <c r="AY1214" s="2"/>
      <c r="AZ1214" s="2"/>
      <c r="BA1214" s="2"/>
    </row>
    <row r="1215" spans="1:53" x14ac:dyDescent="0.2">
      <c r="A1215" s="1" t="s">
        <v>727</v>
      </c>
      <c r="B1215" s="1">
        <v>1</v>
      </c>
      <c r="C1215" s="1" t="s">
        <v>5</v>
      </c>
      <c r="D1215" s="1" t="s">
        <v>736</v>
      </c>
      <c r="E1215" s="1"/>
      <c r="F1215" s="1">
        <v>2701</v>
      </c>
      <c r="G1215" s="1" t="s">
        <v>12993</v>
      </c>
      <c r="H1215" s="1" t="s">
        <v>12994</v>
      </c>
      <c r="I1215" s="1" t="s">
        <v>12995</v>
      </c>
      <c r="J1215" s="1" t="s">
        <v>738</v>
      </c>
      <c r="K1215" s="1" t="s">
        <v>731</v>
      </c>
      <c r="L1215" s="1" t="s">
        <v>2998</v>
      </c>
      <c r="M1215" s="1">
        <v>42.395104000000003</v>
      </c>
      <c r="N1215" s="1">
        <v>21.180706000000001</v>
      </c>
      <c r="O1215" s="1" t="s">
        <v>12996</v>
      </c>
      <c r="P1215" s="1" t="s">
        <v>12996</v>
      </c>
      <c r="Q1215" s="1"/>
      <c r="R1215" s="1" t="s">
        <v>12997</v>
      </c>
      <c r="S1215" s="1"/>
      <c r="T1215" s="1" t="b">
        <v>0</v>
      </c>
      <c r="U1215" s="1" t="s">
        <v>2997</v>
      </c>
      <c r="V1215" s="1" t="s">
        <v>2999</v>
      </c>
      <c r="W1215" s="1" t="s">
        <v>2999</v>
      </c>
      <c r="X1215" s="2"/>
      <c r="Y1215" s="2"/>
      <c r="Z1215" s="2"/>
      <c r="AA1215" s="2"/>
      <c r="AB1215" s="2"/>
      <c r="AC1215" s="2"/>
      <c r="AD1215" s="2"/>
      <c r="AE1215" s="2"/>
      <c r="AF1215" s="2"/>
      <c r="AG1215" s="2"/>
      <c r="AH1215" s="2"/>
      <c r="AI1215" s="2"/>
      <c r="AJ1215" s="2"/>
      <c r="AK1215" s="2"/>
      <c r="AL1215" s="2"/>
      <c r="AM1215" s="2"/>
      <c r="AN1215" s="2"/>
      <c r="AO1215" s="2"/>
      <c r="AP1215" s="2"/>
      <c r="AQ1215" s="2"/>
      <c r="AR1215" s="2"/>
      <c r="AS1215" s="2"/>
      <c r="AT1215" s="2"/>
      <c r="AU1215" s="2"/>
      <c r="AV1215" s="2"/>
      <c r="AW1215" s="2"/>
      <c r="AX1215" s="2"/>
      <c r="AY1215" s="2"/>
      <c r="AZ1215" s="2"/>
      <c r="BA1215" s="2"/>
    </row>
    <row r="1216" spans="1:53" x14ac:dyDescent="0.2">
      <c r="A1216" s="1" t="s">
        <v>727</v>
      </c>
      <c r="B1216" s="1">
        <v>6</v>
      </c>
      <c r="C1216" s="1" t="s">
        <v>11</v>
      </c>
      <c r="D1216" s="1" t="s">
        <v>853</v>
      </c>
      <c r="E1216" s="1"/>
      <c r="F1216" s="1">
        <v>2700</v>
      </c>
      <c r="G1216" s="1" t="s">
        <v>12998</v>
      </c>
      <c r="H1216" s="1" t="s">
        <v>12999</v>
      </c>
      <c r="I1216" s="1" t="s">
        <v>13000</v>
      </c>
      <c r="J1216" s="1" t="s">
        <v>13001</v>
      </c>
      <c r="K1216" s="1" t="s">
        <v>731</v>
      </c>
      <c r="L1216" s="1" t="s">
        <v>2998</v>
      </c>
      <c r="M1216" s="1">
        <v>42.682160000000003</v>
      </c>
      <c r="N1216" s="1">
        <v>21.15314</v>
      </c>
      <c r="O1216" s="1" t="s">
        <v>13002</v>
      </c>
      <c r="P1216" s="1" t="s">
        <v>13002</v>
      </c>
      <c r="Q1216" s="1"/>
      <c r="R1216" s="1" t="s">
        <v>13003</v>
      </c>
      <c r="S1216" s="1"/>
      <c r="T1216" s="1" t="b">
        <v>0</v>
      </c>
      <c r="U1216" s="1" t="s">
        <v>2997</v>
      </c>
      <c r="V1216" s="1" t="s">
        <v>2999</v>
      </c>
      <c r="W1216" s="1" t="s">
        <v>2999</v>
      </c>
      <c r="X1216" s="2"/>
      <c r="Y1216" s="2"/>
      <c r="Z1216" s="2"/>
      <c r="AA1216" s="2"/>
      <c r="AB1216" s="2"/>
      <c r="AC1216" s="2"/>
      <c r="AD1216" s="2"/>
      <c r="AE1216" s="2"/>
      <c r="AF1216" s="2"/>
      <c r="AG1216" s="2"/>
      <c r="AH1216" s="2"/>
      <c r="AI1216" s="2"/>
      <c r="AJ1216" s="2"/>
      <c r="AK1216" s="2"/>
      <c r="AL1216" s="2"/>
      <c r="AM1216" s="2"/>
      <c r="AN1216" s="2"/>
      <c r="AO1216" s="2"/>
      <c r="AP1216" s="2"/>
      <c r="AQ1216" s="2"/>
      <c r="AR1216" s="2"/>
      <c r="AS1216" s="2"/>
      <c r="AT1216" s="2"/>
      <c r="AU1216" s="2"/>
      <c r="AV1216" s="2"/>
      <c r="AW1216" s="2"/>
      <c r="AX1216" s="2"/>
      <c r="AY1216" s="2"/>
      <c r="AZ1216" s="2"/>
      <c r="BA1216" s="2"/>
    </row>
    <row r="1217" spans="1:53" x14ac:dyDescent="0.2">
      <c r="A1217" s="1" t="s">
        <v>727</v>
      </c>
      <c r="B1217" s="1">
        <v>5</v>
      </c>
      <c r="C1217" s="1" t="s">
        <v>2</v>
      </c>
      <c r="D1217" s="1" t="s">
        <v>794</v>
      </c>
      <c r="E1217" s="1"/>
      <c r="F1217" s="1">
        <v>2699</v>
      </c>
      <c r="G1217" s="1" t="s">
        <v>13004</v>
      </c>
      <c r="H1217" s="1" t="s">
        <v>13005</v>
      </c>
      <c r="I1217" s="1" t="s">
        <v>13006</v>
      </c>
      <c r="J1217" s="1" t="s">
        <v>8281</v>
      </c>
      <c r="K1217" s="1" t="s">
        <v>731</v>
      </c>
      <c r="L1217" s="1" t="s">
        <v>2998</v>
      </c>
      <c r="M1217" s="1">
        <v>42.655500000000004</v>
      </c>
      <c r="N1217" s="1">
        <v>20.328218</v>
      </c>
      <c r="O1217" s="1" t="s">
        <v>13007</v>
      </c>
      <c r="P1217" s="1" t="s">
        <v>13007</v>
      </c>
      <c r="Q1217" s="1"/>
      <c r="R1217" s="1" t="s">
        <v>13008</v>
      </c>
      <c r="S1217" s="1"/>
      <c r="T1217" s="1" t="b">
        <v>0</v>
      </c>
      <c r="U1217" s="1" t="s">
        <v>2997</v>
      </c>
      <c r="V1217" s="1" t="s">
        <v>2999</v>
      </c>
      <c r="W1217" s="1" t="s">
        <v>2999</v>
      </c>
      <c r="X1217" s="2"/>
      <c r="Y1217" s="2"/>
      <c r="Z1217" s="2"/>
      <c r="AA1217" s="2"/>
      <c r="AB1217" s="2"/>
      <c r="AC1217" s="2"/>
      <c r="AD1217" s="2"/>
      <c r="AE1217" s="2"/>
      <c r="AF1217" s="2"/>
      <c r="AG1217" s="2"/>
      <c r="AH1217" s="2"/>
      <c r="AI1217" s="2"/>
      <c r="AJ1217" s="2"/>
      <c r="AK1217" s="2"/>
      <c r="AL1217" s="2"/>
      <c r="AM1217" s="2"/>
      <c r="AN1217" s="2"/>
      <c r="AO1217" s="2"/>
      <c r="AP1217" s="2"/>
      <c r="AQ1217" s="2"/>
      <c r="AR1217" s="2"/>
      <c r="AS1217" s="2"/>
      <c r="AT1217" s="2"/>
      <c r="AU1217" s="2"/>
      <c r="AV1217" s="2"/>
      <c r="AW1217" s="2"/>
      <c r="AX1217" s="2"/>
      <c r="AY1217" s="2"/>
      <c r="AZ1217" s="2"/>
      <c r="BA1217" s="2"/>
    </row>
    <row r="1218" spans="1:53" x14ac:dyDescent="0.2">
      <c r="A1218" s="1" t="s">
        <v>727</v>
      </c>
      <c r="B1218" s="1">
        <v>6</v>
      </c>
      <c r="C1218" s="1" t="s">
        <v>11</v>
      </c>
      <c r="D1218" s="1" t="s">
        <v>728</v>
      </c>
      <c r="E1218" s="1"/>
      <c r="F1218" s="1">
        <v>2698</v>
      </c>
      <c r="G1218" s="1" t="s">
        <v>13009</v>
      </c>
      <c r="H1218" s="1" t="s">
        <v>13010</v>
      </c>
      <c r="I1218" s="1" t="s">
        <v>13011</v>
      </c>
      <c r="J1218" s="1" t="s">
        <v>0</v>
      </c>
      <c r="K1218" s="1" t="s">
        <v>731</v>
      </c>
      <c r="L1218" s="1" t="s">
        <v>3479</v>
      </c>
      <c r="M1218" s="1">
        <v>42.856335000000001</v>
      </c>
      <c r="N1218" s="1">
        <v>21.218271000000001</v>
      </c>
      <c r="O1218" s="1" t="s">
        <v>13012</v>
      </c>
      <c r="P1218" s="1" t="s">
        <v>13012</v>
      </c>
      <c r="Q1218" s="1"/>
      <c r="R1218" s="1" t="s">
        <v>13013</v>
      </c>
      <c r="S1218" s="1"/>
      <c r="T1218" s="1" t="b">
        <v>0</v>
      </c>
      <c r="U1218" s="1" t="s">
        <v>3478</v>
      </c>
      <c r="V1218" s="1" t="s">
        <v>2999</v>
      </c>
      <c r="W1218" s="1" t="s">
        <v>2999</v>
      </c>
      <c r="X1218" s="2"/>
      <c r="Y1218" s="2"/>
      <c r="Z1218" s="2"/>
      <c r="AA1218" s="2"/>
      <c r="AB1218" s="2"/>
      <c r="AC1218" s="2"/>
      <c r="AD1218" s="2"/>
      <c r="AE1218" s="2"/>
      <c r="AF1218" s="2"/>
      <c r="AG1218" s="2"/>
      <c r="AH1218" s="2"/>
      <c r="AI1218" s="2"/>
      <c r="AJ1218" s="2"/>
      <c r="AK1218" s="2"/>
      <c r="AL1218" s="2"/>
      <c r="AM1218" s="2"/>
      <c r="AN1218" s="2"/>
      <c r="AO1218" s="2"/>
      <c r="AP1218" s="2"/>
      <c r="AQ1218" s="2"/>
      <c r="AR1218" s="2"/>
      <c r="AS1218" s="2"/>
      <c r="AT1218" s="2"/>
      <c r="AU1218" s="2"/>
      <c r="AV1218" s="2"/>
      <c r="AW1218" s="2"/>
      <c r="AX1218" s="2"/>
      <c r="AY1218" s="2"/>
      <c r="AZ1218" s="2"/>
      <c r="BA1218" s="2"/>
    </row>
    <row r="1219" spans="1:53" x14ac:dyDescent="0.2">
      <c r="A1219" s="1" t="s">
        <v>727</v>
      </c>
      <c r="B1219" s="1">
        <v>3</v>
      </c>
      <c r="C1219" s="1" t="s">
        <v>45</v>
      </c>
      <c r="D1219" s="1" t="s">
        <v>740</v>
      </c>
      <c r="E1219" s="1"/>
      <c r="F1219" s="1">
        <v>2697</v>
      </c>
      <c r="G1219" s="1" t="s">
        <v>13014</v>
      </c>
      <c r="H1219" s="1" t="s">
        <v>13015</v>
      </c>
      <c r="I1219" s="1" t="s">
        <v>13016</v>
      </c>
      <c r="J1219" s="1" t="s">
        <v>1191</v>
      </c>
      <c r="K1219" s="1" t="s">
        <v>731</v>
      </c>
      <c r="L1219" s="1" t="s">
        <v>2998</v>
      </c>
      <c r="M1219" s="1">
        <v>42.464697000000001</v>
      </c>
      <c r="N1219" s="1">
        <v>21.424216000000001</v>
      </c>
      <c r="O1219" s="1" t="s">
        <v>13017</v>
      </c>
      <c r="P1219" s="1" t="s">
        <v>13017</v>
      </c>
      <c r="Q1219" s="1"/>
      <c r="R1219" s="1" t="s">
        <v>13018</v>
      </c>
      <c r="S1219" s="1"/>
      <c r="T1219" s="1" t="b">
        <v>0</v>
      </c>
      <c r="U1219" s="1" t="s">
        <v>2997</v>
      </c>
      <c r="V1219" s="1" t="s">
        <v>2999</v>
      </c>
      <c r="W1219" s="1" t="s">
        <v>2999</v>
      </c>
      <c r="X1219" s="2"/>
      <c r="Y1219" s="2"/>
      <c r="Z1219" s="2"/>
      <c r="AA1219" s="2"/>
      <c r="AB1219" s="2"/>
      <c r="AC1219" s="2"/>
      <c r="AD1219" s="2"/>
      <c r="AE1219" s="2"/>
      <c r="AF1219" s="2"/>
      <c r="AG1219" s="2"/>
      <c r="AH1219" s="2"/>
      <c r="AI1219" s="2"/>
      <c r="AJ1219" s="2"/>
      <c r="AK1219" s="2"/>
      <c r="AL1219" s="2"/>
      <c r="AM1219" s="2"/>
      <c r="AN1219" s="2"/>
      <c r="AO1219" s="2"/>
      <c r="AP1219" s="2"/>
      <c r="AQ1219" s="2"/>
      <c r="AR1219" s="2"/>
      <c r="AS1219" s="2"/>
      <c r="AT1219" s="2"/>
      <c r="AU1219" s="2"/>
      <c r="AV1219" s="2"/>
      <c r="AW1219" s="2"/>
      <c r="AX1219" s="2"/>
      <c r="AY1219" s="2"/>
      <c r="AZ1219" s="2"/>
      <c r="BA1219" s="2"/>
    </row>
    <row r="1220" spans="1:53" x14ac:dyDescent="0.2">
      <c r="A1220" s="1" t="s">
        <v>727</v>
      </c>
      <c r="B1220" s="1">
        <v>5</v>
      </c>
      <c r="C1220" s="1" t="s">
        <v>2</v>
      </c>
      <c r="D1220" s="1" t="s">
        <v>794</v>
      </c>
      <c r="E1220" s="1"/>
      <c r="F1220" s="1">
        <v>2696</v>
      </c>
      <c r="G1220" s="1" t="s">
        <v>13019</v>
      </c>
      <c r="H1220" s="1" t="s">
        <v>13020</v>
      </c>
      <c r="I1220" s="1" t="s">
        <v>13021</v>
      </c>
      <c r="J1220" s="1" t="s">
        <v>738</v>
      </c>
      <c r="K1220" s="1" t="s">
        <v>731</v>
      </c>
      <c r="L1220" s="1" t="s">
        <v>2998</v>
      </c>
      <c r="M1220" s="1">
        <v>42.596989999999998</v>
      </c>
      <c r="N1220" s="1">
        <v>20.292034999999998</v>
      </c>
      <c r="O1220" s="1" t="s">
        <v>13022</v>
      </c>
      <c r="P1220" s="1" t="s">
        <v>13022</v>
      </c>
      <c r="Q1220" s="1"/>
      <c r="R1220" s="1" t="s">
        <v>13023</v>
      </c>
      <c r="S1220" s="1"/>
      <c r="T1220" s="1" t="b">
        <v>0</v>
      </c>
      <c r="U1220" s="1" t="s">
        <v>2997</v>
      </c>
      <c r="V1220" s="1" t="s">
        <v>2999</v>
      </c>
      <c r="W1220" s="1" t="s">
        <v>2999</v>
      </c>
      <c r="X1220" s="2"/>
      <c r="Y1220" s="2"/>
      <c r="Z1220" s="2"/>
      <c r="AA1220" s="2"/>
      <c r="AB1220" s="2"/>
      <c r="AC1220" s="2"/>
      <c r="AD1220" s="2"/>
      <c r="AE1220" s="2"/>
      <c r="AF1220" s="2"/>
      <c r="AG1220" s="2"/>
      <c r="AH1220" s="2"/>
      <c r="AI1220" s="2"/>
      <c r="AJ1220" s="2"/>
      <c r="AK1220" s="2"/>
      <c r="AL1220" s="2"/>
      <c r="AM1220" s="2"/>
      <c r="AN1220" s="2"/>
      <c r="AO1220" s="2"/>
      <c r="AP1220" s="2"/>
      <c r="AQ1220" s="2"/>
      <c r="AR1220" s="2"/>
      <c r="AS1220" s="2"/>
      <c r="AT1220" s="2"/>
      <c r="AU1220" s="2"/>
      <c r="AV1220" s="2"/>
      <c r="AW1220" s="2"/>
      <c r="AX1220" s="2"/>
      <c r="AY1220" s="2"/>
      <c r="AZ1220" s="2"/>
      <c r="BA1220" s="2"/>
    </row>
    <row r="1221" spans="1:53" x14ac:dyDescent="0.2">
      <c r="A1221" s="1" t="s">
        <v>727</v>
      </c>
      <c r="B1221" s="1">
        <v>3</v>
      </c>
      <c r="C1221" s="1" t="s">
        <v>45</v>
      </c>
      <c r="D1221" s="1" t="s">
        <v>740</v>
      </c>
      <c r="E1221" s="1"/>
      <c r="F1221" s="1">
        <v>2695</v>
      </c>
      <c r="G1221" s="1" t="s">
        <v>13024</v>
      </c>
      <c r="H1221" s="1" t="s">
        <v>13025</v>
      </c>
      <c r="I1221" s="1" t="s">
        <v>13026</v>
      </c>
      <c r="J1221" s="1" t="s">
        <v>738</v>
      </c>
      <c r="K1221" s="1" t="s">
        <v>731</v>
      </c>
      <c r="L1221" s="1" t="s">
        <v>2998</v>
      </c>
      <c r="M1221" s="1">
        <v>42.455291000000003</v>
      </c>
      <c r="N1221" s="1">
        <v>21.443714</v>
      </c>
      <c r="O1221" s="1" t="s">
        <v>13027</v>
      </c>
      <c r="P1221" s="1" t="s">
        <v>13027</v>
      </c>
      <c r="Q1221" s="1"/>
      <c r="R1221" s="1" t="s">
        <v>13028</v>
      </c>
      <c r="S1221" s="1"/>
      <c r="T1221" s="1" t="b">
        <v>0</v>
      </c>
      <c r="U1221" s="1" t="s">
        <v>2997</v>
      </c>
      <c r="V1221" s="1" t="s">
        <v>2999</v>
      </c>
      <c r="W1221" s="1" t="s">
        <v>2999</v>
      </c>
      <c r="X1221" s="2"/>
      <c r="Y1221" s="2"/>
      <c r="Z1221" s="2"/>
      <c r="AA1221" s="2"/>
      <c r="AB1221" s="2"/>
      <c r="AC1221" s="2"/>
      <c r="AD1221" s="2"/>
      <c r="AE1221" s="2"/>
      <c r="AF1221" s="2"/>
      <c r="AG1221" s="2"/>
      <c r="AH1221" s="2"/>
      <c r="AI1221" s="2"/>
      <c r="AJ1221" s="2"/>
      <c r="AK1221" s="2"/>
      <c r="AL1221" s="2"/>
      <c r="AM1221" s="2"/>
      <c r="AN1221" s="2"/>
      <c r="AO1221" s="2"/>
      <c r="AP1221" s="2"/>
      <c r="AQ1221" s="2"/>
      <c r="AR1221" s="2"/>
      <c r="AS1221" s="2"/>
      <c r="AT1221" s="2"/>
      <c r="AU1221" s="2"/>
      <c r="AV1221" s="2"/>
      <c r="AW1221" s="2"/>
      <c r="AX1221" s="2"/>
      <c r="AY1221" s="2"/>
      <c r="AZ1221" s="2"/>
      <c r="BA1221" s="2"/>
    </row>
    <row r="1222" spans="1:53" x14ac:dyDescent="0.2">
      <c r="A1222" s="1" t="s">
        <v>727</v>
      </c>
      <c r="B1222" s="1">
        <v>5</v>
      </c>
      <c r="C1222" s="1" t="s">
        <v>2</v>
      </c>
      <c r="D1222" s="1" t="s">
        <v>847</v>
      </c>
      <c r="E1222" s="1" t="s">
        <v>149</v>
      </c>
      <c r="F1222" s="1">
        <v>2694</v>
      </c>
      <c r="G1222" s="1" t="s">
        <v>13029</v>
      </c>
      <c r="H1222" s="1" t="s">
        <v>13030</v>
      </c>
      <c r="I1222" s="1" t="s">
        <v>13031</v>
      </c>
      <c r="J1222" s="1" t="s">
        <v>738</v>
      </c>
      <c r="K1222" s="1" t="s">
        <v>731</v>
      </c>
      <c r="L1222" s="1" t="s">
        <v>9296</v>
      </c>
      <c r="M1222" s="1">
        <v>42.585790000000003</v>
      </c>
      <c r="N1222" s="1">
        <v>20.733108999999999</v>
      </c>
      <c r="O1222" s="1" t="s">
        <v>13032</v>
      </c>
      <c r="P1222" s="1" t="s">
        <v>13032</v>
      </c>
      <c r="Q1222" s="1"/>
      <c r="R1222" s="1" t="s">
        <v>13033</v>
      </c>
      <c r="S1222" s="1"/>
      <c r="T1222" s="1" t="b">
        <v>0</v>
      </c>
      <c r="U1222" s="1" t="s">
        <v>9297</v>
      </c>
      <c r="V1222" s="1" t="s">
        <v>2999</v>
      </c>
      <c r="W1222" s="1" t="s">
        <v>2999</v>
      </c>
      <c r="X1222" s="2"/>
      <c r="Y1222" s="2"/>
      <c r="Z1222" s="2"/>
      <c r="AA1222" s="2"/>
      <c r="AB1222" s="2"/>
      <c r="AC1222" s="2"/>
      <c r="AD1222" s="2"/>
      <c r="AE1222" s="2"/>
      <c r="AF1222" s="2"/>
      <c r="AG1222" s="2"/>
      <c r="AH1222" s="2"/>
      <c r="AI1222" s="2"/>
      <c r="AJ1222" s="2"/>
      <c r="AK1222" s="2"/>
      <c r="AL1222" s="2"/>
      <c r="AM1222" s="2"/>
      <c r="AN1222" s="2"/>
      <c r="AO1222" s="2"/>
      <c r="AP1222" s="2"/>
      <c r="AQ1222" s="2"/>
      <c r="AR1222" s="2"/>
      <c r="AS1222" s="2"/>
      <c r="AT1222" s="2"/>
      <c r="AU1222" s="2"/>
      <c r="AV1222" s="2"/>
      <c r="AW1222" s="2"/>
      <c r="AX1222" s="2"/>
      <c r="AY1222" s="2"/>
      <c r="AZ1222" s="2"/>
      <c r="BA1222" s="2"/>
    </row>
    <row r="1223" spans="1:53" x14ac:dyDescent="0.2">
      <c r="A1223" s="1" t="s">
        <v>727</v>
      </c>
      <c r="B1223" s="1">
        <v>6</v>
      </c>
      <c r="C1223" s="1" t="s">
        <v>11</v>
      </c>
      <c r="D1223" s="1" t="s">
        <v>911</v>
      </c>
      <c r="E1223" s="1"/>
      <c r="F1223" s="1">
        <v>2693</v>
      </c>
      <c r="G1223" s="1" t="s">
        <v>13034</v>
      </c>
      <c r="H1223" s="1" t="s">
        <v>13035</v>
      </c>
      <c r="I1223" s="1" t="s">
        <v>13036</v>
      </c>
      <c r="J1223" s="1" t="s">
        <v>7644</v>
      </c>
      <c r="K1223" s="1" t="s">
        <v>731</v>
      </c>
      <c r="L1223" s="1" t="s">
        <v>2998</v>
      </c>
      <c r="M1223" s="1">
        <v>42.692255000000003</v>
      </c>
      <c r="N1223" s="1">
        <v>21.143526999999999</v>
      </c>
      <c r="O1223" s="1" t="s">
        <v>13037</v>
      </c>
      <c r="P1223" s="1" t="s">
        <v>13037</v>
      </c>
      <c r="Q1223" s="1"/>
      <c r="R1223" s="1" t="s">
        <v>13038</v>
      </c>
      <c r="S1223" s="1"/>
      <c r="T1223" s="1" t="b">
        <v>0</v>
      </c>
      <c r="U1223" s="1" t="s">
        <v>2997</v>
      </c>
      <c r="V1223" s="1" t="s">
        <v>2999</v>
      </c>
      <c r="W1223" s="1" t="s">
        <v>2999</v>
      </c>
      <c r="X1223" s="2"/>
      <c r="Y1223" s="2"/>
      <c r="Z1223" s="2"/>
      <c r="AA1223" s="2"/>
      <c r="AB1223" s="2"/>
      <c r="AC1223" s="2"/>
      <c r="AD1223" s="2"/>
      <c r="AE1223" s="2"/>
      <c r="AF1223" s="2"/>
      <c r="AG1223" s="2"/>
      <c r="AH1223" s="2"/>
      <c r="AI1223" s="2"/>
      <c r="AJ1223" s="2"/>
      <c r="AK1223" s="2"/>
      <c r="AL1223" s="2"/>
      <c r="AM1223" s="2"/>
      <c r="AN1223" s="2"/>
      <c r="AO1223" s="2"/>
      <c r="AP1223" s="2"/>
      <c r="AQ1223" s="2"/>
      <c r="AR1223" s="2"/>
      <c r="AS1223" s="2"/>
      <c r="AT1223" s="2"/>
      <c r="AU1223" s="2"/>
      <c r="AV1223" s="2"/>
      <c r="AW1223" s="2"/>
      <c r="AX1223" s="2"/>
      <c r="AY1223" s="2"/>
      <c r="AZ1223" s="2"/>
      <c r="BA1223" s="2"/>
    </row>
    <row r="1224" spans="1:53" x14ac:dyDescent="0.2">
      <c r="A1224" s="1" t="s">
        <v>727</v>
      </c>
      <c r="B1224" s="1">
        <v>1</v>
      </c>
      <c r="C1224" s="1" t="s">
        <v>5</v>
      </c>
      <c r="D1224" s="1" t="s">
        <v>745</v>
      </c>
      <c r="E1224" s="1" t="s">
        <v>8818</v>
      </c>
      <c r="F1224" s="1">
        <v>2692</v>
      </c>
      <c r="G1224" s="1" t="s">
        <v>13039</v>
      </c>
      <c r="H1224" s="1" t="s">
        <v>948</v>
      </c>
      <c r="I1224" s="1" t="s">
        <v>13040</v>
      </c>
      <c r="J1224" s="1" t="s">
        <v>738</v>
      </c>
      <c r="K1224" s="1" t="s">
        <v>731</v>
      </c>
      <c r="L1224" s="1" t="s">
        <v>3351</v>
      </c>
      <c r="M1224" s="1">
        <v>42.245649999999998</v>
      </c>
      <c r="N1224" s="1">
        <v>21.214352000000002</v>
      </c>
      <c r="O1224" s="1" t="s">
        <v>13041</v>
      </c>
      <c r="P1224" s="1" t="s">
        <v>13041</v>
      </c>
      <c r="Q1224" s="1"/>
      <c r="R1224" s="1" t="s">
        <v>13042</v>
      </c>
      <c r="S1224" s="1"/>
      <c r="T1224" s="1" t="b">
        <v>0</v>
      </c>
      <c r="U1224" s="1" t="s">
        <v>3350</v>
      </c>
      <c r="V1224" s="1" t="s">
        <v>2999</v>
      </c>
      <c r="W1224" s="1" t="s">
        <v>2999</v>
      </c>
      <c r="X1224" s="2"/>
      <c r="Y1224" s="2"/>
      <c r="Z1224" s="2"/>
      <c r="AA1224" s="2"/>
      <c r="AB1224" s="2"/>
      <c r="AC1224" s="2"/>
      <c r="AD1224" s="2"/>
      <c r="AE1224" s="2"/>
      <c r="AF1224" s="2"/>
      <c r="AG1224" s="2"/>
      <c r="AH1224" s="2"/>
      <c r="AI1224" s="2"/>
      <c r="AJ1224" s="2"/>
      <c r="AK1224" s="2"/>
      <c r="AL1224" s="2"/>
      <c r="AM1224" s="2"/>
      <c r="AN1224" s="2"/>
      <c r="AO1224" s="2"/>
      <c r="AP1224" s="2"/>
      <c r="AQ1224" s="2"/>
      <c r="AR1224" s="2"/>
      <c r="AS1224" s="2"/>
      <c r="AT1224" s="2"/>
      <c r="AU1224" s="2"/>
      <c r="AV1224" s="2"/>
      <c r="AW1224" s="2"/>
      <c r="AX1224" s="2"/>
      <c r="AY1224" s="2"/>
      <c r="AZ1224" s="2"/>
      <c r="BA1224" s="2"/>
    </row>
    <row r="1225" spans="1:53" x14ac:dyDescent="0.2">
      <c r="A1225" s="1" t="s">
        <v>727</v>
      </c>
      <c r="B1225" s="1">
        <v>1</v>
      </c>
      <c r="C1225" s="1" t="s">
        <v>5</v>
      </c>
      <c r="D1225" s="1" t="s">
        <v>736</v>
      </c>
      <c r="E1225" s="1"/>
      <c r="F1225" s="1">
        <v>2691</v>
      </c>
      <c r="G1225" s="1" t="s">
        <v>13043</v>
      </c>
      <c r="H1225" s="1" t="s">
        <v>336</v>
      </c>
      <c r="I1225" s="1" t="s">
        <v>13044</v>
      </c>
      <c r="J1225" s="1" t="s">
        <v>738</v>
      </c>
      <c r="K1225" s="1" t="s">
        <v>731</v>
      </c>
      <c r="L1225" s="1" t="s">
        <v>2998</v>
      </c>
      <c r="M1225" s="1">
        <v>42.361141000000003</v>
      </c>
      <c r="N1225" s="1">
        <v>20.992031000000001</v>
      </c>
      <c r="O1225" s="1" t="s">
        <v>13045</v>
      </c>
      <c r="P1225" s="1" t="s">
        <v>13045</v>
      </c>
      <c r="Q1225" s="1"/>
      <c r="R1225" s="1" t="s">
        <v>13046</v>
      </c>
      <c r="S1225" s="1"/>
      <c r="T1225" s="1" t="b">
        <v>0</v>
      </c>
      <c r="U1225" s="1" t="s">
        <v>2997</v>
      </c>
      <c r="V1225" s="1" t="s">
        <v>2999</v>
      </c>
      <c r="W1225" s="1" t="s">
        <v>2999</v>
      </c>
      <c r="X1225" s="2"/>
      <c r="Y1225" s="2"/>
      <c r="Z1225" s="2"/>
      <c r="AA1225" s="2"/>
      <c r="AB1225" s="2"/>
      <c r="AC1225" s="2"/>
      <c r="AD1225" s="2"/>
      <c r="AE1225" s="2"/>
      <c r="AF1225" s="2"/>
      <c r="AG1225" s="2"/>
      <c r="AH1225" s="2"/>
      <c r="AI1225" s="2"/>
      <c r="AJ1225" s="2"/>
      <c r="AK1225" s="2"/>
      <c r="AL1225" s="2"/>
      <c r="AM1225" s="2"/>
      <c r="AN1225" s="2"/>
      <c r="AO1225" s="2"/>
      <c r="AP1225" s="2"/>
      <c r="AQ1225" s="2"/>
      <c r="AR1225" s="2"/>
      <c r="AS1225" s="2"/>
      <c r="AT1225" s="2"/>
      <c r="AU1225" s="2"/>
      <c r="AV1225" s="2"/>
      <c r="AW1225" s="2"/>
      <c r="AX1225" s="2"/>
      <c r="AY1225" s="2"/>
      <c r="AZ1225" s="2"/>
      <c r="BA1225" s="2"/>
    </row>
    <row r="1226" spans="1:53" x14ac:dyDescent="0.2">
      <c r="A1226" s="1" t="s">
        <v>727</v>
      </c>
      <c r="B1226" s="1">
        <v>6</v>
      </c>
      <c r="C1226" s="1" t="s">
        <v>11</v>
      </c>
      <c r="D1226" s="1" t="s">
        <v>911</v>
      </c>
      <c r="E1226" s="1"/>
      <c r="F1226" s="1">
        <v>2690</v>
      </c>
      <c r="G1226" s="1" t="s">
        <v>13034</v>
      </c>
      <c r="H1226" s="1" t="s">
        <v>13035</v>
      </c>
      <c r="I1226" s="1" t="s">
        <v>13036</v>
      </c>
      <c r="J1226" s="1" t="s">
        <v>0</v>
      </c>
      <c r="K1226" s="1" t="s">
        <v>731</v>
      </c>
      <c r="L1226" s="1" t="s">
        <v>2998</v>
      </c>
      <c r="M1226" s="1">
        <v>42.696292</v>
      </c>
      <c r="N1226" s="1">
        <v>21.138034000000001</v>
      </c>
      <c r="O1226" s="1" t="s">
        <v>13047</v>
      </c>
      <c r="P1226" s="1" t="s">
        <v>13047</v>
      </c>
      <c r="Q1226" s="1"/>
      <c r="R1226" s="1" t="s">
        <v>13038</v>
      </c>
      <c r="S1226" s="1"/>
      <c r="T1226" s="1" t="b">
        <v>0</v>
      </c>
      <c r="U1226" s="1" t="s">
        <v>2997</v>
      </c>
      <c r="V1226" s="1" t="s">
        <v>2999</v>
      </c>
      <c r="W1226" s="1" t="s">
        <v>2999</v>
      </c>
      <c r="X1226" s="2"/>
      <c r="Y1226" s="2"/>
      <c r="Z1226" s="2"/>
      <c r="AA1226" s="2"/>
      <c r="AB1226" s="2"/>
      <c r="AC1226" s="2"/>
      <c r="AD1226" s="2"/>
      <c r="AE1226" s="2"/>
      <c r="AF1226" s="2"/>
      <c r="AG1226" s="2"/>
      <c r="AH1226" s="2"/>
      <c r="AI1226" s="2"/>
      <c r="AJ1226" s="2"/>
      <c r="AK1226" s="2"/>
      <c r="AL1226" s="2"/>
      <c r="AM1226" s="2"/>
      <c r="AN1226" s="2"/>
      <c r="AO1226" s="2"/>
      <c r="AP1226" s="2"/>
      <c r="AQ1226" s="2"/>
      <c r="AR1226" s="2"/>
      <c r="AS1226" s="2"/>
      <c r="AT1226" s="2"/>
      <c r="AU1226" s="2"/>
      <c r="AV1226" s="2"/>
      <c r="AW1226" s="2"/>
      <c r="AX1226" s="2"/>
      <c r="AY1226" s="2"/>
      <c r="AZ1226" s="2"/>
      <c r="BA1226" s="2"/>
    </row>
    <row r="1227" spans="1:53" x14ac:dyDescent="0.2">
      <c r="A1227" s="1" t="s">
        <v>727</v>
      </c>
      <c r="B1227" s="1">
        <v>3</v>
      </c>
      <c r="C1227" s="1" t="s">
        <v>45</v>
      </c>
      <c r="D1227" s="1" t="s">
        <v>740</v>
      </c>
      <c r="E1227" s="1"/>
      <c r="F1227" s="1">
        <v>2689</v>
      </c>
      <c r="G1227" s="1" t="s">
        <v>13048</v>
      </c>
      <c r="H1227" s="1" t="s">
        <v>13049</v>
      </c>
      <c r="I1227" s="1" t="s">
        <v>13050</v>
      </c>
      <c r="J1227" s="1" t="s">
        <v>738</v>
      </c>
      <c r="K1227" s="1" t="s">
        <v>731</v>
      </c>
      <c r="L1227" s="1" t="s">
        <v>451</v>
      </c>
      <c r="M1227" s="1">
        <v>42.468394000000004</v>
      </c>
      <c r="N1227" s="1">
        <v>21.462806</v>
      </c>
      <c r="O1227" s="1" t="s">
        <v>13051</v>
      </c>
      <c r="P1227" s="1" t="s">
        <v>13051</v>
      </c>
      <c r="Q1227" s="1"/>
      <c r="R1227" s="1" t="s">
        <v>13052</v>
      </c>
      <c r="S1227" s="1"/>
      <c r="T1227" s="1" t="b">
        <v>0</v>
      </c>
      <c r="U1227" s="1" t="s">
        <v>3077</v>
      </c>
      <c r="V1227" s="1" t="s">
        <v>2999</v>
      </c>
      <c r="W1227" s="1" t="s">
        <v>2999</v>
      </c>
      <c r="X1227" s="2"/>
      <c r="Y1227" s="2"/>
      <c r="Z1227" s="2"/>
      <c r="AA1227" s="2"/>
      <c r="AB1227" s="2"/>
      <c r="AC1227" s="2"/>
      <c r="AD1227" s="2"/>
      <c r="AE1227" s="2"/>
      <c r="AF1227" s="2"/>
      <c r="AG1227" s="2"/>
      <c r="AH1227" s="2"/>
      <c r="AI1227" s="2"/>
      <c r="AJ1227" s="2"/>
      <c r="AK1227" s="2"/>
      <c r="AL1227" s="2"/>
      <c r="AM1227" s="2"/>
      <c r="AN1227" s="2"/>
      <c r="AO1227" s="2"/>
      <c r="AP1227" s="2"/>
      <c r="AQ1227" s="2"/>
      <c r="AR1227" s="2"/>
      <c r="AS1227" s="2"/>
      <c r="AT1227" s="2"/>
      <c r="AU1227" s="2"/>
      <c r="AV1227" s="2"/>
      <c r="AW1227" s="2"/>
      <c r="AX1227" s="2"/>
      <c r="AY1227" s="2"/>
      <c r="AZ1227" s="2"/>
      <c r="BA1227" s="2"/>
    </row>
    <row r="1228" spans="1:53" x14ac:dyDescent="0.2">
      <c r="A1228" s="1" t="s">
        <v>727</v>
      </c>
      <c r="B1228" s="1">
        <v>1</v>
      </c>
      <c r="C1228" s="1" t="s">
        <v>5</v>
      </c>
      <c r="D1228" s="1" t="s">
        <v>810</v>
      </c>
      <c r="E1228" s="1"/>
      <c r="F1228" s="1">
        <v>2688</v>
      </c>
      <c r="G1228" s="1" t="s">
        <v>13053</v>
      </c>
      <c r="H1228" s="1" t="s">
        <v>1546</v>
      </c>
      <c r="I1228" s="1" t="s">
        <v>13054</v>
      </c>
      <c r="J1228" s="1" t="s">
        <v>738</v>
      </c>
      <c r="K1228" s="1" t="s">
        <v>731</v>
      </c>
      <c r="L1228" s="1" t="s">
        <v>2998</v>
      </c>
      <c r="M1228" s="1">
        <v>42.510866</v>
      </c>
      <c r="N1228" s="1">
        <v>21.128691</v>
      </c>
      <c r="O1228" s="1" t="s">
        <v>13055</v>
      </c>
      <c r="P1228" s="1" t="s">
        <v>13055</v>
      </c>
      <c r="Q1228" s="1"/>
      <c r="R1228" s="1" t="s">
        <v>13056</v>
      </c>
      <c r="S1228" s="1" t="s">
        <v>13057</v>
      </c>
      <c r="T1228" s="1" t="b">
        <v>0</v>
      </c>
      <c r="U1228" s="1" t="s">
        <v>2997</v>
      </c>
      <c r="V1228" s="1" t="s">
        <v>2999</v>
      </c>
      <c r="W1228" s="1" t="s">
        <v>2999</v>
      </c>
      <c r="X1228" s="2"/>
      <c r="Y1228" s="2"/>
      <c r="Z1228" s="2"/>
      <c r="AA1228" s="2"/>
      <c r="AB1228" s="2"/>
      <c r="AC1228" s="2"/>
      <c r="AD1228" s="2"/>
      <c r="AE1228" s="2"/>
      <c r="AF1228" s="2"/>
      <c r="AG1228" s="2"/>
      <c r="AH1228" s="2"/>
      <c r="AI1228" s="2"/>
      <c r="AJ1228" s="2"/>
      <c r="AK1228" s="2"/>
      <c r="AL1228" s="2"/>
      <c r="AM1228" s="2"/>
      <c r="AN1228" s="2"/>
      <c r="AO1228" s="2"/>
      <c r="AP1228" s="2"/>
      <c r="AQ1228" s="2"/>
      <c r="AR1228" s="2"/>
      <c r="AS1228" s="2"/>
      <c r="AT1228" s="2"/>
      <c r="AU1228" s="2"/>
      <c r="AV1228" s="2"/>
      <c r="AW1228" s="2"/>
      <c r="AX1228" s="2"/>
      <c r="AY1228" s="2"/>
      <c r="AZ1228" s="2"/>
      <c r="BA1228" s="2"/>
    </row>
    <row r="1229" spans="1:53" x14ac:dyDescent="0.2">
      <c r="A1229" s="1" t="s">
        <v>727</v>
      </c>
      <c r="B1229" s="1">
        <v>6</v>
      </c>
      <c r="C1229" s="1" t="s">
        <v>11</v>
      </c>
      <c r="D1229" s="1" t="s">
        <v>911</v>
      </c>
      <c r="E1229" s="1"/>
      <c r="F1229" s="1">
        <v>2687</v>
      </c>
      <c r="G1229" s="1" t="s">
        <v>13058</v>
      </c>
      <c r="H1229" s="1" t="s">
        <v>13059</v>
      </c>
      <c r="I1229" s="1" t="s">
        <v>13060</v>
      </c>
      <c r="J1229" s="1" t="s">
        <v>772</v>
      </c>
      <c r="K1229" s="1" t="s">
        <v>731</v>
      </c>
      <c r="L1229" s="1" t="s">
        <v>2998</v>
      </c>
      <c r="M1229" s="1">
        <v>42.670820999999997</v>
      </c>
      <c r="N1229" s="1">
        <v>21.160692999999998</v>
      </c>
      <c r="O1229" s="1" t="s">
        <v>13061</v>
      </c>
      <c r="P1229" s="1" t="s">
        <v>13061</v>
      </c>
      <c r="Q1229" s="1"/>
      <c r="R1229" s="1" t="s">
        <v>13062</v>
      </c>
      <c r="S1229" s="1"/>
      <c r="T1229" s="1" t="b">
        <v>0</v>
      </c>
      <c r="U1229" s="1" t="s">
        <v>2997</v>
      </c>
      <c r="V1229" s="1" t="s">
        <v>2999</v>
      </c>
      <c r="W1229" s="1" t="s">
        <v>2999</v>
      </c>
      <c r="X1229" s="2"/>
      <c r="Y1229" s="2"/>
      <c r="Z1229" s="2"/>
      <c r="AA1229" s="2"/>
      <c r="AB1229" s="2"/>
      <c r="AC1229" s="2"/>
      <c r="AD1229" s="2"/>
      <c r="AE1229" s="2"/>
      <c r="AF1229" s="2"/>
      <c r="AG1229" s="2"/>
      <c r="AH1229" s="2"/>
      <c r="AI1229" s="2"/>
      <c r="AJ1229" s="2"/>
      <c r="AK1229" s="2"/>
      <c r="AL1229" s="2"/>
      <c r="AM1229" s="2"/>
      <c r="AN1229" s="2"/>
      <c r="AO1229" s="2"/>
      <c r="AP1229" s="2"/>
      <c r="AQ1229" s="2"/>
      <c r="AR1229" s="2"/>
      <c r="AS1229" s="2"/>
      <c r="AT1229" s="2"/>
      <c r="AU1229" s="2"/>
      <c r="AV1229" s="2"/>
      <c r="AW1229" s="2"/>
      <c r="AX1229" s="2"/>
      <c r="AY1229" s="2"/>
      <c r="AZ1229" s="2"/>
      <c r="BA1229" s="2"/>
    </row>
    <row r="1230" spans="1:53" x14ac:dyDescent="0.2">
      <c r="A1230" s="1" t="s">
        <v>727</v>
      </c>
      <c r="B1230" s="1">
        <v>1</v>
      </c>
      <c r="C1230" s="1" t="s">
        <v>5</v>
      </c>
      <c r="D1230" s="1" t="s">
        <v>756</v>
      </c>
      <c r="E1230" s="1"/>
      <c r="F1230" s="1">
        <v>2686</v>
      </c>
      <c r="G1230" s="1" t="s">
        <v>12957</v>
      </c>
      <c r="H1230" s="1" t="s">
        <v>1431</v>
      </c>
      <c r="I1230" s="1" t="s">
        <v>12958</v>
      </c>
      <c r="J1230" s="1" t="s">
        <v>738</v>
      </c>
      <c r="K1230" s="1" t="s">
        <v>731</v>
      </c>
      <c r="L1230" s="1" t="s">
        <v>3375</v>
      </c>
      <c r="M1230" s="1">
        <v>42.412343</v>
      </c>
      <c r="N1230" s="1">
        <v>21.105861999999998</v>
      </c>
      <c r="O1230" s="1" t="s">
        <v>12959</v>
      </c>
      <c r="P1230" s="1" t="s">
        <v>12959</v>
      </c>
      <c r="Q1230" s="1"/>
      <c r="R1230" s="1" t="s">
        <v>12960</v>
      </c>
      <c r="S1230" s="1"/>
      <c r="T1230" s="1" t="b">
        <v>0</v>
      </c>
      <c r="U1230" s="1" t="s">
        <v>3374</v>
      </c>
      <c r="V1230" s="1" t="s">
        <v>2999</v>
      </c>
      <c r="W1230" s="1" t="s">
        <v>2999</v>
      </c>
      <c r="X1230" s="2"/>
      <c r="Y1230" s="2"/>
      <c r="Z1230" s="2"/>
      <c r="AA1230" s="2"/>
      <c r="AB1230" s="2"/>
      <c r="AC1230" s="2"/>
      <c r="AD1230" s="2"/>
      <c r="AE1230" s="2"/>
      <c r="AF1230" s="2"/>
      <c r="AG1230" s="2"/>
      <c r="AH1230" s="2"/>
      <c r="AI1230" s="2"/>
      <c r="AJ1230" s="2"/>
      <c r="AK1230" s="2"/>
      <c r="AL1230" s="2"/>
      <c r="AM1230" s="2"/>
      <c r="AN1230" s="2"/>
      <c r="AO1230" s="2"/>
      <c r="AP1230" s="2"/>
      <c r="AQ1230" s="2"/>
      <c r="AR1230" s="2"/>
      <c r="AS1230" s="2"/>
      <c r="AT1230" s="2"/>
      <c r="AU1230" s="2"/>
      <c r="AV1230" s="2"/>
      <c r="AW1230" s="2"/>
      <c r="AX1230" s="2"/>
      <c r="AY1230" s="2"/>
      <c r="AZ1230" s="2"/>
      <c r="BA1230" s="2"/>
    </row>
    <row r="1231" spans="1:53" x14ac:dyDescent="0.2">
      <c r="A1231" s="1" t="s">
        <v>727</v>
      </c>
      <c r="B1231" s="1">
        <v>6</v>
      </c>
      <c r="C1231" s="1" t="s">
        <v>11</v>
      </c>
      <c r="D1231" s="1" t="s">
        <v>778</v>
      </c>
      <c r="E1231" s="1"/>
      <c r="F1231" s="1">
        <v>2685</v>
      </c>
      <c r="G1231" s="1" t="s">
        <v>12961</v>
      </c>
      <c r="H1231" s="1" t="s">
        <v>12962</v>
      </c>
      <c r="I1231" s="1" t="s">
        <v>12963</v>
      </c>
      <c r="J1231" s="1" t="s">
        <v>772</v>
      </c>
      <c r="K1231" s="1" t="s">
        <v>752</v>
      </c>
      <c r="L1231" s="1" t="s">
        <v>451</v>
      </c>
      <c r="M1231" s="1">
        <v>42.659664999999997</v>
      </c>
      <c r="N1231" s="1">
        <v>21.166187000000001</v>
      </c>
      <c r="O1231" s="1" t="s">
        <v>12964</v>
      </c>
      <c r="P1231" s="1" t="s">
        <v>12964</v>
      </c>
      <c r="Q1231" s="1"/>
      <c r="R1231" s="1" t="s">
        <v>12965</v>
      </c>
      <c r="S1231" s="1" t="s">
        <v>12966</v>
      </c>
      <c r="T1231" s="1" t="b">
        <v>0</v>
      </c>
      <c r="U1231" s="1" t="s">
        <v>3077</v>
      </c>
      <c r="V1231" s="1" t="s">
        <v>2999</v>
      </c>
      <c r="W1231" s="1" t="s">
        <v>2999</v>
      </c>
      <c r="X1231" s="2"/>
      <c r="Y1231" s="2"/>
      <c r="Z1231" s="2"/>
      <c r="AA1231" s="2"/>
      <c r="AB1231" s="2"/>
      <c r="AC1231" s="2"/>
      <c r="AD1231" s="2"/>
      <c r="AE1231" s="2"/>
      <c r="AF1231" s="2"/>
      <c r="AG1231" s="2"/>
      <c r="AH1231" s="2"/>
      <c r="AI1231" s="2"/>
      <c r="AJ1231" s="2"/>
      <c r="AK1231" s="2"/>
      <c r="AL1231" s="2"/>
      <c r="AM1231" s="2"/>
      <c r="AN1231" s="2"/>
      <c r="AO1231" s="2"/>
      <c r="AP1231" s="2"/>
      <c r="AQ1231" s="2"/>
      <c r="AR1231" s="2"/>
      <c r="AS1231" s="2"/>
      <c r="AT1231" s="2"/>
      <c r="AU1231" s="2"/>
      <c r="AV1231" s="2"/>
      <c r="AW1231" s="2"/>
      <c r="AX1231" s="2"/>
      <c r="AY1231" s="2"/>
      <c r="AZ1231" s="2"/>
      <c r="BA1231" s="2"/>
    </row>
    <row r="1232" spans="1:53" x14ac:dyDescent="0.2">
      <c r="A1232" s="1" t="s">
        <v>727</v>
      </c>
      <c r="B1232" s="1">
        <v>6</v>
      </c>
      <c r="C1232" s="1" t="s">
        <v>11</v>
      </c>
      <c r="D1232" s="1" t="s">
        <v>1033</v>
      </c>
      <c r="E1232" s="1"/>
      <c r="F1232" s="1">
        <v>2684</v>
      </c>
      <c r="G1232" s="1" t="s">
        <v>12967</v>
      </c>
      <c r="H1232" s="1" t="s">
        <v>12968</v>
      </c>
      <c r="I1232" s="1" t="s">
        <v>12969</v>
      </c>
      <c r="J1232" s="1" t="s">
        <v>12970</v>
      </c>
      <c r="K1232" s="1" t="s">
        <v>731</v>
      </c>
      <c r="L1232" s="1" t="s">
        <v>3479</v>
      </c>
      <c r="M1232" s="1">
        <v>42.651823</v>
      </c>
      <c r="N1232" s="1">
        <v>20.940109</v>
      </c>
      <c r="O1232" s="1" t="s">
        <v>12971</v>
      </c>
      <c r="P1232" s="1" t="s">
        <v>12971</v>
      </c>
      <c r="Q1232" s="1"/>
      <c r="R1232" s="1" t="s">
        <v>12972</v>
      </c>
      <c r="S1232" s="1"/>
      <c r="T1232" s="1" t="b">
        <v>0</v>
      </c>
      <c r="U1232" s="1" t="s">
        <v>3478</v>
      </c>
      <c r="V1232" s="1" t="s">
        <v>2999</v>
      </c>
      <c r="W1232" s="1" t="s">
        <v>2999</v>
      </c>
      <c r="X1232" s="2"/>
      <c r="Y1232" s="2"/>
      <c r="Z1232" s="2"/>
      <c r="AA1232" s="2"/>
      <c r="AB1232" s="2"/>
      <c r="AC1232" s="2"/>
      <c r="AD1232" s="2"/>
      <c r="AE1232" s="2"/>
      <c r="AF1232" s="2"/>
      <c r="AG1232" s="2"/>
      <c r="AH1232" s="2"/>
      <c r="AI1232" s="2"/>
      <c r="AJ1232" s="2"/>
      <c r="AK1232" s="2"/>
      <c r="AL1232" s="2"/>
      <c r="AM1232" s="2"/>
      <c r="AN1232" s="2"/>
      <c r="AO1232" s="2"/>
      <c r="AP1232" s="2"/>
      <c r="AQ1232" s="2"/>
      <c r="AR1232" s="2"/>
      <c r="AS1232" s="2"/>
      <c r="AT1232" s="2"/>
      <c r="AU1232" s="2"/>
      <c r="AV1232" s="2"/>
      <c r="AW1232" s="2"/>
      <c r="AX1232" s="2"/>
      <c r="AY1232" s="2"/>
      <c r="AZ1232" s="2"/>
      <c r="BA1232" s="2"/>
    </row>
    <row r="1233" spans="1:53" x14ac:dyDescent="0.2">
      <c r="A1233" s="1" t="s">
        <v>727</v>
      </c>
      <c r="B1233" s="1">
        <v>1</v>
      </c>
      <c r="C1233" s="1" t="s">
        <v>5</v>
      </c>
      <c r="D1233" s="1" t="s">
        <v>736</v>
      </c>
      <c r="E1233" s="1"/>
      <c r="F1233" s="1">
        <v>2683</v>
      </c>
      <c r="G1233" s="1" t="s">
        <v>12751</v>
      </c>
      <c r="H1233" s="1" t="s">
        <v>8399</v>
      </c>
      <c r="I1233" s="1" t="s">
        <v>12752</v>
      </c>
      <c r="J1233" s="1" t="s">
        <v>738</v>
      </c>
      <c r="K1233" s="1" t="s">
        <v>731</v>
      </c>
      <c r="L1233" s="1" t="s">
        <v>451</v>
      </c>
      <c r="M1233" s="1">
        <v>42.423273999999999</v>
      </c>
      <c r="N1233" s="1">
        <v>21.236848999999999</v>
      </c>
      <c r="O1233" s="1" t="s">
        <v>12753</v>
      </c>
      <c r="P1233" s="1" t="s">
        <v>12753</v>
      </c>
      <c r="Q1233" s="1"/>
      <c r="R1233" s="1" t="s">
        <v>12754</v>
      </c>
      <c r="S1233" s="1"/>
      <c r="T1233" s="1" t="b">
        <v>0</v>
      </c>
      <c r="U1233" s="1" t="s">
        <v>3077</v>
      </c>
      <c r="V1233" s="1" t="s">
        <v>2999</v>
      </c>
      <c r="W1233" s="1" t="s">
        <v>2999</v>
      </c>
      <c r="X1233" s="2"/>
      <c r="Y1233" s="2"/>
      <c r="Z1233" s="2"/>
      <c r="AA1233" s="2"/>
      <c r="AB1233" s="2"/>
      <c r="AC1233" s="2"/>
      <c r="AD1233" s="2"/>
      <c r="AE1233" s="2"/>
      <c r="AF1233" s="2"/>
      <c r="AG1233" s="2"/>
      <c r="AH1233" s="2"/>
      <c r="AI1233" s="2"/>
      <c r="AJ1233" s="2"/>
      <c r="AK1233" s="2"/>
      <c r="AL1233" s="2"/>
      <c r="AM1233" s="2"/>
      <c r="AN1233" s="2"/>
      <c r="AO1233" s="2"/>
      <c r="AP1233" s="2"/>
      <c r="AQ1233" s="2"/>
      <c r="AR1233" s="2"/>
      <c r="AS1233" s="2"/>
      <c r="AT1233" s="2"/>
      <c r="AU1233" s="2"/>
      <c r="AV1233" s="2"/>
      <c r="AW1233" s="2"/>
      <c r="AX1233" s="2"/>
      <c r="AY1233" s="2"/>
      <c r="AZ1233" s="2"/>
      <c r="BA1233" s="2"/>
    </row>
    <row r="1234" spans="1:53" x14ac:dyDescent="0.2">
      <c r="A1234" s="1" t="s">
        <v>727</v>
      </c>
      <c r="B1234" s="1">
        <v>5</v>
      </c>
      <c r="C1234" s="1" t="s">
        <v>2</v>
      </c>
      <c r="D1234" s="1" t="s">
        <v>1007</v>
      </c>
      <c r="E1234" s="1" t="s">
        <v>149</v>
      </c>
      <c r="F1234" s="1">
        <v>2682</v>
      </c>
      <c r="G1234" s="1" t="s">
        <v>12755</v>
      </c>
      <c r="H1234" s="1" t="s">
        <v>12756</v>
      </c>
      <c r="I1234" s="1" t="s">
        <v>12757</v>
      </c>
      <c r="J1234" s="1" t="s">
        <v>8352</v>
      </c>
      <c r="K1234" s="1" t="s">
        <v>731</v>
      </c>
      <c r="L1234" s="1" t="s">
        <v>3351</v>
      </c>
      <c r="M1234" s="1">
        <v>42.540824000000001</v>
      </c>
      <c r="N1234" s="1">
        <v>20.288523000000001</v>
      </c>
      <c r="O1234" s="1" t="s">
        <v>12758</v>
      </c>
      <c r="P1234" s="1" t="s">
        <v>12758</v>
      </c>
      <c r="Q1234" s="1"/>
      <c r="R1234" s="1" t="s">
        <v>12759</v>
      </c>
      <c r="S1234" s="1"/>
      <c r="T1234" s="1" t="b">
        <v>0</v>
      </c>
      <c r="U1234" s="1" t="s">
        <v>3350</v>
      </c>
      <c r="V1234" s="1" t="s">
        <v>2999</v>
      </c>
      <c r="W1234" s="1" t="s">
        <v>2999</v>
      </c>
      <c r="X1234" s="2"/>
      <c r="Y1234" s="2"/>
      <c r="Z1234" s="2"/>
      <c r="AA1234" s="2"/>
      <c r="AB1234" s="2"/>
      <c r="AC1234" s="2"/>
      <c r="AD1234" s="2"/>
      <c r="AE1234" s="2"/>
      <c r="AF1234" s="2"/>
      <c r="AG1234" s="2"/>
      <c r="AH1234" s="2"/>
      <c r="AI1234" s="2"/>
      <c r="AJ1234" s="2"/>
      <c r="AK1234" s="2"/>
      <c r="AL1234" s="2"/>
      <c r="AM1234" s="2"/>
      <c r="AN1234" s="2"/>
      <c r="AO1234" s="2"/>
      <c r="AP1234" s="2"/>
      <c r="AQ1234" s="2"/>
      <c r="AR1234" s="2"/>
      <c r="AS1234" s="2"/>
      <c r="AT1234" s="2"/>
      <c r="AU1234" s="2"/>
      <c r="AV1234" s="2"/>
      <c r="AW1234" s="2"/>
      <c r="AX1234" s="2"/>
      <c r="AY1234" s="2"/>
      <c r="AZ1234" s="2"/>
      <c r="BA1234" s="2"/>
    </row>
    <row r="1235" spans="1:53" x14ac:dyDescent="0.2">
      <c r="A1235" s="1" t="s">
        <v>727</v>
      </c>
      <c r="B1235" s="1">
        <v>5</v>
      </c>
      <c r="C1235" s="1" t="s">
        <v>2</v>
      </c>
      <c r="D1235" s="1" t="s">
        <v>1007</v>
      </c>
      <c r="E1235" s="1" t="s">
        <v>149</v>
      </c>
      <c r="F1235" s="1">
        <v>2681</v>
      </c>
      <c r="G1235" s="1" t="s">
        <v>12760</v>
      </c>
      <c r="H1235" s="1" t="s">
        <v>559</v>
      </c>
      <c r="I1235" s="1" t="s">
        <v>12761</v>
      </c>
      <c r="J1235" s="1" t="s">
        <v>8352</v>
      </c>
      <c r="K1235" s="1" t="s">
        <v>731</v>
      </c>
      <c r="L1235" s="1" t="s">
        <v>3351</v>
      </c>
      <c r="M1235" s="1">
        <v>42.540841</v>
      </c>
      <c r="N1235" s="1">
        <v>20.288630000000001</v>
      </c>
      <c r="O1235" s="1" t="s">
        <v>12762</v>
      </c>
      <c r="P1235" s="1" t="s">
        <v>12762</v>
      </c>
      <c r="Q1235" s="1"/>
      <c r="R1235" s="1" t="s">
        <v>12759</v>
      </c>
      <c r="S1235" s="1"/>
      <c r="T1235" s="1" t="b">
        <v>0</v>
      </c>
      <c r="U1235" s="1" t="s">
        <v>3350</v>
      </c>
      <c r="V1235" s="1" t="s">
        <v>2999</v>
      </c>
      <c r="W1235" s="1" t="s">
        <v>2999</v>
      </c>
      <c r="X1235" s="2"/>
      <c r="Y1235" s="2"/>
      <c r="Z1235" s="2"/>
      <c r="AA1235" s="2"/>
      <c r="AB1235" s="2"/>
      <c r="AC1235" s="2"/>
      <c r="AD1235" s="2"/>
      <c r="AE1235" s="2"/>
      <c r="AF1235" s="2"/>
      <c r="AG1235" s="2"/>
      <c r="AH1235" s="2"/>
      <c r="AI1235" s="2"/>
      <c r="AJ1235" s="2"/>
      <c r="AK1235" s="2"/>
      <c r="AL1235" s="2"/>
      <c r="AM1235" s="2"/>
      <c r="AN1235" s="2"/>
      <c r="AO1235" s="2"/>
      <c r="AP1235" s="2"/>
      <c r="AQ1235" s="2"/>
      <c r="AR1235" s="2"/>
      <c r="AS1235" s="2"/>
      <c r="AT1235" s="2"/>
      <c r="AU1235" s="2"/>
      <c r="AV1235" s="2"/>
      <c r="AW1235" s="2"/>
      <c r="AX1235" s="2"/>
      <c r="AY1235" s="2"/>
      <c r="AZ1235" s="2"/>
      <c r="BA1235" s="2"/>
    </row>
    <row r="1236" spans="1:53" x14ac:dyDescent="0.2">
      <c r="A1236" s="1" t="s">
        <v>727</v>
      </c>
      <c r="B1236" s="1">
        <v>6</v>
      </c>
      <c r="C1236" s="1" t="s">
        <v>11</v>
      </c>
      <c r="D1236" s="1" t="s">
        <v>1033</v>
      </c>
      <c r="E1236" s="1" t="s">
        <v>446</v>
      </c>
      <c r="F1236" s="1">
        <v>2680</v>
      </c>
      <c r="G1236" s="1" t="s">
        <v>12763</v>
      </c>
      <c r="H1236" s="1" t="s">
        <v>12764</v>
      </c>
      <c r="I1236" s="1" t="s">
        <v>12765</v>
      </c>
      <c r="J1236" s="1" t="s">
        <v>0</v>
      </c>
      <c r="K1236" s="1" t="s">
        <v>731</v>
      </c>
      <c r="L1236" s="1" t="s">
        <v>9296</v>
      </c>
      <c r="M1236" s="1">
        <v>42.519787000000001</v>
      </c>
      <c r="N1236" s="1">
        <v>20.853397999999999</v>
      </c>
      <c r="O1236" s="1" t="s">
        <v>12766</v>
      </c>
      <c r="P1236" s="1" t="s">
        <v>12766</v>
      </c>
      <c r="Q1236" s="1"/>
      <c r="R1236" s="1" t="s">
        <v>12767</v>
      </c>
      <c r="S1236" s="1"/>
      <c r="T1236" s="1" t="b">
        <v>0</v>
      </c>
      <c r="U1236" s="1" t="s">
        <v>9297</v>
      </c>
      <c r="V1236" s="1" t="s">
        <v>2999</v>
      </c>
      <c r="W1236" s="1" t="s">
        <v>2999</v>
      </c>
      <c r="X1236" s="2"/>
      <c r="Y1236" s="2"/>
      <c r="Z1236" s="2"/>
      <c r="AA1236" s="2"/>
      <c r="AB1236" s="2"/>
      <c r="AC1236" s="2"/>
      <c r="AD1236" s="2"/>
      <c r="AE1236" s="2"/>
      <c r="AF1236" s="2"/>
      <c r="AG1236" s="2"/>
      <c r="AH1236" s="2"/>
      <c r="AI1236" s="2"/>
      <c r="AJ1236" s="2"/>
      <c r="AK1236" s="2"/>
      <c r="AL1236" s="2"/>
      <c r="AM1236" s="2"/>
      <c r="AN1236" s="2"/>
      <c r="AO1236" s="2"/>
      <c r="AP1236" s="2"/>
      <c r="AQ1236" s="2"/>
      <c r="AR1236" s="2"/>
      <c r="AS1236" s="2"/>
      <c r="AT1236" s="2"/>
      <c r="AU1236" s="2"/>
      <c r="AV1236" s="2"/>
      <c r="AW1236" s="2"/>
      <c r="AX1236" s="2"/>
      <c r="AY1236" s="2"/>
      <c r="AZ1236" s="2"/>
      <c r="BA1236" s="2"/>
    </row>
    <row r="1237" spans="1:53" x14ac:dyDescent="0.2">
      <c r="A1237" s="1" t="s">
        <v>727</v>
      </c>
      <c r="B1237" s="1">
        <v>6</v>
      </c>
      <c r="C1237" s="1" t="s">
        <v>11</v>
      </c>
      <c r="D1237" s="1" t="s">
        <v>1033</v>
      </c>
      <c r="E1237" s="1"/>
      <c r="F1237" s="1">
        <v>2679</v>
      </c>
      <c r="G1237" s="1" t="s">
        <v>12768</v>
      </c>
      <c r="H1237" s="1" t="s">
        <v>12769</v>
      </c>
      <c r="I1237" s="1" t="s">
        <v>12770</v>
      </c>
      <c r="J1237" s="1" t="s">
        <v>772</v>
      </c>
      <c r="K1237" s="1" t="s">
        <v>731</v>
      </c>
      <c r="L1237" s="1" t="s">
        <v>3351</v>
      </c>
      <c r="M1237" s="1">
        <v>42.618293000000001</v>
      </c>
      <c r="N1237" s="1">
        <v>20.881914999999999</v>
      </c>
      <c r="O1237" s="1" t="s">
        <v>12771</v>
      </c>
      <c r="P1237" s="1" t="s">
        <v>12771</v>
      </c>
      <c r="Q1237" s="1"/>
      <c r="R1237" s="1" t="s">
        <v>12772</v>
      </c>
      <c r="S1237" s="1"/>
      <c r="T1237" s="1" t="b">
        <v>0</v>
      </c>
      <c r="U1237" s="1" t="s">
        <v>3350</v>
      </c>
      <c r="V1237" s="1" t="s">
        <v>2999</v>
      </c>
      <c r="W1237" s="1" t="s">
        <v>2999</v>
      </c>
      <c r="X1237" s="2"/>
      <c r="Y1237" s="2"/>
      <c r="Z1237" s="2"/>
      <c r="AA1237" s="2"/>
      <c r="AB1237" s="2"/>
      <c r="AC1237" s="2"/>
      <c r="AD1237" s="2"/>
      <c r="AE1237" s="2"/>
      <c r="AF1237" s="2"/>
      <c r="AG1237" s="2"/>
      <c r="AH1237" s="2"/>
      <c r="AI1237" s="2"/>
      <c r="AJ1237" s="2"/>
      <c r="AK1237" s="2"/>
      <c r="AL1237" s="2"/>
      <c r="AM1237" s="2"/>
      <c r="AN1237" s="2"/>
      <c r="AO1237" s="2"/>
      <c r="AP1237" s="2"/>
      <c r="AQ1237" s="2"/>
      <c r="AR1237" s="2"/>
      <c r="AS1237" s="2"/>
      <c r="AT1237" s="2"/>
      <c r="AU1237" s="2"/>
      <c r="AV1237" s="2"/>
      <c r="AW1237" s="2"/>
      <c r="AX1237" s="2"/>
      <c r="AY1237" s="2"/>
      <c r="AZ1237" s="2"/>
      <c r="BA1237" s="2"/>
    </row>
    <row r="1238" spans="1:53" x14ac:dyDescent="0.2">
      <c r="A1238" s="1" t="s">
        <v>727</v>
      </c>
      <c r="B1238" s="1">
        <v>5</v>
      </c>
      <c r="C1238" s="1" t="s">
        <v>2</v>
      </c>
      <c r="D1238" s="1" t="s">
        <v>794</v>
      </c>
      <c r="E1238" s="1"/>
      <c r="F1238" s="1">
        <v>2678</v>
      </c>
      <c r="G1238" s="1" t="s">
        <v>12773</v>
      </c>
      <c r="H1238" s="1" t="s">
        <v>12774</v>
      </c>
      <c r="I1238" s="1" t="s">
        <v>12775</v>
      </c>
      <c r="J1238" s="1" t="s">
        <v>849</v>
      </c>
      <c r="K1238" s="1" t="s">
        <v>731</v>
      </c>
      <c r="L1238" s="1" t="s">
        <v>2998</v>
      </c>
      <c r="M1238" s="1">
        <v>42.659301999999997</v>
      </c>
      <c r="N1238" s="1">
        <v>20.289317</v>
      </c>
      <c r="O1238" s="1" t="s">
        <v>12776</v>
      </c>
      <c r="P1238" s="1" t="s">
        <v>12776</v>
      </c>
      <c r="Q1238" s="1"/>
      <c r="R1238" s="1" t="s">
        <v>12777</v>
      </c>
      <c r="S1238" s="1"/>
      <c r="T1238" s="1" t="b">
        <v>0</v>
      </c>
      <c r="U1238" s="1" t="s">
        <v>2997</v>
      </c>
      <c r="V1238" s="1" t="s">
        <v>2999</v>
      </c>
      <c r="W1238" s="1" t="s">
        <v>2999</v>
      </c>
      <c r="X1238" s="2"/>
      <c r="Y1238" s="2"/>
      <c r="Z1238" s="2"/>
      <c r="AA1238" s="2"/>
      <c r="AB1238" s="2"/>
      <c r="AC1238" s="2"/>
      <c r="AD1238" s="2"/>
      <c r="AE1238" s="2"/>
      <c r="AF1238" s="2"/>
      <c r="AG1238" s="2"/>
      <c r="AH1238" s="2"/>
      <c r="AI1238" s="2"/>
      <c r="AJ1238" s="2"/>
      <c r="AK1238" s="2"/>
      <c r="AL1238" s="2"/>
      <c r="AM1238" s="2"/>
      <c r="AN1238" s="2"/>
      <c r="AO1238" s="2"/>
      <c r="AP1238" s="2"/>
      <c r="AQ1238" s="2"/>
      <c r="AR1238" s="2"/>
      <c r="AS1238" s="2"/>
      <c r="AT1238" s="2"/>
      <c r="AU1238" s="2"/>
      <c r="AV1238" s="2"/>
      <c r="AW1238" s="2"/>
      <c r="AX1238" s="2"/>
      <c r="AY1238" s="2"/>
      <c r="AZ1238" s="2"/>
      <c r="BA1238" s="2"/>
    </row>
    <row r="1239" spans="1:53" x14ac:dyDescent="0.2">
      <c r="A1239" s="1" t="s">
        <v>727</v>
      </c>
      <c r="B1239" s="1">
        <v>6</v>
      </c>
      <c r="C1239" s="1" t="s">
        <v>11</v>
      </c>
      <c r="D1239" s="1" t="s">
        <v>911</v>
      </c>
      <c r="E1239" s="1"/>
      <c r="F1239" s="1">
        <v>2677</v>
      </c>
      <c r="G1239" s="1" t="s">
        <v>12778</v>
      </c>
      <c r="H1239" s="1" t="s">
        <v>12779</v>
      </c>
      <c r="I1239" s="1" t="s">
        <v>12780</v>
      </c>
      <c r="J1239" s="1" t="s">
        <v>12781</v>
      </c>
      <c r="K1239" s="1" t="s">
        <v>731</v>
      </c>
      <c r="L1239" s="1" t="s">
        <v>451</v>
      </c>
      <c r="M1239" s="1">
        <v>42.67183</v>
      </c>
      <c r="N1239" s="1">
        <v>21.173052999999999</v>
      </c>
      <c r="O1239" s="1" t="s">
        <v>12782</v>
      </c>
      <c r="P1239" s="1" t="s">
        <v>12782</v>
      </c>
      <c r="Q1239" s="1"/>
      <c r="R1239" s="1" t="s">
        <v>12783</v>
      </c>
      <c r="S1239" s="1"/>
      <c r="T1239" s="1" t="b">
        <v>0</v>
      </c>
      <c r="U1239" s="1" t="s">
        <v>3077</v>
      </c>
      <c r="V1239" s="1" t="s">
        <v>2999</v>
      </c>
      <c r="W1239" s="1" t="s">
        <v>2999</v>
      </c>
      <c r="X1239" s="2"/>
      <c r="Y1239" s="2"/>
      <c r="Z1239" s="2"/>
      <c r="AA1239" s="2"/>
      <c r="AB1239" s="2"/>
      <c r="AC1239" s="2"/>
      <c r="AD1239" s="2"/>
      <c r="AE1239" s="2"/>
      <c r="AF1239" s="2"/>
      <c r="AG1239" s="2"/>
      <c r="AH1239" s="2"/>
      <c r="AI1239" s="2"/>
      <c r="AJ1239" s="2"/>
      <c r="AK1239" s="2"/>
      <c r="AL1239" s="2"/>
      <c r="AM1239" s="2"/>
      <c r="AN1239" s="2"/>
      <c r="AO1239" s="2"/>
      <c r="AP1239" s="2"/>
      <c r="AQ1239" s="2"/>
      <c r="AR1239" s="2"/>
      <c r="AS1239" s="2"/>
      <c r="AT1239" s="2"/>
      <c r="AU1239" s="2"/>
      <c r="AV1239" s="2"/>
      <c r="AW1239" s="2"/>
      <c r="AX1239" s="2"/>
      <c r="AY1239" s="2"/>
      <c r="AZ1239" s="2"/>
      <c r="BA1239" s="2"/>
    </row>
    <row r="1240" spans="1:53" x14ac:dyDescent="0.2">
      <c r="A1240" s="1" t="s">
        <v>727</v>
      </c>
      <c r="B1240" s="1">
        <v>6</v>
      </c>
      <c r="C1240" s="1" t="s">
        <v>11</v>
      </c>
      <c r="D1240" s="1" t="s">
        <v>778</v>
      </c>
      <c r="E1240" s="1"/>
      <c r="F1240" s="1">
        <v>2676</v>
      </c>
      <c r="G1240" s="1" t="s">
        <v>12784</v>
      </c>
      <c r="H1240" s="1" t="s">
        <v>12785</v>
      </c>
      <c r="I1240" s="1" t="s">
        <v>12786</v>
      </c>
      <c r="J1240" s="1" t="s">
        <v>772</v>
      </c>
      <c r="K1240" s="1" t="s">
        <v>731</v>
      </c>
      <c r="L1240" s="1" t="s">
        <v>2998</v>
      </c>
      <c r="M1240" s="1">
        <v>42.661684999999999</v>
      </c>
      <c r="N1240" s="1">
        <v>21.173052999999999</v>
      </c>
      <c r="O1240" s="1" t="s">
        <v>12787</v>
      </c>
      <c r="P1240" s="1" t="s">
        <v>12787</v>
      </c>
      <c r="Q1240" s="1"/>
      <c r="R1240" s="1" t="s">
        <v>12788</v>
      </c>
      <c r="S1240" s="1" t="s">
        <v>12789</v>
      </c>
      <c r="T1240" s="1" t="b">
        <v>0</v>
      </c>
      <c r="U1240" s="1" t="s">
        <v>2997</v>
      </c>
      <c r="V1240" s="1" t="s">
        <v>2999</v>
      </c>
      <c r="W1240" s="1" t="s">
        <v>2999</v>
      </c>
      <c r="X1240" s="2"/>
      <c r="Y1240" s="2"/>
      <c r="Z1240" s="2"/>
      <c r="AA1240" s="2"/>
      <c r="AB1240" s="2"/>
      <c r="AC1240" s="2"/>
      <c r="AD1240" s="2"/>
      <c r="AE1240" s="2"/>
      <c r="AF1240" s="2"/>
      <c r="AG1240" s="2"/>
      <c r="AH1240" s="2"/>
      <c r="AI1240" s="2"/>
      <c r="AJ1240" s="2"/>
      <c r="AK1240" s="2"/>
      <c r="AL1240" s="2"/>
      <c r="AM1240" s="2"/>
      <c r="AN1240" s="2"/>
      <c r="AO1240" s="2"/>
      <c r="AP1240" s="2"/>
      <c r="AQ1240" s="2"/>
      <c r="AR1240" s="2"/>
      <c r="AS1240" s="2"/>
      <c r="AT1240" s="2"/>
      <c r="AU1240" s="2"/>
      <c r="AV1240" s="2"/>
      <c r="AW1240" s="2"/>
      <c r="AX1240" s="2"/>
      <c r="AY1240" s="2"/>
      <c r="AZ1240" s="2"/>
      <c r="BA1240" s="2"/>
    </row>
    <row r="1241" spans="1:53" x14ac:dyDescent="0.2">
      <c r="A1241" s="1" t="s">
        <v>727</v>
      </c>
      <c r="B1241" s="1">
        <v>6</v>
      </c>
      <c r="C1241" s="1" t="s">
        <v>11</v>
      </c>
      <c r="D1241" s="1" t="s">
        <v>778</v>
      </c>
      <c r="E1241" s="1"/>
      <c r="F1241" s="1">
        <v>2675</v>
      </c>
      <c r="G1241" s="1" t="s">
        <v>12790</v>
      </c>
      <c r="H1241" s="1" t="s">
        <v>12791</v>
      </c>
      <c r="I1241" s="1" t="s">
        <v>12792</v>
      </c>
      <c r="J1241" s="1" t="s">
        <v>0</v>
      </c>
      <c r="K1241" s="1" t="s">
        <v>731</v>
      </c>
      <c r="L1241" s="1" t="s">
        <v>2998</v>
      </c>
      <c r="M1241" s="1">
        <v>42.712535000000003</v>
      </c>
      <c r="N1241" s="1">
        <v>21.146000000000001</v>
      </c>
      <c r="O1241" s="1" t="s">
        <v>12793</v>
      </c>
      <c r="P1241" s="1" t="s">
        <v>12793</v>
      </c>
      <c r="Q1241" s="1"/>
      <c r="R1241" s="1" t="s">
        <v>12794</v>
      </c>
      <c r="S1241" s="1"/>
      <c r="T1241" s="1" t="b">
        <v>0</v>
      </c>
      <c r="U1241" s="1" t="s">
        <v>2997</v>
      </c>
      <c r="V1241" s="1" t="s">
        <v>2999</v>
      </c>
      <c r="W1241" s="1" t="s">
        <v>2999</v>
      </c>
      <c r="X1241" s="2"/>
      <c r="Y1241" s="2"/>
      <c r="Z1241" s="2"/>
      <c r="AA1241" s="2"/>
      <c r="AB1241" s="2"/>
      <c r="AC1241" s="2"/>
      <c r="AD1241" s="2"/>
      <c r="AE1241" s="2"/>
      <c r="AF1241" s="2"/>
      <c r="AG1241" s="2"/>
      <c r="AH1241" s="2"/>
      <c r="AI1241" s="2"/>
      <c r="AJ1241" s="2"/>
      <c r="AK1241" s="2"/>
      <c r="AL1241" s="2"/>
      <c r="AM1241" s="2"/>
      <c r="AN1241" s="2"/>
      <c r="AO1241" s="2"/>
      <c r="AP1241" s="2"/>
      <c r="AQ1241" s="2"/>
      <c r="AR1241" s="2"/>
      <c r="AS1241" s="2"/>
      <c r="AT1241" s="2"/>
      <c r="AU1241" s="2"/>
      <c r="AV1241" s="2"/>
      <c r="AW1241" s="2"/>
      <c r="AX1241" s="2"/>
      <c r="AY1241" s="2"/>
      <c r="AZ1241" s="2"/>
      <c r="BA1241" s="2"/>
    </row>
    <row r="1242" spans="1:53" x14ac:dyDescent="0.2">
      <c r="A1242" s="1" t="s">
        <v>727</v>
      </c>
      <c r="B1242" s="1">
        <v>6</v>
      </c>
      <c r="C1242" s="1" t="s">
        <v>11</v>
      </c>
      <c r="D1242" s="1" t="s">
        <v>875</v>
      </c>
      <c r="E1242" s="1"/>
      <c r="F1242" s="1">
        <v>2674</v>
      </c>
      <c r="G1242" s="1" t="s">
        <v>12795</v>
      </c>
      <c r="H1242" s="1" t="s">
        <v>12796</v>
      </c>
      <c r="I1242" s="1" t="s">
        <v>12797</v>
      </c>
      <c r="J1242" s="1" t="s">
        <v>0</v>
      </c>
      <c r="K1242" s="1" t="s">
        <v>731</v>
      </c>
      <c r="L1242" s="1" t="s">
        <v>451</v>
      </c>
      <c r="M1242" s="1">
        <v>42.645811999999999</v>
      </c>
      <c r="N1242" s="1">
        <v>21.189352</v>
      </c>
      <c r="O1242" s="1" t="s">
        <v>12798</v>
      </c>
      <c r="P1242" s="1" t="s">
        <v>12798</v>
      </c>
      <c r="Q1242" s="1"/>
      <c r="R1242" s="1" t="s">
        <v>12799</v>
      </c>
      <c r="S1242" s="1"/>
      <c r="T1242" s="1" t="b">
        <v>0</v>
      </c>
      <c r="U1242" s="1" t="s">
        <v>3077</v>
      </c>
      <c r="V1242" s="1" t="s">
        <v>2999</v>
      </c>
      <c r="W1242" s="1" t="s">
        <v>2999</v>
      </c>
      <c r="X1242" s="2"/>
      <c r="Y1242" s="2"/>
      <c r="Z1242" s="2"/>
      <c r="AA1242" s="2"/>
      <c r="AB1242" s="2"/>
      <c r="AC1242" s="2"/>
      <c r="AD1242" s="2"/>
      <c r="AE1242" s="2"/>
      <c r="AF1242" s="2"/>
      <c r="AG1242" s="2"/>
      <c r="AH1242" s="2"/>
      <c r="AI1242" s="2"/>
      <c r="AJ1242" s="2"/>
      <c r="AK1242" s="2"/>
      <c r="AL1242" s="2"/>
      <c r="AM1242" s="2"/>
      <c r="AN1242" s="2"/>
      <c r="AO1242" s="2"/>
      <c r="AP1242" s="2"/>
      <c r="AQ1242" s="2"/>
      <c r="AR1242" s="2"/>
      <c r="AS1242" s="2"/>
      <c r="AT1242" s="2"/>
      <c r="AU1242" s="2"/>
      <c r="AV1242" s="2"/>
      <c r="AW1242" s="2"/>
      <c r="AX1242" s="2"/>
      <c r="AY1242" s="2"/>
      <c r="AZ1242" s="2"/>
      <c r="BA1242" s="2"/>
    </row>
    <row r="1243" spans="1:53" x14ac:dyDescent="0.2">
      <c r="A1243" s="1" t="s">
        <v>727</v>
      </c>
      <c r="B1243" s="1">
        <v>2</v>
      </c>
      <c r="C1243" s="1" t="s">
        <v>450</v>
      </c>
      <c r="D1243" s="1" t="s">
        <v>1019</v>
      </c>
      <c r="E1243" s="1"/>
      <c r="F1243" s="1">
        <v>2673</v>
      </c>
      <c r="G1243" s="1" t="s">
        <v>12800</v>
      </c>
      <c r="H1243" s="1" t="s">
        <v>12801</v>
      </c>
      <c r="I1243" s="1" t="s">
        <v>12802</v>
      </c>
      <c r="J1243" s="1" t="s">
        <v>738</v>
      </c>
      <c r="K1243" s="1" t="s">
        <v>731</v>
      </c>
      <c r="L1243" s="1" t="s">
        <v>451</v>
      </c>
      <c r="M1243" s="1">
        <v>42.384799000000001</v>
      </c>
      <c r="N1243" s="1">
        <v>20.435407000000001</v>
      </c>
      <c r="O1243" s="1" t="s">
        <v>12803</v>
      </c>
      <c r="P1243" s="1" t="s">
        <v>12803</v>
      </c>
      <c r="Q1243" s="1"/>
      <c r="R1243" s="1" t="s">
        <v>12804</v>
      </c>
      <c r="S1243" s="1"/>
      <c r="T1243" s="1" t="b">
        <v>0</v>
      </c>
      <c r="U1243" s="1" t="s">
        <v>3077</v>
      </c>
      <c r="V1243" s="1" t="s">
        <v>2999</v>
      </c>
      <c r="W1243" s="1" t="s">
        <v>2999</v>
      </c>
      <c r="X1243" s="2"/>
      <c r="Y1243" s="2"/>
      <c r="Z1243" s="2"/>
      <c r="AA1243" s="2"/>
      <c r="AB1243" s="2"/>
      <c r="AC1243" s="2"/>
      <c r="AD1243" s="2"/>
      <c r="AE1243" s="2"/>
      <c r="AF1243" s="2"/>
      <c r="AG1243" s="2"/>
      <c r="AH1243" s="2"/>
      <c r="AI1243" s="2"/>
      <c r="AJ1243" s="2"/>
      <c r="AK1243" s="2"/>
      <c r="AL1243" s="2"/>
      <c r="AM1243" s="2"/>
      <c r="AN1243" s="2"/>
      <c r="AO1243" s="2"/>
      <c r="AP1243" s="2"/>
      <c r="AQ1243" s="2"/>
      <c r="AR1243" s="2"/>
      <c r="AS1243" s="2"/>
      <c r="AT1243" s="2"/>
      <c r="AU1243" s="2"/>
      <c r="AV1243" s="2"/>
      <c r="AW1243" s="2"/>
      <c r="AX1243" s="2"/>
      <c r="AY1243" s="2"/>
      <c r="AZ1243" s="2"/>
      <c r="BA1243" s="2"/>
    </row>
    <row r="1244" spans="1:53" x14ac:dyDescent="0.2">
      <c r="A1244" s="1" t="s">
        <v>727</v>
      </c>
      <c r="B1244" s="1">
        <v>3</v>
      </c>
      <c r="C1244" s="1" t="s">
        <v>45</v>
      </c>
      <c r="D1244" s="1" t="s">
        <v>740</v>
      </c>
      <c r="E1244" s="1"/>
      <c r="F1244" s="1">
        <v>2672</v>
      </c>
      <c r="G1244" s="1" t="s">
        <v>12805</v>
      </c>
      <c r="H1244" s="1" t="s">
        <v>12806</v>
      </c>
      <c r="I1244" s="1" t="s">
        <v>12807</v>
      </c>
      <c r="J1244" s="1" t="s">
        <v>738</v>
      </c>
      <c r="K1244" s="1" t="s">
        <v>731</v>
      </c>
      <c r="L1244" s="1" t="s">
        <v>3375</v>
      </c>
      <c r="M1244" s="1">
        <v>42.468884000000003</v>
      </c>
      <c r="N1244" s="1">
        <v>21.607374</v>
      </c>
      <c r="O1244" s="1" t="s">
        <v>12808</v>
      </c>
      <c r="P1244" s="1" t="s">
        <v>12808</v>
      </c>
      <c r="Q1244" s="1"/>
      <c r="R1244" s="1" t="s">
        <v>12809</v>
      </c>
      <c r="S1244" s="1"/>
      <c r="T1244" s="1" t="b">
        <v>0</v>
      </c>
      <c r="U1244" s="1" t="s">
        <v>3374</v>
      </c>
      <c r="V1244" s="1" t="s">
        <v>2999</v>
      </c>
      <c r="W1244" s="1" t="s">
        <v>2999</v>
      </c>
      <c r="X1244" s="2"/>
      <c r="Y1244" s="2"/>
      <c r="Z1244" s="2"/>
      <c r="AA1244" s="2"/>
      <c r="AB1244" s="2"/>
      <c r="AC1244" s="2"/>
      <c r="AD1244" s="2"/>
      <c r="AE1244" s="2"/>
      <c r="AF1244" s="2"/>
      <c r="AG1244" s="2"/>
      <c r="AH1244" s="2"/>
      <c r="AI1244" s="2"/>
      <c r="AJ1244" s="2"/>
      <c r="AK1244" s="2"/>
      <c r="AL1244" s="2"/>
      <c r="AM1244" s="2"/>
      <c r="AN1244" s="2"/>
      <c r="AO1244" s="2"/>
      <c r="AP1244" s="2"/>
      <c r="AQ1244" s="2"/>
      <c r="AR1244" s="2"/>
      <c r="AS1244" s="2"/>
      <c r="AT1244" s="2"/>
      <c r="AU1244" s="2"/>
      <c r="AV1244" s="2"/>
      <c r="AW1244" s="2"/>
      <c r="AX1244" s="2"/>
      <c r="AY1244" s="2"/>
      <c r="AZ1244" s="2"/>
      <c r="BA1244" s="2"/>
    </row>
    <row r="1245" spans="1:53" x14ac:dyDescent="0.2">
      <c r="A1245" s="1" t="s">
        <v>727</v>
      </c>
      <c r="B1245" s="1">
        <v>1</v>
      </c>
      <c r="C1245" s="1" t="s">
        <v>5</v>
      </c>
      <c r="D1245" s="1" t="s">
        <v>745</v>
      </c>
      <c r="E1245" s="1" t="s">
        <v>8818</v>
      </c>
      <c r="F1245" s="1">
        <v>2671</v>
      </c>
      <c r="G1245" s="1" t="s">
        <v>12810</v>
      </c>
      <c r="H1245" s="1" t="s">
        <v>11632</v>
      </c>
      <c r="I1245" s="1" t="s">
        <v>12811</v>
      </c>
      <c r="J1245" s="1" t="s">
        <v>738</v>
      </c>
      <c r="K1245" s="1" t="s">
        <v>731</v>
      </c>
      <c r="L1245" s="1" t="s">
        <v>3351</v>
      </c>
      <c r="M1245" s="1">
        <v>42.257572000000003</v>
      </c>
      <c r="N1245" s="1">
        <v>21.198844999999999</v>
      </c>
      <c r="O1245" s="1" t="s">
        <v>12812</v>
      </c>
      <c r="P1245" s="1" t="s">
        <v>12812</v>
      </c>
      <c r="Q1245" s="1"/>
      <c r="R1245" s="1" t="s">
        <v>12813</v>
      </c>
      <c r="S1245" s="1"/>
      <c r="T1245" s="1" t="b">
        <v>0</v>
      </c>
      <c r="U1245" s="1" t="s">
        <v>3350</v>
      </c>
      <c r="V1245" s="1" t="s">
        <v>2999</v>
      </c>
      <c r="W1245" s="1" t="s">
        <v>2999</v>
      </c>
      <c r="X1245" s="2"/>
      <c r="Y1245" s="2"/>
      <c r="Z1245" s="2"/>
      <c r="AA1245" s="2"/>
      <c r="AB1245" s="2"/>
      <c r="AC1245" s="2"/>
      <c r="AD1245" s="2"/>
      <c r="AE1245" s="2"/>
      <c r="AF1245" s="2"/>
      <c r="AG1245" s="2"/>
      <c r="AH1245" s="2"/>
      <c r="AI1245" s="2"/>
      <c r="AJ1245" s="2"/>
      <c r="AK1245" s="2"/>
      <c r="AL1245" s="2"/>
      <c r="AM1245" s="2"/>
      <c r="AN1245" s="2"/>
      <c r="AO1245" s="2"/>
      <c r="AP1245" s="2"/>
      <c r="AQ1245" s="2"/>
      <c r="AR1245" s="2"/>
      <c r="AS1245" s="2"/>
      <c r="AT1245" s="2"/>
      <c r="AU1245" s="2"/>
      <c r="AV1245" s="2"/>
      <c r="AW1245" s="2"/>
      <c r="AX1245" s="2"/>
      <c r="AY1245" s="2"/>
      <c r="AZ1245" s="2"/>
      <c r="BA1245" s="2"/>
    </row>
    <row r="1246" spans="1:53" x14ac:dyDescent="0.2">
      <c r="A1246" s="1" t="s">
        <v>727</v>
      </c>
      <c r="B1246" s="1">
        <v>6</v>
      </c>
      <c r="C1246" s="1" t="s">
        <v>11</v>
      </c>
      <c r="D1246" s="1" t="s">
        <v>911</v>
      </c>
      <c r="E1246" s="1"/>
      <c r="F1246" s="1">
        <v>2670</v>
      </c>
      <c r="G1246" s="1" t="s">
        <v>12814</v>
      </c>
      <c r="H1246" s="1" t="s">
        <v>12815</v>
      </c>
      <c r="I1246" s="1" t="s">
        <v>12816</v>
      </c>
      <c r="J1246" s="1" t="s">
        <v>0</v>
      </c>
      <c r="K1246" s="1" t="s">
        <v>731</v>
      </c>
      <c r="L1246" s="1" t="s">
        <v>2998</v>
      </c>
      <c r="M1246" s="1">
        <v>42.684964999999998</v>
      </c>
      <c r="N1246" s="1">
        <v>21.068650999999999</v>
      </c>
      <c r="O1246" s="1" t="s">
        <v>12817</v>
      </c>
      <c r="P1246" s="1" t="s">
        <v>12817</v>
      </c>
      <c r="Q1246" s="1"/>
      <c r="R1246" s="1" t="s">
        <v>12772</v>
      </c>
      <c r="S1246" s="1"/>
      <c r="T1246" s="1" t="b">
        <v>0</v>
      </c>
      <c r="U1246" s="1" t="s">
        <v>2997</v>
      </c>
      <c r="V1246" s="1" t="s">
        <v>2999</v>
      </c>
      <c r="W1246" s="1" t="s">
        <v>2999</v>
      </c>
      <c r="X1246" s="2"/>
      <c r="Y1246" s="2"/>
      <c r="Z1246" s="2"/>
      <c r="AA1246" s="2"/>
      <c r="AB1246" s="2"/>
      <c r="AC1246" s="2"/>
      <c r="AD1246" s="2"/>
      <c r="AE1246" s="2"/>
      <c r="AF1246" s="2"/>
      <c r="AG1246" s="2"/>
      <c r="AH1246" s="2"/>
      <c r="AI1246" s="2"/>
      <c r="AJ1246" s="2"/>
      <c r="AK1246" s="2"/>
      <c r="AL1246" s="2"/>
      <c r="AM1246" s="2"/>
      <c r="AN1246" s="2"/>
      <c r="AO1246" s="2"/>
      <c r="AP1246" s="2"/>
      <c r="AQ1246" s="2"/>
      <c r="AR1246" s="2"/>
      <c r="AS1246" s="2"/>
      <c r="AT1246" s="2"/>
      <c r="AU1246" s="2"/>
      <c r="AV1246" s="2"/>
      <c r="AW1246" s="2"/>
      <c r="AX1246" s="2"/>
      <c r="AY1246" s="2"/>
      <c r="AZ1246" s="2"/>
      <c r="BA1246" s="2"/>
    </row>
    <row r="1247" spans="1:53" x14ac:dyDescent="0.2">
      <c r="A1247" s="1" t="s">
        <v>727</v>
      </c>
      <c r="B1247" s="1">
        <v>4</v>
      </c>
      <c r="C1247" s="1" t="s">
        <v>454</v>
      </c>
      <c r="D1247" s="1" t="s">
        <v>1701</v>
      </c>
      <c r="E1247" s="1" t="s">
        <v>18490</v>
      </c>
      <c r="F1247" s="1">
        <v>2669</v>
      </c>
      <c r="G1247" s="1" t="s">
        <v>12818</v>
      </c>
      <c r="H1247" s="1" t="s">
        <v>12819</v>
      </c>
      <c r="I1247" s="1" t="s">
        <v>12820</v>
      </c>
      <c r="J1247" s="1" t="s">
        <v>1386</v>
      </c>
      <c r="K1247" s="1" t="s">
        <v>731</v>
      </c>
      <c r="L1247" s="1" t="s">
        <v>3351</v>
      </c>
      <c r="M1247" s="1">
        <v>42.724626999999998</v>
      </c>
      <c r="N1247" s="1">
        <v>20.934111999999999</v>
      </c>
      <c r="O1247" s="1" t="s">
        <v>12821</v>
      </c>
      <c r="P1247" s="1" t="s">
        <v>12821</v>
      </c>
      <c r="Q1247" s="1"/>
      <c r="R1247" s="1" t="s">
        <v>12822</v>
      </c>
      <c r="S1247" s="1"/>
      <c r="T1247" s="1" t="b">
        <v>0</v>
      </c>
      <c r="U1247" s="1" t="s">
        <v>3350</v>
      </c>
      <c r="V1247" s="1" t="s">
        <v>2999</v>
      </c>
      <c r="W1247" s="1" t="s">
        <v>2999</v>
      </c>
      <c r="X1247" s="2"/>
      <c r="Y1247" s="2"/>
      <c r="Z1247" s="2"/>
      <c r="AA1247" s="2"/>
      <c r="AB1247" s="2"/>
      <c r="AC1247" s="2"/>
      <c r="AD1247" s="2"/>
      <c r="AE1247" s="2"/>
      <c r="AF1247" s="2"/>
      <c r="AG1247" s="2"/>
      <c r="AH1247" s="2"/>
      <c r="AI1247" s="2"/>
      <c r="AJ1247" s="2"/>
      <c r="AK1247" s="2"/>
      <c r="AL1247" s="2"/>
      <c r="AM1247" s="2"/>
      <c r="AN1247" s="2"/>
      <c r="AO1247" s="2"/>
      <c r="AP1247" s="2"/>
      <c r="AQ1247" s="2"/>
      <c r="AR1247" s="2"/>
      <c r="AS1247" s="2"/>
      <c r="AT1247" s="2"/>
      <c r="AU1247" s="2"/>
      <c r="AV1247" s="2"/>
      <c r="AW1247" s="2"/>
      <c r="AX1247" s="2"/>
      <c r="AY1247" s="2"/>
      <c r="AZ1247" s="2"/>
      <c r="BA1247" s="2"/>
    </row>
    <row r="1248" spans="1:53" x14ac:dyDescent="0.2">
      <c r="A1248" s="1" t="s">
        <v>727</v>
      </c>
      <c r="B1248" s="1">
        <v>1</v>
      </c>
      <c r="C1248" s="1" t="s">
        <v>5</v>
      </c>
      <c r="D1248" s="1" t="s">
        <v>756</v>
      </c>
      <c r="E1248" s="1" t="s">
        <v>8818</v>
      </c>
      <c r="F1248" s="1">
        <v>2668</v>
      </c>
      <c r="G1248" s="1" t="s">
        <v>12823</v>
      </c>
      <c r="H1248" s="1" t="s">
        <v>12824</v>
      </c>
      <c r="I1248" s="1" t="s">
        <v>12825</v>
      </c>
      <c r="J1248" s="1" t="s">
        <v>738</v>
      </c>
      <c r="K1248" s="1" t="s">
        <v>731</v>
      </c>
      <c r="L1248" s="1" t="s">
        <v>3351</v>
      </c>
      <c r="M1248" s="1">
        <v>42.431806999999999</v>
      </c>
      <c r="N1248" s="1">
        <v>21.030626000000002</v>
      </c>
      <c r="O1248" s="1" t="s">
        <v>12826</v>
      </c>
      <c r="P1248" s="1" t="s">
        <v>12826</v>
      </c>
      <c r="Q1248" s="1"/>
      <c r="R1248" s="1" t="s">
        <v>12827</v>
      </c>
      <c r="S1248" s="1"/>
      <c r="T1248" s="1" t="b">
        <v>0</v>
      </c>
      <c r="U1248" s="1" t="s">
        <v>3350</v>
      </c>
      <c r="V1248" s="1" t="s">
        <v>2999</v>
      </c>
      <c r="W1248" s="1" t="s">
        <v>2999</v>
      </c>
      <c r="X1248" s="2"/>
      <c r="Y1248" s="2"/>
      <c r="Z1248" s="2"/>
      <c r="AA1248" s="2"/>
      <c r="AB1248" s="2"/>
      <c r="AC1248" s="2"/>
      <c r="AD1248" s="2"/>
      <c r="AE1248" s="2"/>
      <c r="AF1248" s="2"/>
      <c r="AG1248" s="2"/>
      <c r="AH1248" s="2"/>
      <c r="AI1248" s="2"/>
      <c r="AJ1248" s="2"/>
      <c r="AK1248" s="2"/>
      <c r="AL1248" s="2"/>
      <c r="AM1248" s="2"/>
      <c r="AN1248" s="2"/>
      <c r="AO1248" s="2"/>
      <c r="AP1248" s="2"/>
      <c r="AQ1248" s="2"/>
      <c r="AR1248" s="2"/>
      <c r="AS1248" s="2"/>
      <c r="AT1248" s="2"/>
      <c r="AU1248" s="2"/>
      <c r="AV1248" s="2"/>
      <c r="AW1248" s="2"/>
      <c r="AX1248" s="2"/>
      <c r="AY1248" s="2"/>
      <c r="AZ1248" s="2"/>
      <c r="BA1248" s="2"/>
    </row>
    <row r="1249" spans="1:53" x14ac:dyDescent="0.2">
      <c r="A1249" s="1" t="s">
        <v>727</v>
      </c>
      <c r="B1249" s="1">
        <v>6</v>
      </c>
      <c r="C1249" s="1" t="s">
        <v>11</v>
      </c>
      <c r="D1249" s="1" t="s">
        <v>875</v>
      </c>
      <c r="E1249" s="1"/>
      <c r="F1249" s="1">
        <v>2667</v>
      </c>
      <c r="G1249" s="1" t="s">
        <v>12828</v>
      </c>
      <c r="H1249" s="1" t="s">
        <v>12829</v>
      </c>
      <c r="I1249" s="1" t="s">
        <v>12830</v>
      </c>
      <c r="J1249" s="1" t="s">
        <v>12064</v>
      </c>
      <c r="K1249" s="1" t="s">
        <v>731</v>
      </c>
      <c r="L1249" s="1" t="s">
        <v>2998</v>
      </c>
      <c r="M1249" s="1">
        <v>42.669811000000003</v>
      </c>
      <c r="N1249" s="1">
        <v>21.178546000000001</v>
      </c>
      <c r="O1249" s="1" t="s">
        <v>12831</v>
      </c>
      <c r="P1249" s="1" t="s">
        <v>12831</v>
      </c>
      <c r="Q1249" s="1"/>
      <c r="R1249" s="1" t="s">
        <v>12832</v>
      </c>
      <c r="S1249" s="1"/>
      <c r="T1249" s="1" t="b">
        <v>0</v>
      </c>
      <c r="U1249" s="1" t="s">
        <v>2997</v>
      </c>
      <c r="V1249" s="1" t="s">
        <v>2999</v>
      </c>
      <c r="W1249" s="1" t="s">
        <v>2999</v>
      </c>
      <c r="X1249" s="2"/>
      <c r="Y1249" s="2"/>
      <c r="Z1249" s="2"/>
      <c r="AA1249" s="2"/>
      <c r="AB1249" s="2"/>
      <c r="AC1249" s="2"/>
      <c r="AD1249" s="2"/>
      <c r="AE1249" s="2"/>
      <c r="AF1249" s="2"/>
      <c r="AG1249" s="2"/>
      <c r="AH1249" s="2"/>
      <c r="AI1249" s="2"/>
      <c r="AJ1249" s="2"/>
      <c r="AK1249" s="2"/>
      <c r="AL1249" s="2"/>
      <c r="AM1249" s="2"/>
      <c r="AN1249" s="2"/>
      <c r="AO1249" s="2"/>
      <c r="AP1249" s="2"/>
      <c r="AQ1249" s="2"/>
      <c r="AR1249" s="2"/>
      <c r="AS1249" s="2"/>
      <c r="AT1249" s="2"/>
      <c r="AU1249" s="2"/>
      <c r="AV1249" s="2"/>
      <c r="AW1249" s="2"/>
      <c r="AX1249" s="2"/>
      <c r="AY1249" s="2"/>
      <c r="AZ1249" s="2"/>
      <c r="BA1249" s="2"/>
    </row>
    <row r="1250" spans="1:53" x14ac:dyDescent="0.2">
      <c r="A1250" s="1" t="s">
        <v>727</v>
      </c>
      <c r="B1250" s="1">
        <v>4</v>
      </c>
      <c r="C1250" s="1" t="s">
        <v>454</v>
      </c>
      <c r="D1250" s="1" t="s">
        <v>768</v>
      </c>
      <c r="E1250" s="1" t="s">
        <v>16328</v>
      </c>
      <c r="F1250" s="1">
        <v>2666</v>
      </c>
      <c r="G1250" s="1" t="s">
        <v>12833</v>
      </c>
      <c r="H1250" s="1" t="s">
        <v>12834</v>
      </c>
      <c r="I1250" s="1" t="s">
        <v>5118</v>
      </c>
      <c r="J1250" s="1" t="s">
        <v>738</v>
      </c>
      <c r="K1250" s="1" t="s">
        <v>731</v>
      </c>
      <c r="L1250" s="1" t="s">
        <v>3351</v>
      </c>
      <c r="M1250" s="1">
        <v>42.887922000000003</v>
      </c>
      <c r="N1250" s="1">
        <v>20.950220000000002</v>
      </c>
      <c r="O1250" s="1" t="s">
        <v>12835</v>
      </c>
      <c r="P1250" s="1" t="s">
        <v>12835</v>
      </c>
      <c r="Q1250" s="1"/>
      <c r="R1250" s="1" t="s">
        <v>12836</v>
      </c>
      <c r="S1250" s="1"/>
      <c r="T1250" s="1" t="b">
        <v>0</v>
      </c>
      <c r="U1250" s="1" t="s">
        <v>3350</v>
      </c>
      <c r="V1250" s="1" t="s">
        <v>2999</v>
      </c>
      <c r="W1250" s="1" t="s">
        <v>2999</v>
      </c>
      <c r="X1250" s="2"/>
      <c r="Y1250" s="2"/>
      <c r="Z1250" s="2"/>
      <c r="AA1250" s="2"/>
      <c r="AB1250" s="2"/>
      <c r="AC1250" s="2"/>
      <c r="AD1250" s="2"/>
      <c r="AE1250" s="2"/>
      <c r="AF1250" s="2"/>
      <c r="AG1250" s="2"/>
      <c r="AH1250" s="2"/>
      <c r="AI1250" s="2"/>
      <c r="AJ1250" s="2"/>
      <c r="AK1250" s="2"/>
      <c r="AL1250" s="2"/>
      <c r="AM1250" s="2"/>
      <c r="AN1250" s="2"/>
      <c r="AO1250" s="2"/>
      <c r="AP1250" s="2"/>
      <c r="AQ1250" s="2"/>
      <c r="AR1250" s="2"/>
      <c r="AS1250" s="2"/>
      <c r="AT1250" s="2"/>
      <c r="AU1250" s="2"/>
      <c r="AV1250" s="2"/>
      <c r="AW1250" s="2"/>
      <c r="AX1250" s="2"/>
      <c r="AY1250" s="2"/>
      <c r="AZ1250" s="2"/>
      <c r="BA1250" s="2"/>
    </row>
    <row r="1251" spans="1:53" x14ac:dyDescent="0.2">
      <c r="A1251" s="1" t="s">
        <v>727</v>
      </c>
      <c r="B1251" s="1">
        <v>6</v>
      </c>
      <c r="C1251" s="1" t="s">
        <v>11</v>
      </c>
      <c r="D1251" s="1" t="s">
        <v>1033</v>
      </c>
      <c r="E1251" s="1"/>
      <c r="F1251" s="1">
        <v>2665</v>
      </c>
      <c r="G1251" s="1" t="s">
        <v>5663</v>
      </c>
      <c r="H1251" s="1" t="s">
        <v>12837</v>
      </c>
      <c r="I1251" s="1" t="s">
        <v>3823</v>
      </c>
      <c r="J1251" s="1" t="s">
        <v>772</v>
      </c>
      <c r="K1251" s="1" t="s">
        <v>731</v>
      </c>
      <c r="L1251" s="1" t="s">
        <v>3607</v>
      </c>
      <c r="M1251" s="1">
        <v>42.618293000000001</v>
      </c>
      <c r="N1251" s="1">
        <v>20.883289000000001</v>
      </c>
      <c r="O1251" s="1" t="s">
        <v>12838</v>
      </c>
      <c r="P1251" s="1" t="s">
        <v>12838</v>
      </c>
      <c r="Q1251" s="1"/>
      <c r="R1251" s="1" t="s">
        <v>81</v>
      </c>
      <c r="S1251" s="1"/>
      <c r="T1251" s="1" t="b">
        <v>0</v>
      </c>
      <c r="U1251" s="1" t="s">
        <v>3606</v>
      </c>
      <c r="V1251" s="1" t="s">
        <v>2999</v>
      </c>
      <c r="W1251" s="1" t="s">
        <v>2999</v>
      </c>
      <c r="X1251" s="2"/>
      <c r="Y1251" s="2"/>
      <c r="Z1251" s="2"/>
      <c r="AA1251" s="2"/>
      <c r="AB1251" s="2"/>
      <c r="AC1251" s="2"/>
      <c r="AD1251" s="2"/>
      <c r="AE1251" s="2"/>
      <c r="AF1251" s="2"/>
      <c r="AG1251" s="2"/>
      <c r="AH1251" s="2"/>
      <c r="AI1251" s="2"/>
      <c r="AJ1251" s="2"/>
      <c r="AK1251" s="2"/>
      <c r="AL1251" s="2"/>
      <c r="AM1251" s="2"/>
      <c r="AN1251" s="2"/>
      <c r="AO1251" s="2"/>
      <c r="AP1251" s="2"/>
      <c r="AQ1251" s="2"/>
      <c r="AR1251" s="2"/>
      <c r="AS1251" s="2"/>
      <c r="AT1251" s="2"/>
      <c r="AU1251" s="2"/>
      <c r="AV1251" s="2"/>
      <c r="AW1251" s="2"/>
      <c r="AX1251" s="2"/>
      <c r="AY1251" s="2"/>
      <c r="AZ1251" s="2"/>
      <c r="BA1251" s="2"/>
    </row>
    <row r="1252" spans="1:53" x14ac:dyDescent="0.2">
      <c r="A1252" s="1" t="s">
        <v>727</v>
      </c>
      <c r="B1252" s="1">
        <v>1</v>
      </c>
      <c r="C1252" s="1" t="s">
        <v>5</v>
      </c>
      <c r="D1252" s="1" t="s">
        <v>756</v>
      </c>
      <c r="E1252" s="1"/>
      <c r="F1252" s="1">
        <v>2664</v>
      </c>
      <c r="G1252" s="1" t="s">
        <v>12839</v>
      </c>
      <c r="H1252" s="1" t="s">
        <v>12840</v>
      </c>
      <c r="I1252" s="1" t="s">
        <v>12841</v>
      </c>
      <c r="J1252" s="1" t="s">
        <v>738</v>
      </c>
      <c r="K1252" s="1" t="s">
        <v>731</v>
      </c>
      <c r="L1252" s="1" t="s">
        <v>2998</v>
      </c>
      <c r="M1252" s="1">
        <v>42.432872000000003</v>
      </c>
      <c r="N1252" s="1">
        <v>21.040865</v>
      </c>
      <c r="O1252" s="1" t="s">
        <v>12842</v>
      </c>
      <c r="P1252" s="1" t="s">
        <v>12842</v>
      </c>
      <c r="Q1252" s="1"/>
      <c r="R1252" s="1" t="s">
        <v>12843</v>
      </c>
      <c r="S1252" s="1"/>
      <c r="T1252" s="1" t="b">
        <v>0</v>
      </c>
      <c r="U1252" s="1" t="s">
        <v>2997</v>
      </c>
      <c r="V1252" s="1" t="s">
        <v>2999</v>
      </c>
      <c r="W1252" s="1" t="s">
        <v>2999</v>
      </c>
      <c r="X1252" s="2"/>
      <c r="Y1252" s="2"/>
      <c r="Z1252" s="2"/>
      <c r="AA1252" s="2"/>
      <c r="AB1252" s="2"/>
      <c r="AC1252" s="2"/>
      <c r="AD1252" s="2"/>
      <c r="AE1252" s="2"/>
      <c r="AF1252" s="2"/>
      <c r="AG1252" s="2"/>
      <c r="AH1252" s="2"/>
      <c r="AI1252" s="2"/>
      <c r="AJ1252" s="2"/>
      <c r="AK1252" s="2"/>
      <c r="AL1252" s="2"/>
      <c r="AM1252" s="2"/>
      <c r="AN1252" s="2"/>
      <c r="AO1252" s="2"/>
      <c r="AP1252" s="2"/>
      <c r="AQ1252" s="2"/>
      <c r="AR1252" s="2"/>
      <c r="AS1252" s="2"/>
      <c r="AT1252" s="2"/>
      <c r="AU1252" s="2"/>
      <c r="AV1252" s="2"/>
      <c r="AW1252" s="2"/>
      <c r="AX1252" s="2"/>
      <c r="AY1252" s="2"/>
      <c r="AZ1252" s="2"/>
      <c r="BA1252" s="2"/>
    </row>
    <row r="1253" spans="1:53" x14ac:dyDescent="0.2">
      <c r="A1253" s="1" t="s">
        <v>727</v>
      </c>
      <c r="B1253" s="1">
        <v>6</v>
      </c>
      <c r="C1253" s="1" t="s">
        <v>11</v>
      </c>
      <c r="D1253" s="1" t="s">
        <v>875</v>
      </c>
      <c r="E1253" s="1"/>
      <c r="F1253" s="1">
        <v>2663</v>
      </c>
      <c r="G1253" s="1" t="s">
        <v>12844</v>
      </c>
      <c r="H1253" s="1" t="s">
        <v>12845</v>
      </c>
      <c r="I1253" s="1" t="s">
        <v>12846</v>
      </c>
      <c r="J1253" s="1" t="s">
        <v>1386</v>
      </c>
      <c r="K1253" s="1" t="s">
        <v>731</v>
      </c>
      <c r="L1253" s="1" t="s">
        <v>2998</v>
      </c>
      <c r="M1253" s="1">
        <v>42.670292000000003</v>
      </c>
      <c r="N1253" s="1">
        <v>21.161380000000001</v>
      </c>
      <c r="O1253" s="1" t="s">
        <v>12847</v>
      </c>
      <c r="P1253" s="1" t="s">
        <v>12847</v>
      </c>
      <c r="Q1253" s="1"/>
      <c r="R1253" s="1" t="s">
        <v>12772</v>
      </c>
      <c r="S1253" s="1"/>
      <c r="T1253" s="1" t="b">
        <v>0</v>
      </c>
      <c r="U1253" s="1" t="s">
        <v>2997</v>
      </c>
      <c r="V1253" s="1" t="s">
        <v>2999</v>
      </c>
      <c r="W1253" s="1" t="s">
        <v>2999</v>
      </c>
      <c r="X1253" s="2"/>
      <c r="Y1253" s="2"/>
      <c r="Z1253" s="2"/>
      <c r="AA1253" s="2"/>
      <c r="AB1253" s="2"/>
      <c r="AC1253" s="2"/>
      <c r="AD1253" s="2"/>
      <c r="AE1253" s="2"/>
      <c r="AF1253" s="2"/>
      <c r="AG1253" s="2"/>
      <c r="AH1253" s="2"/>
      <c r="AI1253" s="2"/>
      <c r="AJ1253" s="2"/>
      <c r="AK1253" s="2"/>
      <c r="AL1253" s="2"/>
      <c r="AM1253" s="2"/>
      <c r="AN1253" s="2"/>
      <c r="AO1253" s="2"/>
      <c r="AP1253" s="2"/>
      <c r="AQ1253" s="2"/>
      <c r="AR1253" s="2"/>
      <c r="AS1253" s="2"/>
      <c r="AT1253" s="2"/>
      <c r="AU1253" s="2"/>
      <c r="AV1253" s="2"/>
      <c r="AW1253" s="2"/>
      <c r="AX1253" s="2"/>
      <c r="AY1253" s="2"/>
      <c r="AZ1253" s="2"/>
      <c r="BA1253" s="2"/>
    </row>
    <row r="1254" spans="1:53" x14ac:dyDescent="0.2">
      <c r="A1254" s="1" t="s">
        <v>727</v>
      </c>
      <c r="B1254" s="1">
        <v>4</v>
      </c>
      <c r="C1254" s="1" t="s">
        <v>454</v>
      </c>
      <c r="D1254" s="1" t="s">
        <v>1701</v>
      </c>
      <c r="E1254" s="1" t="s">
        <v>585</v>
      </c>
      <c r="F1254" s="1">
        <v>2662</v>
      </c>
      <c r="G1254" s="1" t="s">
        <v>12848</v>
      </c>
      <c r="H1254" s="1" t="s">
        <v>12849</v>
      </c>
      <c r="I1254" s="1" t="s">
        <v>12850</v>
      </c>
      <c r="J1254" s="1" t="s">
        <v>1510</v>
      </c>
      <c r="K1254" s="1" t="s">
        <v>731</v>
      </c>
      <c r="L1254" s="1" t="s">
        <v>451</v>
      </c>
      <c r="M1254" s="1">
        <v>42.814565000000002</v>
      </c>
      <c r="N1254" s="1">
        <v>20.649730000000002</v>
      </c>
      <c r="O1254" s="1" t="s">
        <v>12851</v>
      </c>
      <c r="P1254" s="1" t="s">
        <v>12851</v>
      </c>
      <c r="Q1254" s="1"/>
      <c r="R1254" s="1" t="s">
        <v>12852</v>
      </c>
      <c r="S1254" s="1"/>
      <c r="T1254" s="1" t="b">
        <v>0</v>
      </c>
      <c r="U1254" s="1" t="s">
        <v>3077</v>
      </c>
      <c r="V1254" s="1" t="s">
        <v>2999</v>
      </c>
      <c r="W1254" s="1" t="s">
        <v>2999</v>
      </c>
      <c r="X1254" s="2"/>
      <c r="Y1254" s="2"/>
      <c r="Z1254" s="2"/>
      <c r="AA1254" s="2"/>
      <c r="AB1254" s="2"/>
      <c r="AC1254" s="2"/>
      <c r="AD1254" s="2"/>
      <c r="AE1254" s="2"/>
      <c r="AF1254" s="2"/>
      <c r="AG1254" s="2"/>
      <c r="AH1254" s="2"/>
      <c r="AI1254" s="2"/>
      <c r="AJ1254" s="2"/>
      <c r="AK1254" s="2"/>
      <c r="AL1254" s="2"/>
      <c r="AM1254" s="2"/>
      <c r="AN1254" s="2"/>
      <c r="AO1254" s="2"/>
      <c r="AP1254" s="2"/>
      <c r="AQ1254" s="2"/>
      <c r="AR1254" s="2"/>
      <c r="AS1254" s="2"/>
      <c r="AT1254" s="2"/>
      <c r="AU1254" s="2"/>
      <c r="AV1254" s="2"/>
      <c r="AW1254" s="2"/>
      <c r="AX1254" s="2"/>
      <c r="AY1254" s="2"/>
      <c r="AZ1254" s="2"/>
      <c r="BA1254" s="2"/>
    </row>
    <row r="1255" spans="1:53" x14ac:dyDescent="0.2">
      <c r="A1255" s="1" t="s">
        <v>727</v>
      </c>
      <c r="B1255" s="1">
        <v>2</v>
      </c>
      <c r="C1255" s="1" t="s">
        <v>450</v>
      </c>
      <c r="D1255" s="1" t="s">
        <v>1019</v>
      </c>
      <c r="E1255" s="1"/>
      <c r="F1255" s="1">
        <v>2661</v>
      </c>
      <c r="G1255" s="1" t="s">
        <v>12853</v>
      </c>
      <c r="H1255" s="1" t="s">
        <v>12854</v>
      </c>
      <c r="I1255" s="1" t="s">
        <v>12855</v>
      </c>
      <c r="J1255" s="1" t="s">
        <v>738</v>
      </c>
      <c r="K1255" s="1" t="s">
        <v>731</v>
      </c>
      <c r="L1255" s="1" t="s">
        <v>451</v>
      </c>
      <c r="M1255" s="1">
        <v>42.382770000000001</v>
      </c>
      <c r="N1255" s="1">
        <v>20.435407000000001</v>
      </c>
      <c r="O1255" s="1" t="s">
        <v>12856</v>
      </c>
      <c r="P1255" s="1" t="s">
        <v>12856</v>
      </c>
      <c r="Q1255" s="1"/>
      <c r="R1255" s="1" t="s">
        <v>12857</v>
      </c>
      <c r="S1255" s="1"/>
      <c r="T1255" s="1" t="b">
        <v>0</v>
      </c>
      <c r="U1255" s="1" t="s">
        <v>3077</v>
      </c>
      <c r="V1255" s="1" t="s">
        <v>2999</v>
      </c>
      <c r="W1255" s="1" t="s">
        <v>2999</v>
      </c>
      <c r="X1255" s="2"/>
      <c r="Y1255" s="2"/>
      <c r="Z1255" s="2"/>
      <c r="AA1255" s="2"/>
      <c r="AB1255" s="2"/>
      <c r="AC1255" s="2"/>
      <c r="AD1255" s="2"/>
      <c r="AE1255" s="2"/>
      <c r="AF1255" s="2"/>
      <c r="AG1255" s="2"/>
      <c r="AH1255" s="2"/>
      <c r="AI1255" s="2"/>
      <c r="AJ1255" s="2"/>
      <c r="AK1255" s="2"/>
      <c r="AL1255" s="2"/>
      <c r="AM1255" s="2"/>
      <c r="AN1255" s="2"/>
      <c r="AO1255" s="2"/>
      <c r="AP1255" s="2"/>
      <c r="AQ1255" s="2"/>
      <c r="AR1255" s="2"/>
      <c r="AS1255" s="2"/>
      <c r="AT1255" s="2"/>
      <c r="AU1255" s="2"/>
      <c r="AV1255" s="2"/>
      <c r="AW1255" s="2"/>
      <c r="AX1255" s="2"/>
      <c r="AY1255" s="2"/>
      <c r="AZ1255" s="2"/>
      <c r="BA1255" s="2"/>
    </row>
    <row r="1256" spans="1:53" x14ac:dyDescent="0.2">
      <c r="A1256" s="1" t="s">
        <v>727</v>
      </c>
      <c r="B1256" s="1">
        <v>5</v>
      </c>
      <c r="C1256" s="1" t="s">
        <v>2</v>
      </c>
      <c r="D1256" s="1" t="s">
        <v>847</v>
      </c>
      <c r="E1256" s="1"/>
      <c r="F1256" s="1">
        <v>2660</v>
      </c>
      <c r="G1256" s="1" t="s">
        <v>5961</v>
      </c>
      <c r="H1256" s="1" t="s">
        <v>12858</v>
      </c>
      <c r="I1256" s="1" t="s">
        <v>4310</v>
      </c>
      <c r="J1256" s="1" t="s">
        <v>738</v>
      </c>
      <c r="K1256" s="1" t="s">
        <v>731</v>
      </c>
      <c r="L1256" s="1" t="s">
        <v>3607</v>
      </c>
      <c r="M1256" s="1">
        <v>42.567270999999998</v>
      </c>
      <c r="N1256" s="1">
        <v>20.560191</v>
      </c>
      <c r="O1256" s="1" t="s">
        <v>12859</v>
      </c>
      <c r="P1256" s="1" t="s">
        <v>12859</v>
      </c>
      <c r="Q1256" s="1"/>
      <c r="R1256" s="1" t="s">
        <v>12860</v>
      </c>
      <c r="S1256" s="1"/>
      <c r="T1256" s="1" t="b">
        <v>0</v>
      </c>
      <c r="U1256" s="1" t="s">
        <v>3606</v>
      </c>
      <c r="V1256" s="1" t="s">
        <v>2999</v>
      </c>
      <c r="W1256" s="1" t="s">
        <v>2999</v>
      </c>
      <c r="X1256" s="2"/>
      <c r="Y1256" s="2"/>
      <c r="Z1256" s="2"/>
      <c r="AA1256" s="2"/>
      <c r="AB1256" s="2"/>
      <c r="AC1256" s="2"/>
      <c r="AD1256" s="2"/>
      <c r="AE1256" s="2"/>
      <c r="AF1256" s="2"/>
      <c r="AG1256" s="2"/>
      <c r="AH1256" s="2"/>
      <c r="AI1256" s="2"/>
      <c r="AJ1256" s="2"/>
      <c r="AK1256" s="2"/>
      <c r="AL1256" s="2"/>
      <c r="AM1256" s="2"/>
      <c r="AN1256" s="2"/>
      <c r="AO1256" s="2"/>
      <c r="AP1256" s="2"/>
      <c r="AQ1256" s="2"/>
      <c r="AR1256" s="2"/>
      <c r="AS1256" s="2"/>
      <c r="AT1256" s="2"/>
      <c r="AU1256" s="2"/>
      <c r="AV1256" s="2"/>
      <c r="AW1256" s="2"/>
      <c r="AX1256" s="2"/>
      <c r="AY1256" s="2"/>
      <c r="AZ1256" s="2"/>
      <c r="BA1256" s="2"/>
    </row>
    <row r="1257" spans="1:53" x14ac:dyDescent="0.2">
      <c r="A1257" s="1" t="s">
        <v>727</v>
      </c>
      <c r="B1257" s="1">
        <v>5</v>
      </c>
      <c r="C1257" s="1" t="s">
        <v>2</v>
      </c>
      <c r="D1257" s="1" t="s">
        <v>794</v>
      </c>
      <c r="E1257" s="1"/>
      <c r="F1257" s="1">
        <v>2659</v>
      </c>
      <c r="G1257" s="1" t="s">
        <v>12861</v>
      </c>
      <c r="H1257" s="1" t="s">
        <v>12862</v>
      </c>
      <c r="I1257" s="1" t="s">
        <v>12863</v>
      </c>
      <c r="J1257" s="1" t="s">
        <v>849</v>
      </c>
      <c r="K1257" s="1" t="s">
        <v>731</v>
      </c>
      <c r="L1257" s="1" t="s">
        <v>2998</v>
      </c>
      <c r="M1257" s="1">
        <v>42.637912</v>
      </c>
      <c r="N1257" s="1">
        <v>20.424310999999999</v>
      </c>
      <c r="O1257" s="1" t="s">
        <v>12864</v>
      </c>
      <c r="P1257" s="1" t="s">
        <v>12864</v>
      </c>
      <c r="Q1257" s="1"/>
      <c r="R1257" s="1" t="s">
        <v>12865</v>
      </c>
      <c r="S1257" s="1"/>
      <c r="T1257" s="1" t="b">
        <v>0</v>
      </c>
      <c r="U1257" s="1" t="s">
        <v>2997</v>
      </c>
      <c r="V1257" s="1" t="s">
        <v>2999</v>
      </c>
      <c r="W1257" s="1" t="s">
        <v>2999</v>
      </c>
      <c r="X1257" s="2"/>
      <c r="Y1257" s="2"/>
      <c r="Z1257" s="2"/>
      <c r="AA1257" s="2"/>
      <c r="AB1257" s="2"/>
      <c r="AC1257" s="2"/>
      <c r="AD1257" s="2"/>
      <c r="AE1257" s="2"/>
      <c r="AF1257" s="2"/>
      <c r="AG1257" s="2"/>
      <c r="AH1257" s="2"/>
      <c r="AI1257" s="2"/>
      <c r="AJ1257" s="2"/>
      <c r="AK1257" s="2"/>
      <c r="AL1257" s="2"/>
      <c r="AM1257" s="2"/>
      <c r="AN1257" s="2"/>
      <c r="AO1257" s="2"/>
      <c r="AP1257" s="2"/>
      <c r="AQ1257" s="2"/>
      <c r="AR1257" s="2"/>
      <c r="AS1257" s="2"/>
      <c r="AT1257" s="2"/>
      <c r="AU1257" s="2"/>
      <c r="AV1257" s="2"/>
      <c r="AW1257" s="2"/>
      <c r="AX1257" s="2"/>
      <c r="AY1257" s="2"/>
      <c r="AZ1257" s="2"/>
      <c r="BA1257" s="2"/>
    </row>
    <row r="1258" spans="1:53" x14ac:dyDescent="0.2">
      <c r="A1258" s="1" t="s">
        <v>727</v>
      </c>
      <c r="B1258" s="1">
        <v>5</v>
      </c>
      <c r="C1258" s="1" t="s">
        <v>2</v>
      </c>
      <c r="D1258" s="1" t="s">
        <v>1007</v>
      </c>
      <c r="E1258" s="1" t="s">
        <v>149</v>
      </c>
      <c r="F1258" s="1">
        <v>2658</v>
      </c>
      <c r="G1258" s="1" t="s">
        <v>12866</v>
      </c>
      <c r="H1258" s="1" t="s">
        <v>12867</v>
      </c>
      <c r="I1258" s="1" t="s">
        <v>12868</v>
      </c>
      <c r="J1258" s="1" t="s">
        <v>738</v>
      </c>
      <c r="K1258" s="1" t="s">
        <v>731</v>
      </c>
      <c r="L1258" s="1" t="s">
        <v>3351</v>
      </c>
      <c r="M1258" s="1">
        <v>42.531998999999999</v>
      </c>
      <c r="N1258" s="1">
        <v>20.337429</v>
      </c>
      <c r="O1258" s="1" t="s">
        <v>12869</v>
      </c>
      <c r="P1258" s="1" t="s">
        <v>12869</v>
      </c>
      <c r="Q1258" s="1"/>
      <c r="R1258" s="1" t="s">
        <v>12870</v>
      </c>
      <c r="S1258" s="1"/>
      <c r="T1258" s="1" t="b">
        <v>0</v>
      </c>
      <c r="U1258" s="1" t="s">
        <v>3350</v>
      </c>
      <c r="V1258" s="1" t="s">
        <v>2999</v>
      </c>
      <c r="W1258" s="1" t="s">
        <v>2999</v>
      </c>
      <c r="X1258" s="2"/>
      <c r="Y1258" s="2"/>
      <c r="Z1258" s="2"/>
      <c r="AA1258" s="2"/>
      <c r="AB1258" s="2"/>
      <c r="AC1258" s="2"/>
      <c r="AD1258" s="2"/>
      <c r="AE1258" s="2"/>
      <c r="AF1258" s="2"/>
      <c r="AG1258" s="2"/>
      <c r="AH1258" s="2"/>
      <c r="AI1258" s="2"/>
      <c r="AJ1258" s="2"/>
      <c r="AK1258" s="2"/>
      <c r="AL1258" s="2"/>
      <c r="AM1258" s="2"/>
      <c r="AN1258" s="2"/>
      <c r="AO1258" s="2"/>
      <c r="AP1258" s="2"/>
      <c r="AQ1258" s="2"/>
      <c r="AR1258" s="2"/>
      <c r="AS1258" s="2"/>
      <c r="AT1258" s="2"/>
      <c r="AU1258" s="2"/>
      <c r="AV1258" s="2"/>
      <c r="AW1258" s="2"/>
      <c r="AX1258" s="2"/>
      <c r="AY1258" s="2"/>
      <c r="AZ1258" s="2"/>
      <c r="BA1258" s="2"/>
    </row>
    <row r="1259" spans="1:53" x14ac:dyDescent="0.2">
      <c r="A1259" s="1" t="s">
        <v>727</v>
      </c>
      <c r="B1259" s="1">
        <v>5</v>
      </c>
      <c r="C1259" s="1" t="s">
        <v>2</v>
      </c>
      <c r="D1259" s="1" t="s">
        <v>820</v>
      </c>
      <c r="E1259" s="1"/>
      <c r="F1259" s="1">
        <v>2657</v>
      </c>
      <c r="G1259" s="1" t="s">
        <v>12871</v>
      </c>
      <c r="H1259" s="1" t="s">
        <v>12872</v>
      </c>
      <c r="I1259" s="1" t="s">
        <v>12873</v>
      </c>
      <c r="J1259" s="1" t="s">
        <v>738</v>
      </c>
      <c r="K1259" s="1" t="s">
        <v>752</v>
      </c>
      <c r="L1259" s="1" t="s">
        <v>3479</v>
      </c>
      <c r="M1259" s="1">
        <v>42.782609999999998</v>
      </c>
      <c r="N1259" s="1">
        <v>20.489214</v>
      </c>
      <c r="O1259" s="1" t="s">
        <v>12874</v>
      </c>
      <c r="P1259" s="1" t="s">
        <v>12874</v>
      </c>
      <c r="Q1259" s="1"/>
      <c r="R1259" s="1" t="s">
        <v>12875</v>
      </c>
      <c r="S1259" s="1"/>
      <c r="T1259" s="1" t="b">
        <v>0</v>
      </c>
      <c r="U1259" s="1" t="s">
        <v>3478</v>
      </c>
      <c r="V1259" s="1" t="s">
        <v>2999</v>
      </c>
      <c r="W1259" s="1" t="s">
        <v>2999</v>
      </c>
      <c r="X1259" s="2"/>
      <c r="Y1259" s="2"/>
      <c r="Z1259" s="2"/>
      <c r="AA1259" s="2"/>
      <c r="AB1259" s="2"/>
      <c r="AC1259" s="2"/>
      <c r="AD1259" s="2"/>
      <c r="AE1259" s="2"/>
      <c r="AF1259" s="2"/>
      <c r="AG1259" s="2"/>
      <c r="AH1259" s="2"/>
      <c r="AI1259" s="2"/>
      <c r="AJ1259" s="2"/>
      <c r="AK1259" s="2"/>
      <c r="AL1259" s="2"/>
      <c r="AM1259" s="2"/>
      <c r="AN1259" s="2"/>
      <c r="AO1259" s="2"/>
      <c r="AP1259" s="2"/>
      <c r="AQ1259" s="2"/>
      <c r="AR1259" s="2"/>
      <c r="AS1259" s="2"/>
      <c r="AT1259" s="2"/>
      <c r="AU1259" s="2"/>
      <c r="AV1259" s="2"/>
      <c r="AW1259" s="2"/>
      <c r="AX1259" s="2"/>
      <c r="AY1259" s="2"/>
      <c r="AZ1259" s="2"/>
      <c r="BA1259" s="2"/>
    </row>
    <row r="1260" spans="1:53" x14ac:dyDescent="0.2">
      <c r="A1260" s="1" t="s">
        <v>727</v>
      </c>
      <c r="B1260" s="1">
        <v>3</v>
      </c>
      <c r="C1260" s="1" t="s">
        <v>45</v>
      </c>
      <c r="D1260" s="1" t="s">
        <v>740</v>
      </c>
      <c r="E1260" s="1"/>
      <c r="F1260" s="1">
        <v>2656</v>
      </c>
      <c r="G1260" s="1" t="s">
        <v>12716</v>
      </c>
      <c r="H1260" s="1" t="s">
        <v>12717</v>
      </c>
      <c r="I1260" s="1" t="s">
        <v>12718</v>
      </c>
      <c r="J1260" s="1" t="s">
        <v>738</v>
      </c>
      <c r="K1260" s="1" t="s">
        <v>752</v>
      </c>
      <c r="L1260" s="1" t="s">
        <v>3607</v>
      </c>
      <c r="M1260" s="1">
        <v>42.480378000000002</v>
      </c>
      <c r="N1260" s="1">
        <v>21.492552</v>
      </c>
      <c r="O1260" s="1" t="s">
        <v>12719</v>
      </c>
      <c r="P1260" s="1" t="s">
        <v>12719</v>
      </c>
      <c r="Q1260" s="1"/>
      <c r="R1260" s="1" t="s">
        <v>12720</v>
      </c>
      <c r="S1260" s="1"/>
      <c r="T1260" s="1" t="b">
        <v>0</v>
      </c>
      <c r="U1260" s="1" t="s">
        <v>3606</v>
      </c>
      <c r="V1260" s="1" t="s">
        <v>2999</v>
      </c>
      <c r="W1260" s="1" t="s">
        <v>2999</v>
      </c>
      <c r="X1260" s="2"/>
      <c r="Y1260" s="2"/>
      <c r="Z1260" s="2"/>
      <c r="AA1260" s="2"/>
      <c r="AB1260" s="2"/>
      <c r="AC1260" s="2"/>
      <c r="AD1260" s="2"/>
      <c r="AE1260" s="2"/>
      <c r="AF1260" s="2"/>
      <c r="AG1260" s="2"/>
      <c r="AH1260" s="2"/>
      <c r="AI1260" s="2"/>
      <c r="AJ1260" s="2"/>
      <c r="AK1260" s="2"/>
      <c r="AL1260" s="2"/>
      <c r="AM1260" s="2"/>
      <c r="AN1260" s="2"/>
      <c r="AO1260" s="2"/>
      <c r="AP1260" s="2"/>
      <c r="AQ1260" s="2"/>
      <c r="AR1260" s="2"/>
      <c r="AS1260" s="2"/>
      <c r="AT1260" s="2"/>
      <c r="AU1260" s="2"/>
      <c r="AV1260" s="2"/>
      <c r="AW1260" s="2"/>
      <c r="AX1260" s="2"/>
      <c r="AY1260" s="2"/>
      <c r="AZ1260" s="2"/>
      <c r="BA1260" s="2"/>
    </row>
    <row r="1261" spans="1:53" x14ac:dyDescent="0.2">
      <c r="A1261" s="1" t="s">
        <v>727</v>
      </c>
      <c r="B1261" s="1">
        <v>1</v>
      </c>
      <c r="C1261" s="1" t="s">
        <v>5</v>
      </c>
      <c r="D1261" s="1" t="s">
        <v>745</v>
      </c>
      <c r="E1261" s="1" t="s">
        <v>15901</v>
      </c>
      <c r="F1261" s="1">
        <v>2655</v>
      </c>
      <c r="G1261" s="1" t="s">
        <v>12721</v>
      </c>
      <c r="H1261" s="1" t="s">
        <v>12722</v>
      </c>
      <c r="I1261" s="1" t="s">
        <v>12723</v>
      </c>
      <c r="J1261" s="1" t="s">
        <v>738</v>
      </c>
      <c r="K1261" s="1" t="s">
        <v>731</v>
      </c>
      <c r="L1261" s="1" t="s">
        <v>3351</v>
      </c>
      <c r="M1261" s="1">
        <v>42.243490000000001</v>
      </c>
      <c r="N1261" s="1">
        <v>21.232398</v>
      </c>
      <c r="O1261" s="1" t="s">
        <v>12724</v>
      </c>
      <c r="P1261" s="1" t="s">
        <v>12724</v>
      </c>
      <c r="Q1261" s="1"/>
      <c r="R1261" s="1" t="s">
        <v>12725</v>
      </c>
      <c r="S1261" s="1"/>
      <c r="T1261" s="1" t="b">
        <v>0</v>
      </c>
      <c r="U1261" s="1" t="s">
        <v>3350</v>
      </c>
      <c r="V1261" s="1" t="s">
        <v>2999</v>
      </c>
      <c r="W1261" s="1" t="s">
        <v>2999</v>
      </c>
      <c r="X1261" s="2"/>
      <c r="Y1261" s="2"/>
      <c r="Z1261" s="2"/>
      <c r="AA1261" s="2"/>
      <c r="AB1261" s="2"/>
      <c r="AC1261" s="2"/>
      <c r="AD1261" s="2"/>
      <c r="AE1261" s="2"/>
      <c r="AF1261" s="2"/>
      <c r="AG1261" s="2"/>
      <c r="AH1261" s="2"/>
      <c r="AI1261" s="2"/>
      <c r="AJ1261" s="2"/>
      <c r="AK1261" s="2"/>
      <c r="AL1261" s="2"/>
      <c r="AM1261" s="2"/>
      <c r="AN1261" s="2"/>
      <c r="AO1261" s="2"/>
      <c r="AP1261" s="2"/>
      <c r="AQ1261" s="2"/>
      <c r="AR1261" s="2"/>
      <c r="AS1261" s="2"/>
      <c r="AT1261" s="2"/>
      <c r="AU1261" s="2"/>
      <c r="AV1261" s="2"/>
      <c r="AW1261" s="2"/>
      <c r="AX1261" s="2"/>
      <c r="AY1261" s="2"/>
      <c r="AZ1261" s="2"/>
      <c r="BA1261" s="2"/>
    </row>
    <row r="1262" spans="1:53" x14ac:dyDescent="0.2">
      <c r="A1262" s="1" t="s">
        <v>727</v>
      </c>
      <c r="B1262" s="1">
        <v>6</v>
      </c>
      <c r="C1262" s="1" t="s">
        <v>11</v>
      </c>
      <c r="D1262" s="1" t="s">
        <v>787</v>
      </c>
      <c r="E1262" s="1" t="s">
        <v>446</v>
      </c>
      <c r="F1262" s="1">
        <v>2654</v>
      </c>
      <c r="G1262" s="1" t="s">
        <v>12726</v>
      </c>
      <c r="H1262" s="1" t="s">
        <v>12727</v>
      </c>
      <c r="I1262" s="1" t="s">
        <v>12728</v>
      </c>
      <c r="J1262" s="1" t="s">
        <v>772</v>
      </c>
      <c r="K1262" s="1" t="s">
        <v>731</v>
      </c>
      <c r="L1262" s="1" t="s">
        <v>3437</v>
      </c>
      <c r="M1262" s="1">
        <v>42.657693000000002</v>
      </c>
      <c r="N1262" s="1">
        <v>21.153827</v>
      </c>
      <c r="O1262" s="1" t="s">
        <v>12729</v>
      </c>
      <c r="P1262" s="1" t="s">
        <v>12729</v>
      </c>
      <c r="Q1262" s="1"/>
      <c r="R1262" s="1" t="s">
        <v>12730</v>
      </c>
      <c r="S1262" s="1"/>
      <c r="T1262" s="1" t="b">
        <v>0</v>
      </c>
      <c r="U1262" s="1" t="s">
        <v>3436</v>
      </c>
      <c r="V1262" s="1" t="s">
        <v>2999</v>
      </c>
      <c r="W1262" s="1" t="s">
        <v>2999</v>
      </c>
      <c r="X1262" s="2"/>
      <c r="Y1262" s="2"/>
      <c r="Z1262" s="2"/>
      <c r="AA1262" s="2"/>
      <c r="AB1262" s="2"/>
      <c r="AC1262" s="2"/>
      <c r="AD1262" s="2"/>
      <c r="AE1262" s="2"/>
      <c r="AF1262" s="2"/>
      <c r="AG1262" s="2"/>
      <c r="AH1262" s="2"/>
      <c r="AI1262" s="2"/>
      <c r="AJ1262" s="2"/>
      <c r="AK1262" s="2"/>
      <c r="AL1262" s="2"/>
      <c r="AM1262" s="2"/>
      <c r="AN1262" s="2"/>
      <c r="AO1262" s="2"/>
      <c r="AP1262" s="2"/>
      <c r="AQ1262" s="2"/>
      <c r="AR1262" s="2"/>
      <c r="AS1262" s="2"/>
      <c r="AT1262" s="2"/>
      <c r="AU1262" s="2"/>
      <c r="AV1262" s="2"/>
      <c r="AW1262" s="2"/>
      <c r="AX1262" s="2"/>
      <c r="AY1262" s="2"/>
      <c r="AZ1262" s="2"/>
      <c r="BA1262" s="2"/>
    </row>
    <row r="1263" spans="1:53" x14ac:dyDescent="0.2">
      <c r="A1263" s="1" t="s">
        <v>727</v>
      </c>
      <c r="B1263" s="1">
        <v>6</v>
      </c>
      <c r="C1263" s="1" t="s">
        <v>11</v>
      </c>
      <c r="D1263" s="1" t="s">
        <v>728</v>
      </c>
      <c r="E1263" s="1"/>
      <c r="F1263" s="1">
        <v>2653</v>
      </c>
      <c r="G1263" s="1" t="s">
        <v>12731</v>
      </c>
      <c r="H1263" s="1" t="s">
        <v>12732</v>
      </c>
      <c r="I1263" s="1" t="s">
        <v>12733</v>
      </c>
      <c r="J1263" s="1" t="s">
        <v>0</v>
      </c>
      <c r="K1263" s="1" t="s">
        <v>731</v>
      </c>
      <c r="L1263" s="1" t="s">
        <v>451</v>
      </c>
      <c r="M1263" s="1">
        <v>42.856067000000003</v>
      </c>
      <c r="N1263" s="1">
        <v>21.191161000000001</v>
      </c>
      <c r="O1263" s="1" t="s">
        <v>12734</v>
      </c>
      <c r="P1263" s="1" t="s">
        <v>12734</v>
      </c>
      <c r="Q1263" s="1"/>
      <c r="R1263" s="1" t="s">
        <v>12735</v>
      </c>
      <c r="S1263" s="1"/>
      <c r="T1263" s="1" t="b">
        <v>0</v>
      </c>
      <c r="U1263" s="1" t="s">
        <v>3077</v>
      </c>
      <c r="V1263" s="1" t="s">
        <v>2999</v>
      </c>
      <c r="W1263" s="1" t="s">
        <v>2999</v>
      </c>
      <c r="X1263" s="2"/>
      <c r="Y1263" s="2"/>
      <c r="Z1263" s="2"/>
      <c r="AA1263" s="2"/>
      <c r="AB1263" s="2"/>
      <c r="AC1263" s="2"/>
      <c r="AD1263" s="2"/>
      <c r="AE1263" s="2"/>
      <c r="AF1263" s="2"/>
      <c r="AG1263" s="2"/>
      <c r="AH1263" s="2"/>
      <c r="AI1263" s="2"/>
      <c r="AJ1263" s="2"/>
      <c r="AK1263" s="2"/>
      <c r="AL1263" s="2"/>
      <c r="AM1263" s="2"/>
      <c r="AN1263" s="2"/>
      <c r="AO1263" s="2"/>
      <c r="AP1263" s="2"/>
      <c r="AQ1263" s="2"/>
      <c r="AR1263" s="2"/>
      <c r="AS1263" s="2"/>
      <c r="AT1263" s="2"/>
      <c r="AU1263" s="2"/>
      <c r="AV1263" s="2"/>
      <c r="AW1263" s="2"/>
      <c r="AX1263" s="2"/>
      <c r="AY1263" s="2"/>
      <c r="AZ1263" s="2"/>
      <c r="BA1263" s="2"/>
    </row>
    <row r="1264" spans="1:53" x14ac:dyDescent="0.2">
      <c r="A1264" s="1" t="s">
        <v>727</v>
      </c>
      <c r="B1264" s="1">
        <v>2</v>
      </c>
      <c r="C1264" s="1" t="s">
        <v>450</v>
      </c>
      <c r="D1264" s="1" t="s">
        <v>1019</v>
      </c>
      <c r="E1264" s="1" t="s">
        <v>2400</v>
      </c>
      <c r="F1264" s="1">
        <v>2652</v>
      </c>
      <c r="G1264" s="1" t="s">
        <v>16644</v>
      </c>
      <c r="H1264" s="1" t="s">
        <v>12736</v>
      </c>
      <c r="I1264" s="1" t="s">
        <v>12737</v>
      </c>
      <c r="J1264" s="1" t="s">
        <v>738</v>
      </c>
      <c r="K1264" s="1" t="s">
        <v>731</v>
      </c>
      <c r="L1264" s="1" t="s">
        <v>3351</v>
      </c>
      <c r="M1264" s="1">
        <v>42.379727000000003</v>
      </c>
      <c r="N1264" s="1">
        <v>20.438153</v>
      </c>
      <c r="O1264" s="1" t="s">
        <v>12738</v>
      </c>
      <c r="P1264" s="1" t="s">
        <v>12738</v>
      </c>
      <c r="Q1264" s="1"/>
      <c r="R1264" s="1" t="s">
        <v>12739</v>
      </c>
      <c r="S1264" s="1"/>
      <c r="T1264" s="1" t="b">
        <v>0</v>
      </c>
      <c r="U1264" s="1" t="s">
        <v>3350</v>
      </c>
      <c r="V1264" s="1" t="s">
        <v>2999</v>
      </c>
      <c r="W1264" s="1" t="s">
        <v>2999</v>
      </c>
      <c r="X1264" s="2"/>
      <c r="Y1264" s="2"/>
      <c r="Z1264" s="2"/>
      <c r="AA1264" s="2"/>
      <c r="AB1264" s="2"/>
      <c r="AC1264" s="2"/>
      <c r="AD1264" s="2"/>
      <c r="AE1264" s="2"/>
      <c r="AF1264" s="2"/>
      <c r="AG1264" s="2"/>
      <c r="AH1264" s="2"/>
      <c r="AI1264" s="2"/>
      <c r="AJ1264" s="2"/>
      <c r="AK1264" s="2"/>
      <c r="AL1264" s="2"/>
      <c r="AM1264" s="2"/>
      <c r="AN1264" s="2"/>
      <c r="AO1264" s="2"/>
      <c r="AP1264" s="2"/>
      <c r="AQ1264" s="2"/>
      <c r="AR1264" s="2"/>
      <c r="AS1264" s="2"/>
      <c r="AT1264" s="2"/>
      <c r="AU1264" s="2"/>
      <c r="AV1264" s="2"/>
      <c r="AW1264" s="2"/>
      <c r="AX1264" s="2"/>
      <c r="AY1264" s="2"/>
      <c r="AZ1264" s="2"/>
      <c r="BA1264" s="2"/>
    </row>
    <row r="1265" spans="1:53" x14ac:dyDescent="0.2">
      <c r="A1265" s="1" t="s">
        <v>727</v>
      </c>
      <c r="B1265" s="1">
        <v>5</v>
      </c>
      <c r="C1265" s="1" t="s">
        <v>2</v>
      </c>
      <c r="D1265" s="1" t="s">
        <v>1007</v>
      </c>
      <c r="E1265" s="1"/>
      <c r="F1265" s="1">
        <v>2651</v>
      </c>
      <c r="G1265" s="1" t="s">
        <v>12740</v>
      </c>
      <c r="H1265" s="1" t="s">
        <v>12741</v>
      </c>
      <c r="I1265" s="1" t="s">
        <v>12742</v>
      </c>
      <c r="J1265" s="1" t="s">
        <v>1164</v>
      </c>
      <c r="K1265" s="1" t="s">
        <v>731</v>
      </c>
      <c r="L1265" s="1" t="s">
        <v>3479</v>
      </c>
      <c r="M1265" s="1">
        <v>42.554493999999998</v>
      </c>
      <c r="N1265" s="1">
        <v>20.304527</v>
      </c>
      <c r="O1265" s="1" t="s">
        <v>12743</v>
      </c>
      <c r="P1265" s="1" t="s">
        <v>12743</v>
      </c>
      <c r="Q1265" s="1"/>
      <c r="R1265" s="1" t="s">
        <v>12744</v>
      </c>
      <c r="S1265" s="1"/>
      <c r="T1265" s="1" t="b">
        <v>0</v>
      </c>
      <c r="U1265" s="1" t="s">
        <v>3478</v>
      </c>
      <c r="V1265" s="1" t="s">
        <v>2999</v>
      </c>
      <c r="W1265" s="1" t="s">
        <v>2999</v>
      </c>
      <c r="X1265" s="2"/>
      <c r="Y1265" s="2"/>
      <c r="Z1265" s="2"/>
      <c r="AA1265" s="2"/>
      <c r="AB1265" s="2"/>
      <c r="AC1265" s="2"/>
      <c r="AD1265" s="2"/>
      <c r="AE1265" s="2"/>
      <c r="AF1265" s="2"/>
      <c r="AG1265" s="2"/>
      <c r="AH1265" s="2"/>
      <c r="AI1265" s="2"/>
      <c r="AJ1265" s="2"/>
      <c r="AK1265" s="2"/>
      <c r="AL1265" s="2"/>
      <c r="AM1265" s="2"/>
      <c r="AN1265" s="2"/>
      <c r="AO1265" s="2"/>
      <c r="AP1265" s="2"/>
      <c r="AQ1265" s="2"/>
      <c r="AR1265" s="2"/>
      <c r="AS1265" s="2"/>
      <c r="AT1265" s="2"/>
      <c r="AU1265" s="2"/>
      <c r="AV1265" s="2"/>
      <c r="AW1265" s="2"/>
      <c r="AX1265" s="2"/>
      <c r="AY1265" s="2"/>
      <c r="AZ1265" s="2"/>
      <c r="BA1265" s="2"/>
    </row>
    <row r="1266" spans="1:53" x14ac:dyDescent="0.2">
      <c r="A1266" s="1" t="s">
        <v>727</v>
      </c>
      <c r="B1266" s="1">
        <v>2</v>
      </c>
      <c r="C1266" s="1" t="s">
        <v>450</v>
      </c>
      <c r="D1266" s="1" t="s">
        <v>1019</v>
      </c>
      <c r="E1266" s="1" t="s">
        <v>17791</v>
      </c>
      <c r="F1266" s="1">
        <v>2650</v>
      </c>
      <c r="G1266" s="1" t="s">
        <v>12745</v>
      </c>
      <c r="H1266" s="1" t="s">
        <v>12746</v>
      </c>
      <c r="I1266" s="1" t="s">
        <v>12747</v>
      </c>
      <c r="J1266" s="1" t="s">
        <v>738</v>
      </c>
      <c r="K1266" s="1" t="s">
        <v>731</v>
      </c>
      <c r="L1266" s="1" t="s">
        <v>3351</v>
      </c>
      <c r="M1266" s="1">
        <v>42.452247999999997</v>
      </c>
      <c r="N1266" s="1">
        <v>20.267823</v>
      </c>
      <c r="O1266" s="1" t="s">
        <v>12748</v>
      </c>
      <c r="P1266" s="1" t="s">
        <v>12748</v>
      </c>
      <c r="Q1266" s="1"/>
      <c r="R1266" s="1" t="s">
        <v>12749</v>
      </c>
      <c r="S1266" s="1"/>
      <c r="T1266" s="1" t="b">
        <v>0</v>
      </c>
      <c r="U1266" s="1" t="s">
        <v>3350</v>
      </c>
      <c r="V1266" s="1" t="s">
        <v>2999</v>
      </c>
      <c r="W1266" s="1" t="s">
        <v>2999</v>
      </c>
      <c r="X1266" s="2"/>
      <c r="Y1266" s="2"/>
      <c r="Z1266" s="2"/>
      <c r="AA1266" s="2"/>
      <c r="AB1266" s="2"/>
      <c r="AC1266" s="2"/>
      <c r="AD1266" s="2"/>
      <c r="AE1266" s="2"/>
      <c r="AF1266" s="2"/>
      <c r="AG1266" s="2"/>
      <c r="AH1266" s="2"/>
      <c r="AI1266" s="2"/>
      <c r="AJ1266" s="2"/>
      <c r="AK1266" s="2"/>
      <c r="AL1266" s="2"/>
      <c r="AM1266" s="2"/>
      <c r="AN1266" s="2"/>
      <c r="AO1266" s="2"/>
      <c r="AP1266" s="2"/>
      <c r="AQ1266" s="2"/>
      <c r="AR1266" s="2"/>
      <c r="AS1266" s="2"/>
      <c r="AT1266" s="2"/>
      <c r="AU1266" s="2"/>
      <c r="AV1266" s="2"/>
      <c r="AW1266" s="2"/>
      <c r="AX1266" s="2"/>
      <c r="AY1266" s="2"/>
      <c r="AZ1266" s="2"/>
      <c r="BA1266" s="2"/>
    </row>
    <row r="1267" spans="1:53" x14ac:dyDescent="0.2">
      <c r="A1267" s="1" t="s">
        <v>727</v>
      </c>
      <c r="B1267" s="1">
        <v>6</v>
      </c>
      <c r="C1267" s="1" t="s">
        <v>11</v>
      </c>
      <c r="D1267" s="1" t="s">
        <v>728</v>
      </c>
      <c r="E1267" s="1"/>
      <c r="F1267" s="1">
        <v>2649</v>
      </c>
      <c r="G1267" s="1" t="s">
        <v>12731</v>
      </c>
      <c r="H1267" s="1" t="s">
        <v>12732</v>
      </c>
      <c r="I1267" s="1" t="s">
        <v>12733</v>
      </c>
      <c r="J1267" s="1" t="s">
        <v>0</v>
      </c>
      <c r="K1267" s="1" t="s">
        <v>731</v>
      </c>
      <c r="L1267" s="1" t="s">
        <v>451</v>
      </c>
      <c r="M1267" s="1">
        <v>42.856102999999997</v>
      </c>
      <c r="N1267" s="1">
        <v>21.191226</v>
      </c>
      <c r="O1267" s="1" t="s">
        <v>12750</v>
      </c>
      <c r="P1267" s="1" t="s">
        <v>12750</v>
      </c>
      <c r="Q1267" s="1"/>
      <c r="R1267" s="1" t="s">
        <v>12735</v>
      </c>
      <c r="S1267" s="1"/>
      <c r="T1267" s="1" t="b">
        <v>0</v>
      </c>
      <c r="U1267" s="1" t="s">
        <v>3077</v>
      </c>
      <c r="V1267" s="1" t="s">
        <v>2999</v>
      </c>
      <c r="W1267" s="1" t="s">
        <v>2999</v>
      </c>
      <c r="X1267" s="2"/>
      <c r="Y1267" s="2"/>
      <c r="Z1267" s="2"/>
      <c r="AA1267" s="2"/>
      <c r="AB1267" s="2"/>
      <c r="AC1267" s="2"/>
      <c r="AD1267" s="2"/>
      <c r="AE1267" s="2"/>
      <c r="AF1267" s="2"/>
      <c r="AG1267" s="2"/>
      <c r="AH1267" s="2"/>
      <c r="AI1267" s="2"/>
      <c r="AJ1267" s="2"/>
      <c r="AK1267" s="2"/>
      <c r="AL1267" s="2"/>
      <c r="AM1267" s="2"/>
      <c r="AN1267" s="2"/>
      <c r="AO1267" s="2"/>
      <c r="AP1267" s="2"/>
      <c r="AQ1267" s="2"/>
      <c r="AR1267" s="2"/>
      <c r="AS1267" s="2"/>
      <c r="AT1267" s="2"/>
      <c r="AU1267" s="2"/>
      <c r="AV1267" s="2"/>
      <c r="AW1267" s="2"/>
      <c r="AX1267" s="2"/>
      <c r="AY1267" s="2"/>
      <c r="AZ1267" s="2"/>
      <c r="BA1267" s="2"/>
    </row>
    <row r="1268" spans="1:53" x14ac:dyDescent="0.2">
      <c r="A1268" s="1" t="s">
        <v>727</v>
      </c>
      <c r="B1268" s="1">
        <v>4</v>
      </c>
      <c r="C1268" s="1" t="s">
        <v>454</v>
      </c>
      <c r="D1268" s="1" t="s">
        <v>768</v>
      </c>
      <c r="E1268" s="1" t="s">
        <v>18491</v>
      </c>
      <c r="F1268" s="1">
        <v>2648</v>
      </c>
      <c r="G1268" s="1" t="s">
        <v>12698</v>
      </c>
      <c r="H1268" s="1" t="s">
        <v>12699</v>
      </c>
      <c r="I1268" s="1" t="s">
        <v>12700</v>
      </c>
      <c r="J1268" s="1" t="s">
        <v>738</v>
      </c>
      <c r="K1268" s="1" t="s">
        <v>731</v>
      </c>
      <c r="L1268" s="1" t="s">
        <v>3351</v>
      </c>
      <c r="M1268" s="1">
        <v>42.822736999999996</v>
      </c>
      <c r="N1268" s="1">
        <v>20.96283</v>
      </c>
      <c r="O1268" s="1" t="s">
        <v>12701</v>
      </c>
      <c r="P1268" s="1" t="s">
        <v>12701</v>
      </c>
      <c r="Q1268" s="1"/>
      <c r="R1268" s="1" t="s">
        <v>12702</v>
      </c>
      <c r="S1268" s="1"/>
      <c r="T1268" s="1" t="b">
        <v>0</v>
      </c>
      <c r="U1268" s="1" t="s">
        <v>3350</v>
      </c>
      <c r="V1268" s="1" t="s">
        <v>2999</v>
      </c>
      <c r="W1268" s="1" t="s">
        <v>2999</v>
      </c>
      <c r="X1268" s="2"/>
      <c r="Y1268" s="2"/>
      <c r="Z1268" s="2"/>
      <c r="AA1268" s="2"/>
      <c r="AB1268" s="2"/>
      <c r="AC1268" s="2"/>
      <c r="AD1268" s="2"/>
      <c r="AE1268" s="2"/>
      <c r="AF1268" s="2"/>
      <c r="AG1268" s="2"/>
      <c r="AH1268" s="2"/>
      <c r="AI1268" s="2"/>
      <c r="AJ1268" s="2"/>
      <c r="AK1268" s="2"/>
      <c r="AL1268" s="2"/>
      <c r="AM1268" s="2"/>
      <c r="AN1268" s="2"/>
      <c r="AO1268" s="2"/>
      <c r="AP1268" s="2"/>
      <c r="AQ1268" s="2"/>
      <c r="AR1268" s="2"/>
      <c r="AS1268" s="2"/>
      <c r="AT1268" s="2"/>
      <c r="AU1268" s="2"/>
      <c r="AV1268" s="2"/>
      <c r="AW1268" s="2"/>
      <c r="AX1268" s="2"/>
      <c r="AY1268" s="2"/>
      <c r="AZ1268" s="2"/>
      <c r="BA1268" s="2"/>
    </row>
    <row r="1269" spans="1:53" x14ac:dyDescent="0.2">
      <c r="A1269" s="1" t="s">
        <v>727</v>
      </c>
      <c r="B1269" s="1">
        <v>5</v>
      </c>
      <c r="C1269" s="1" t="s">
        <v>2</v>
      </c>
      <c r="D1269" s="1" t="s">
        <v>820</v>
      </c>
      <c r="E1269" s="1" t="s">
        <v>149</v>
      </c>
      <c r="F1269" s="1">
        <v>2647</v>
      </c>
      <c r="G1269" s="1" t="s">
        <v>12703</v>
      </c>
      <c r="H1269" s="1" t="s">
        <v>12704</v>
      </c>
      <c r="I1269" s="1" t="s">
        <v>12705</v>
      </c>
      <c r="J1269" s="1" t="s">
        <v>738</v>
      </c>
      <c r="K1269" s="1" t="s">
        <v>731</v>
      </c>
      <c r="L1269" s="1" t="s">
        <v>3437</v>
      </c>
      <c r="M1269" s="1">
        <v>42.751752000000003</v>
      </c>
      <c r="N1269" s="1">
        <v>20.35727</v>
      </c>
      <c r="O1269" s="1" t="s">
        <v>12706</v>
      </c>
      <c r="P1269" s="1" t="s">
        <v>12706</v>
      </c>
      <c r="Q1269" s="1"/>
      <c r="R1269" s="1" t="s">
        <v>12707</v>
      </c>
      <c r="S1269" s="1"/>
      <c r="T1269" s="1" t="b">
        <v>0</v>
      </c>
      <c r="U1269" s="1" t="s">
        <v>3436</v>
      </c>
      <c r="V1269" s="1" t="s">
        <v>2999</v>
      </c>
      <c r="W1269" s="1" t="s">
        <v>2999</v>
      </c>
      <c r="X1269" s="2"/>
      <c r="Y1269" s="2"/>
      <c r="Z1269" s="2"/>
      <c r="AA1269" s="2"/>
      <c r="AB1269" s="2"/>
      <c r="AC1269" s="2"/>
      <c r="AD1269" s="2"/>
      <c r="AE1269" s="2"/>
      <c r="AF1269" s="2"/>
      <c r="AG1269" s="2"/>
      <c r="AH1269" s="2"/>
      <c r="AI1269" s="2"/>
      <c r="AJ1269" s="2"/>
      <c r="AK1269" s="2"/>
      <c r="AL1269" s="2"/>
      <c r="AM1269" s="2"/>
      <c r="AN1269" s="2"/>
      <c r="AO1269" s="2"/>
      <c r="AP1269" s="2"/>
      <c r="AQ1269" s="2"/>
      <c r="AR1269" s="2"/>
      <c r="AS1269" s="2"/>
      <c r="AT1269" s="2"/>
      <c r="AU1269" s="2"/>
      <c r="AV1269" s="2"/>
      <c r="AW1269" s="2"/>
      <c r="AX1269" s="2"/>
      <c r="AY1269" s="2"/>
      <c r="AZ1269" s="2"/>
      <c r="BA1269" s="2"/>
    </row>
    <row r="1270" spans="1:53" x14ac:dyDescent="0.2">
      <c r="A1270" s="1" t="s">
        <v>727</v>
      </c>
      <c r="B1270" s="1">
        <v>5</v>
      </c>
      <c r="C1270" s="1" t="s">
        <v>2</v>
      </c>
      <c r="D1270" s="1" t="s">
        <v>1007</v>
      </c>
      <c r="E1270" s="1"/>
      <c r="F1270" s="1">
        <v>2646</v>
      </c>
      <c r="G1270" s="1" t="s">
        <v>12708</v>
      </c>
      <c r="H1270" s="1" t="s">
        <v>2144</v>
      </c>
      <c r="I1270" s="1" t="s">
        <v>12709</v>
      </c>
      <c r="J1270" s="1" t="s">
        <v>738</v>
      </c>
      <c r="K1270" s="1" t="s">
        <v>731</v>
      </c>
      <c r="L1270" s="1" t="s">
        <v>3479</v>
      </c>
      <c r="M1270" s="1">
        <v>42.542602000000002</v>
      </c>
      <c r="N1270" s="1">
        <v>20.281676000000001</v>
      </c>
      <c r="O1270" s="1" t="s">
        <v>12710</v>
      </c>
      <c r="P1270" s="1" t="s">
        <v>12710</v>
      </c>
      <c r="Q1270" s="1"/>
      <c r="R1270" s="1" t="s">
        <v>12711</v>
      </c>
      <c r="S1270" s="1"/>
      <c r="T1270" s="1" t="b">
        <v>0</v>
      </c>
      <c r="U1270" s="1" t="s">
        <v>3478</v>
      </c>
      <c r="V1270" s="1" t="s">
        <v>2999</v>
      </c>
      <c r="W1270" s="1" t="s">
        <v>2999</v>
      </c>
      <c r="X1270" s="2"/>
      <c r="Y1270" s="2"/>
      <c r="Z1270" s="2"/>
      <c r="AA1270" s="2"/>
      <c r="AB1270" s="2"/>
      <c r="AC1270" s="2"/>
      <c r="AD1270" s="2"/>
      <c r="AE1270" s="2"/>
      <c r="AF1270" s="2"/>
      <c r="AG1270" s="2"/>
      <c r="AH1270" s="2"/>
      <c r="AI1270" s="2"/>
      <c r="AJ1270" s="2"/>
      <c r="AK1270" s="2"/>
      <c r="AL1270" s="2"/>
      <c r="AM1270" s="2"/>
      <c r="AN1270" s="2"/>
      <c r="AO1270" s="2"/>
      <c r="AP1270" s="2"/>
      <c r="AQ1270" s="2"/>
      <c r="AR1270" s="2"/>
      <c r="AS1270" s="2"/>
      <c r="AT1270" s="2"/>
      <c r="AU1270" s="2"/>
      <c r="AV1270" s="2"/>
      <c r="AW1270" s="2"/>
      <c r="AX1270" s="2"/>
      <c r="AY1270" s="2"/>
      <c r="AZ1270" s="2"/>
      <c r="BA1270" s="2"/>
    </row>
    <row r="1271" spans="1:53" x14ac:dyDescent="0.2">
      <c r="A1271" s="1" t="s">
        <v>727</v>
      </c>
      <c r="B1271" s="1">
        <v>1</v>
      </c>
      <c r="C1271" s="1" t="s">
        <v>5</v>
      </c>
      <c r="D1271" s="1" t="s">
        <v>983</v>
      </c>
      <c r="E1271" s="1" t="s">
        <v>8818</v>
      </c>
      <c r="F1271" s="1">
        <v>2645</v>
      </c>
      <c r="G1271" s="1" t="s">
        <v>12712</v>
      </c>
      <c r="H1271" s="1" t="s">
        <v>25</v>
      </c>
      <c r="I1271" s="1" t="s">
        <v>12713</v>
      </c>
      <c r="J1271" s="1" t="s">
        <v>0</v>
      </c>
      <c r="K1271" s="1" t="s">
        <v>731</v>
      </c>
      <c r="L1271" s="1" t="s">
        <v>3375</v>
      </c>
      <c r="M1271" s="1">
        <v>42.265661000000001</v>
      </c>
      <c r="N1271" s="1">
        <v>21.118295</v>
      </c>
      <c r="O1271" s="1" t="s">
        <v>12714</v>
      </c>
      <c r="P1271" s="1" t="s">
        <v>12714</v>
      </c>
      <c r="Q1271" s="1"/>
      <c r="R1271" s="1" t="s">
        <v>12715</v>
      </c>
      <c r="S1271" s="1"/>
      <c r="T1271" s="1" t="b">
        <v>0</v>
      </c>
      <c r="U1271" s="1" t="s">
        <v>3374</v>
      </c>
      <c r="V1271" s="1" t="s">
        <v>2999</v>
      </c>
      <c r="W1271" s="1" t="s">
        <v>2999</v>
      </c>
      <c r="X1271" s="2"/>
      <c r="Y1271" s="2"/>
      <c r="Z1271" s="2"/>
      <c r="AA1271" s="2"/>
      <c r="AB1271" s="2"/>
      <c r="AC1271" s="2"/>
      <c r="AD1271" s="2"/>
      <c r="AE1271" s="2"/>
      <c r="AF1271" s="2"/>
      <c r="AG1271" s="2"/>
      <c r="AH1271" s="2"/>
      <c r="AI1271" s="2"/>
      <c r="AJ1271" s="2"/>
      <c r="AK1271" s="2"/>
      <c r="AL1271" s="2"/>
      <c r="AM1271" s="2"/>
      <c r="AN1271" s="2"/>
      <c r="AO1271" s="2"/>
      <c r="AP1271" s="2"/>
      <c r="AQ1271" s="2"/>
      <c r="AR1271" s="2"/>
      <c r="AS1271" s="2"/>
      <c r="AT1271" s="2"/>
      <c r="AU1271" s="2"/>
      <c r="AV1271" s="2"/>
      <c r="AW1271" s="2"/>
      <c r="AX1271" s="2"/>
      <c r="AY1271" s="2"/>
      <c r="AZ1271" s="2"/>
      <c r="BA1271" s="2"/>
    </row>
    <row r="1272" spans="1:53" x14ac:dyDescent="0.2">
      <c r="A1272" s="1" t="s">
        <v>727</v>
      </c>
      <c r="B1272" s="1">
        <v>7</v>
      </c>
      <c r="C1272" s="1" t="s">
        <v>8</v>
      </c>
      <c r="D1272" s="1" t="s">
        <v>908</v>
      </c>
      <c r="E1272" s="1"/>
      <c r="F1272" s="1">
        <v>2644</v>
      </c>
      <c r="G1272" s="1" t="s">
        <v>12684</v>
      </c>
      <c r="H1272" s="1" t="s">
        <v>12685</v>
      </c>
      <c r="I1272" s="1" t="s">
        <v>12686</v>
      </c>
      <c r="J1272" s="1" t="s">
        <v>738</v>
      </c>
      <c r="K1272" s="1" t="s">
        <v>731</v>
      </c>
      <c r="L1272" s="1" t="s">
        <v>451</v>
      </c>
      <c r="M1272" s="1">
        <v>42.426943999999999</v>
      </c>
      <c r="N1272" s="1">
        <v>20.856324999999998</v>
      </c>
      <c r="O1272" s="1" t="s">
        <v>12687</v>
      </c>
      <c r="P1272" s="1" t="s">
        <v>12687</v>
      </c>
      <c r="Q1272" s="1"/>
      <c r="R1272" s="1" t="s">
        <v>12688</v>
      </c>
      <c r="S1272" s="1"/>
      <c r="T1272" s="1" t="b">
        <v>0</v>
      </c>
      <c r="U1272" s="1" t="s">
        <v>3077</v>
      </c>
      <c r="V1272" s="1" t="s">
        <v>2999</v>
      </c>
      <c r="W1272" s="1" t="s">
        <v>2999</v>
      </c>
      <c r="X1272" s="2"/>
      <c r="Y1272" s="2"/>
      <c r="Z1272" s="2"/>
      <c r="AA1272" s="2"/>
      <c r="AB1272" s="2"/>
      <c r="AC1272" s="2"/>
      <c r="AD1272" s="2"/>
      <c r="AE1272" s="2"/>
      <c r="AF1272" s="2"/>
      <c r="AG1272" s="2"/>
      <c r="AH1272" s="2"/>
      <c r="AI1272" s="2"/>
      <c r="AJ1272" s="2"/>
      <c r="AK1272" s="2"/>
      <c r="AL1272" s="2"/>
      <c r="AM1272" s="2"/>
      <c r="AN1272" s="2"/>
      <c r="AO1272" s="2"/>
      <c r="AP1272" s="2"/>
      <c r="AQ1272" s="2"/>
      <c r="AR1272" s="2"/>
      <c r="AS1272" s="2"/>
      <c r="AT1272" s="2"/>
      <c r="AU1272" s="2"/>
      <c r="AV1272" s="2"/>
      <c r="AW1272" s="2"/>
      <c r="AX1272" s="2"/>
      <c r="AY1272" s="2"/>
      <c r="AZ1272" s="2"/>
      <c r="BA1272" s="2"/>
    </row>
    <row r="1273" spans="1:53" x14ac:dyDescent="0.2">
      <c r="A1273" s="1" t="s">
        <v>727</v>
      </c>
      <c r="B1273" s="1">
        <v>1</v>
      </c>
      <c r="C1273" s="1" t="s">
        <v>5</v>
      </c>
      <c r="D1273" s="1" t="s">
        <v>983</v>
      </c>
      <c r="E1273" s="1" t="s">
        <v>8818</v>
      </c>
      <c r="F1273" s="1">
        <v>2643</v>
      </c>
      <c r="G1273" s="1" t="s">
        <v>12689</v>
      </c>
      <c r="H1273" s="1" t="s">
        <v>11746</v>
      </c>
      <c r="I1273" s="1" t="s">
        <v>12690</v>
      </c>
      <c r="J1273" s="1" t="s">
        <v>0</v>
      </c>
      <c r="K1273" s="1" t="s">
        <v>731</v>
      </c>
      <c r="L1273" s="1" t="s">
        <v>3351</v>
      </c>
      <c r="M1273" s="1">
        <v>42.255634999999998</v>
      </c>
      <c r="N1273" s="1">
        <v>21.106733999999999</v>
      </c>
      <c r="O1273" s="1" t="s">
        <v>12691</v>
      </c>
      <c r="P1273" s="1" t="s">
        <v>12691</v>
      </c>
      <c r="Q1273" s="1"/>
      <c r="R1273" s="1" t="s">
        <v>12692</v>
      </c>
      <c r="S1273" s="1"/>
      <c r="T1273" s="1" t="b">
        <v>0</v>
      </c>
      <c r="U1273" s="1" t="s">
        <v>3350</v>
      </c>
      <c r="V1273" s="1" t="s">
        <v>2999</v>
      </c>
      <c r="W1273" s="1" t="s">
        <v>2999</v>
      </c>
      <c r="X1273" s="2"/>
      <c r="Y1273" s="2"/>
      <c r="Z1273" s="2"/>
      <c r="AA1273" s="2"/>
      <c r="AB1273" s="2"/>
      <c r="AC1273" s="2"/>
      <c r="AD1273" s="2"/>
      <c r="AE1273" s="2"/>
      <c r="AF1273" s="2"/>
      <c r="AG1273" s="2"/>
      <c r="AH1273" s="2"/>
      <c r="AI1273" s="2"/>
      <c r="AJ1273" s="2"/>
      <c r="AK1273" s="2"/>
      <c r="AL1273" s="2"/>
      <c r="AM1273" s="2"/>
      <c r="AN1273" s="2"/>
      <c r="AO1273" s="2"/>
      <c r="AP1273" s="2"/>
      <c r="AQ1273" s="2"/>
      <c r="AR1273" s="2"/>
      <c r="AS1273" s="2"/>
      <c r="AT1273" s="2"/>
      <c r="AU1273" s="2"/>
      <c r="AV1273" s="2"/>
      <c r="AW1273" s="2"/>
      <c r="AX1273" s="2"/>
      <c r="AY1273" s="2"/>
      <c r="AZ1273" s="2"/>
      <c r="BA1273" s="2"/>
    </row>
    <row r="1274" spans="1:53" x14ac:dyDescent="0.2">
      <c r="A1274" s="1" t="s">
        <v>727</v>
      </c>
      <c r="B1274" s="1">
        <v>1</v>
      </c>
      <c r="C1274" s="1" t="s">
        <v>5</v>
      </c>
      <c r="D1274" s="1" t="s">
        <v>756</v>
      </c>
      <c r="E1274" s="1"/>
      <c r="F1274" s="1">
        <v>2642</v>
      </c>
      <c r="G1274" s="1" t="s">
        <v>12693</v>
      </c>
      <c r="H1274" s="1" t="s">
        <v>1150</v>
      </c>
      <c r="I1274" s="1" t="s">
        <v>12694</v>
      </c>
      <c r="J1274" s="1" t="s">
        <v>738</v>
      </c>
      <c r="K1274" s="1" t="s">
        <v>731</v>
      </c>
      <c r="L1274" s="1" t="s">
        <v>451</v>
      </c>
      <c r="M1274" s="1">
        <v>42.439517000000002</v>
      </c>
      <c r="N1274" s="1">
        <v>21.041864</v>
      </c>
      <c r="O1274" s="1" t="s">
        <v>12695</v>
      </c>
      <c r="P1274" s="1" t="s">
        <v>12695</v>
      </c>
      <c r="Q1274" s="1"/>
      <c r="R1274" s="1" t="s">
        <v>12696</v>
      </c>
      <c r="S1274" s="1" t="s">
        <v>12697</v>
      </c>
      <c r="T1274" s="1" t="b">
        <v>0</v>
      </c>
      <c r="U1274" s="1" t="s">
        <v>3077</v>
      </c>
      <c r="V1274" s="1" t="s">
        <v>2999</v>
      </c>
      <c r="W1274" s="1" t="s">
        <v>2999</v>
      </c>
      <c r="X1274" s="2"/>
      <c r="Y1274" s="2"/>
      <c r="Z1274" s="2"/>
      <c r="AA1274" s="2"/>
      <c r="AB1274" s="2"/>
      <c r="AC1274" s="2"/>
      <c r="AD1274" s="2"/>
      <c r="AE1274" s="2"/>
      <c r="AF1274" s="2"/>
      <c r="AG1274" s="2"/>
      <c r="AH1274" s="2"/>
      <c r="AI1274" s="2"/>
      <c r="AJ1274" s="2"/>
      <c r="AK1274" s="2"/>
      <c r="AL1274" s="2"/>
      <c r="AM1274" s="2"/>
      <c r="AN1274" s="2"/>
      <c r="AO1274" s="2"/>
      <c r="AP1274" s="2"/>
      <c r="AQ1274" s="2"/>
      <c r="AR1274" s="2"/>
      <c r="AS1274" s="2"/>
      <c r="AT1274" s="2"/>
      <c r="AU1274" s="2"/>
      <c r="AV1274" s="2"/>
      <c r="AW1274" s="2"/>
      <c r="AX1274" s="2"/>
      <c r="AY1274" s="2"/>
      <c r="AZ1274" s="2"/>
      <c r="BA1274" s="2"/>
    </row>
    <row r="1275" spans="1:53" x14ac:dyDescent="0.2">
      <c r="A1275" s="1" t="s">
        <v>727</v>
      </c>
      <c r="B1275" s="1">
        <v>3</v>
      </c>
      <c r="C1275" s="1" t="s">
        <v>45</v>
      </c>
      <c r="D1275" s="1" t="s">
        <v>740</v>
      </c>
      <c r="E1275" s="1"/>
      <c r="F1275" s="1">
        <v>2641</v>
      </c>
      <c r="G1275" s="1" t="s">
        <v>12362</v>
      </c>
      <c r="H1275" s="1" t="s">
        <v>12363</v>
      </c>
      <c r="I1275" s="1" t="s">
        <v>12364</v>
      </c>
      <c r="J1275" s="1" t="s">
        <v>738</v>
      </c>
      <c r="K1275" s="1" t="s">
        <v>731</v>
      </c>
      <c r="L1275" s="1" t="s">
        <v>3375</v>
      </c>
      <c r="M1275" s="1">
        <v>42.460535999999998</v>
      </c>
      <c r="N1275" s="1">
        <v>21.450661</v>
      </c>
      <c r="O1275" s="1" t="s">
        <v>12365</v>
      </c>
      <c r="P1275" s="1" t="s">
        <v>12365</v>
      </c>
      <c r="Q1275" s="1"/>
      <c r="R1275" s="1" t="s">
        <v>12366</v>
      </c>
      <c r="S1275" s="1"/>
      <c r="T1275" s="1" t="b">
        <v>0</v>
      </c>
      <c r="U1275" s="1" t="s">
        <v>3374</v>
      </c>
      <c r="V1275" s="1" t="s">
        <v>2999</v>
      </c>
      <c r="W1275" s="1" t="s">
        <v>2999</v>
      </c>
      <c r="X1275" s="2"/>
      <c r="Y1275" s="2"/>
      <c r="Z1275" s="2"/>
      <c r="AA1275" s="2"/>
      <c r="AB1275" s="2"/>
      <c r="AC1275" s="2"/>
      <c r="AD1275" s="2"/>
      <c r="AE1275" s="2"/>
      <c r="AF1275" s="2"/>
      <c r="AG1275" s="2"/>
      <c r="AH1275" s="2"/>
      <c r="AI1275" s="2"/>
      <c r="AJ1275" s="2"/>
      <c r="AK1275" s="2"/>
      <c r="AL1275" s="2"/>
      <c r="AM1275" s="2"/>
      <c r="AN1275" s="2"/>
      <c r="AO1275" s="2"/>
      <c r="AP1275" s="2"/>
      <c r="AQ1275" s="2"/>
      <c r="AR1275" s="2"/>
      <c r="AS1275" s="2"/>
      <c r="AT1275" s="2"/>
      <c r="AU1275" s="2"/>
      <c r="AV1275" s="2"/>
      <c r="AW1275" s="2"/>
      <c r="AX1275" s="2"/>
      <c r="AY1275" s="2"/>
      <c r="AZ1275" s="2"/>
      <c r="BA1275" s="2"/>
    </row>
    <row r="1276" spans="1:53" x14ac:dyDescent="0.2">
      <c r="A1276" s="1" t="s">
        <v>727</v>
      </c>
      <c r="B1276" s="1">
        <v>6</v>
      </c>
      <c r="C1276" s="1" t="s">
        <v>11</v>
      </c>
      <c r="D1276" s="1" t="s">
        <v>728</v>
      </c>
      <c r="E1276" s="1"/>
      <c r="F1276" s="1">
        <v>2640</v>
      </c>
      <c r="G1276" s="1" t="s">
        <v>12367</v>
      </c>
      <c r="H1276" s="1" t="s">
        <v>12368</v>
      </c>
      <c r="I1276" s="1" t="s">
        <v>12369</v>
      </c>
      <c r="J1276" s="1" t="s">
        <v>0</v>
      </c>
      <c r="K1276" s="1" t="s">
        <v>731</v>
      </c>
      <c r="L1276" s="1" t="s">
        <v>451</v>
      </c>
      <c r="M1276" s="1">
        <v>42.984293999999998</v>
      </c>
      <c r="N1276" s="1">
        <v>21.145710000000001</v>
      </c>
      <c r="O1276" s="1" t="s">
        <v>12370</v>
      </c>
      <c r="P1276" s="1" t="s">
        <v>12370</v>
      </c>
      <c r="Q1276" s="1"/>
      <c r="R1276" s="1" t="s">
        <v>12371</v>
      </c>
      <c r="S1276" s="1"/>
      <c r="T1276" s="1" t="b">
        <v>0</v>
      </c>
      <c r="U1276" s="1" t="s">
        <v>3077</v>
      </c>
      <c r="V1276" s="1" t="s">
        <v>2999</v>
      </c>
      <c r="W1276" s="1" t="s">
        <v>2999</v>
      </c>
      <c r="X1276" s="2"/>
      <c r="Y1276" s="2"/>
      <c r="Z1276" s="2"/>
      <c r="AA1276" s="2"/>
      <c r="AB1276" s="2"/>
      <c r="AC1276" s="2"/>
      <c r="AD1276" s="2"/>
      <c r="AE1276" s="2"/>
      <c r="AF1276" s="2"/>
      <c r="AG1276" s="2"/>
      <c r="AH1276" s="2"/>
      <c r="AI1276" s="2"/>
      <c r="AJ1276" s="2"/>
      <c r="AK1276" s="2"/>
      <c r="AL1276" s="2"/>
      <c r="AM1276" s="2"/>
      <c r="AN1276" s="2"/>
      <c r="AO1276" s="2"/>
      <c r="AP1276" s="2"/>
      <c r="AQ1276" s="2"/>
      <c r="AR1276" s="2"/>
      <c r="AS1276" s="2"/>
      <c r="AT1276" s="2"/>
      <c r="AU1276" s="2"/>
      <c r="AV1276" s="2"/>
      <c r="AW1276" s="2"/>
      <c r="AX1276" s="2"/>
      <c r="AY1276" s="2"/>
      <c r="AZ1276" s="2"/>
      <c r="BA1276" s="2"/>
    </row>
    <row r="1277" spans="1:53" x14ac:dyDescent="0.2">
      <c r="A1277" s="1" t="s">
        <v>727</v>
      </c>
      <c r="B1277" s="1">
        <v>7</v>
      </c>
      <c r="C1277" s="1" t="s">
        <v>8</v>
      </c>
      <c r="D1277" s="1" t="s">
        <v>1266</v>
      </c>
      <c r="E1277" s="1" t="s">
        <v>7909</v>
      </c>
      <c r="F1277" s="1">
        <v>2639</v>
      </c>
      <c r="G1277" s="1" t="s">
        <v>12107</v>
      </c>
      <c r="H1277" s="1" t="s">
        <v>12372</v>
      </c>
      <c r="I1277" s="1" t="s">
        <v>12109</v>
      </c>
      <c r="J1277" s="1" t="s">
        <v>1196</v>
      </c>
      <c r="K1277" s="1" t="s">
        <v>731</v>
      </c>
      <c r="L1277" s="1" t="s">
        <v>3351</v>
      </c>
      <c r="M1277" s="1">
        <v>42.103413000000003</v>
      </c>
      <c r="N1277" s="1">
        <v>20.695315999999998</v>
      </c>
      <c r="O1277" s="1" t="s">
        <v>12373</v>
      </c>
      <c r="P1277" s="1" t="s">
        <v>12373</v>
      </c>
      <c r="Q1277" s="1"/>
      <c r="R1277" s="1" t="s">
        <v>12112</v>
      </c>
      <c r="S1277" s="1"/>
      <c r="T1277" s="1" t="b">
        <v>0</v>
      </c>
      <c r="U1277" s="1" t="s">
        <v>3350</v>
      </c>
      <c r="V1277" s="1" t="s">
        <v>2999</v>
      </c>
      <c r="W1277" s="1" t="s">
        <v>2999</v>
      </c>
      <c r="X1277" s="2"/>
      <c r="Y1277" s="2"/>
      <c r="Z1277" s="2"/>
      <c r="AA1277" s="2"/>
      <c r="AB1277" s="2"/>
      <c r="AC1277" s="2"/>
      <c r="AD1277" s="2"/>
      <c r="AE1277" s="2"/>
      <c r="AF1277" s="2"/>
      <c r="AG1277" s="2"/>
      <c r="AH1277" s="2"/>
      <c r="AI1277" s="2"/>
      <c r="AJ1277" s="2"/>
      <c r="AK1277" s="2"/>
      <c r="AL1277" s="2"/>
      <c r="AM1277" s="2"/>
      <c r="AN1277" s="2"/>
      <c r="AO1277" s="2"/>
      <c r="AP1277" s="2"/>
      <c r="AQ1277" s="2"/>
      <c r="AR1277" s="2"/>
      <c r="AS1277" s="2"/>
      <c r="AT1277" s="2"/>
      <c r="AU1277" s="2"/>
      <c r="AV1277" s="2"/>
      <c r="AW1277" s="2"/>
      <c r="AX1277" s="2"/>
      <c r="AY1277" s="2"/>
      <c r="AZ1277" s="2"/>
      <c r="BA1277" s="2"/>
    </row>
    <row r="1278" spans="1:53" x14ac:dyDescent="0.2">
      <c r="A1278" s="1" t="s">
        <v>727</v>
      </c>
      <c r="B1278" s="1">
        <v>7</v>
      </c>
      <c r="C1278" s="1" t="s">
        <v>8</v>
      </c>
      <c r="D1278" s="1" t="s">
        <v>1266</v>
      </c>
      <c r="E1278" s="1" t="s">
        <v>7909</v>
      </c>
      <c r="F1278" s="1">
        <v>2638</v>
      </c>
      <c r="G1278" s="1" t="s">
        <v>12107</v>
      </c>
      <c r="H1278" s="1" t="s">
        <v>12372</v>
      </c>
      <c r="I1278" s="1" t="s">
        <v>12109</v>
      </c>
      <c r="J1278" s="1" t="s">
        <v>1196</v>
      </c>
      <c r="K1278" s="1" t="s">
        <v>731</v>
      </c>
      <c r="L1278" s="1" t="s">
        <v>3351</v>
      </c>
      <c r="M1278" s="1">
        <v>42.103413000000003</v>
      </c>
      <c r="N1278" s="1">
        <v>20.695315999999998</v>
      </c>
      <c r="O1278" s="1" t="s">
        <v>12374</v>
      </c>
      <c r="P1278" s="1" t="s">
        <v>12374</v>
      </c>
      <c r="Q1278" s="1"/>
      <c r="R1278" s="1" t="s">
        <v>12112</v>
      </c>
      <c r="S1278" s="1"/>
      <c r="T1278" s="1" t="b">
        <v>0</v>
      </c>
      <c r="U1278" s="1" t="s">
        <v>3350</v>
      </c>
      <c r="V1278" s="1" t="s">
        <v>2999</v>
      </c>
      <c r="W1278" s="1" t="s">
        <v>2999</v>
      </c>
      <c r="X1278" s="2"/>
      <c r="Y1278" s="2"/>
      <c r="Z1278" s="2"/>
      <c r="AA1278" s="2"/>
      <c r="AB1278" s="2"/>
      <c r="AC1278" s="2"/>
      <c r="AD1278" s="2"/>
      <c r="AE1278" s="2"/>
      <c r="AF1278" s="2"/>
      <c r="AG1278" s="2"/>
      <c r="AH1278" s="2"/>
      <c r="AI1278" s="2"/>
      <c r="AJ1278" s="2"/>
      <c r="AK1278" s="2"/>
      <c r="AL1278" s="2"/>
      <c r="AM1278" s="2"/>
      <c r="AN1278" s="2"/>
      <c r="AO1278" s="2"/>
      <c r="AP1278" s="2"/>
      <c r="AQ1278" s="2"/>
      <c r="AR1278" s="2"/>
      <c r="AS1278" s="2"/>
      <c r="AT1278" s="2"/>
      <c r="AU1278" s="2"/>
      <c r="AV1278" s="2"/>
      <c r="AW1278" s="2"/>
      <c r="AX1278" s="2"/>
      <c r="AY1278" s="2"/>
      <c r="AZ1278" s="2"/>
      <c r="BA1278" s="2"/>
    </row>
    <row r="1279" spans="1:53" x14ac:dyDescent="0.2">
      <c r="A1279" s="1" t="s">
        <v>727</v>
      </c>
      <c r="B1279" s="1">
        <v>7</v>
      </c>
      <c r="C1279" s="1" t="s">
        <v>8</v>
      </c>
      <c r="D1279" s="1" t="s">
        <v>1266</v>
      </c>
      <c r="E1279" s="1" t="s">
        <v>7909</v>
      </c>
      <c r="F1279" s="1">
        <v>2637</v>
      </c>
      <c r="G1279" s="1" t="s">
        <v>12107</v>
      </c>
      <c r="H1279" s="1" t="s">
        <v>12372</v>
      </c>
      <c r="I1279" s="1" t="s">
        <v>12109</v>
      </c>
      <c r="J1279" s="1" t="s">
        <v>1196</v>
      </c>
      <c r="K1279" s="1" t="s">
        <v>731</v>
      </c>
      <c r="L1279" s="1" t="s">
        <v>3351</v>
      </c>
      <c r="M1279" s="1">
        <v>42.103413000000003</v>
      </c>
      <c r="N1279" s="1">
        <v>20.695315999999998</v>
      </c>
      <c r="O1279" s="1" t="s">
        <v>12375</v>
      </c>
      <c r="P1279" s="1" t="s">
        <v>12375</v>
      </c>
      <c r="Q1279" s="1"/>
      <c r="R1279" s="1" t="s">
        <v>12112</v>
      </c>
      <c r="S1279" s="1"/>
      <c r="T1279" s="1" t="b">
        <v>0</v>
      </c>
      <c r="U1279" s="1" t="s">
        <v>3350</v>
      </c>
      <c r="V1279" s="1" t="s">
        <v>2999</v>
      </c>
      <c r="W1279" s="1" t="s">
        <v>2999</v>
      </c>
      <c r="X1279" s="2"/>
      <c r="Y1279" s="2"/>
      <c r="Z1279" s="2"/>
      <c r="AA1279" s="2"/>
      <c r="AB1279" s="2"/>
      <c r="AC1279" s="2"/>
      <c r="AD1279" s="2"/>
      <c r="AE1279" s="2"/>
      <c r="AF1279" s="2"/>
      <c r="AG1279" s="2"/>
      <c r="AH1279" s="2"/>
      <c r="AI1279" s="2"/>
      <c r="AJ1279" s="2"/>
      <c r="AK1279" s="2"/>
      <c r="AL1279" s="2"/>
      <c r="AM1279" s="2"/>
      <c r="AN1279" s="2"/>
      <c r="AO1279" s="2"/>
      <c r="AP1279" s="2"/>
      <c r="AQ1279" s="2"/>
      <c r="AR1279" s="2"/>
      <c r="AS1279" s="2"/>
      <c r="AT1279" s="2"/>
      <c r="AU1279" s="2"/>
      <c r="AV1279" s="2"/>
      <c r="AW1279" s="2"/>
      <c r="AX1279" s="2"/>
      <c r="AY1279" s="2"/>
      <c r="AZ1279" s="2"/>
      <c r="BA1279" s="2"/>
    </row>
    <row r="1280" spans="1:53" x14ac:dyDescent="0.2">
      <c r="A1280" s="1" t="s">
        <v>727</v>
      </c>
      <c r="B1280" s="1">
        <v>3</v>
      </c>
      <c r="C1280" s="1" t="s">
        <v>45</v>
      </c>
      <c r="D1280" s="1" t="s">
        <v>740</v>
      </c>
      <c r="E1280" s="1"/>
      <c r="F1280" s="1">
        <v>2636</v>
      </c>
      <c r="G1280" s="1" t="s">
        <v>12376</v>
      </c>
      <c r="H1280" s="1" t="s">
        <v>12377</v>
      </c>
      <c r="I1280" s="1" t="s">
        <v>12378</v>
      </c>
      <c r="J1280" s="1" t="s">
        <v>738</v>
      </c>
      <c r="K1280" s="1" t="s">
        <v>731</v>
      </c>
      <c r="L1280" s="1" t="s">
        <v>3375</v>
      </c>
      <c r="M1280" s="1">
        <v>42.460627000000002</v>
      </c>
      <c r="N1280" s="1">
        <v>21.450526</v>
      </c>
      <c r="O1280" s="1" t="s">
        <v>12379</v>
      </c>
      <c r="P1280" s="1" t="s">
        <v>12379</v>
      </c>
      <c r="Q1280" s="1"/>
      <c r="R1280" s="1" t="s">
        <v>12366</v>
      </c>
      <c r="S1280" s="1"/>
      <c r="T1280" s="1" t="b">
        <v>0</v>
      </c>
      <c r="U1280" s="1" t="s">
        <v>3374</v>
      </c>
      <c r="V1280" s="1" t="s">
        <v>2999</v>
      </c>
      <c r="W1280" s="1" t="s">
        <v>2999</v>
      </c>
      <c r="X1280" s="2"/>
      <c r="Y1280" s="2"/>
      <c r="Z1280" s="2"/>
      <c r="AA1280" s="2"/>
      <c r="AB1280" s="2"/>
      <c r="AC1280" s="2"/>
      <c r="AD1280" s="2"/>
      <c r="AE1280" s="2"/>
      <c r="AF1280" s="2"/>
      <c r="AG1280" s="2"/>
      <c r="AH1280" s="2"/>
      <c r="AI1280" s="2"/>
      <c r="AJ1280" s="2"/>
      <c r="AK1280" s="2"/>
      <c r="AL1280" s="2"/>
      <c r="AM1280" s="2"/>
      <c r="AN1280" s="2"/>
      <c r="AO1280" s="2"/>
      <c r="AP1280" s="2"/>
      <c r="AQ1280" s="2"/>
      <c r="AR1280" s="2"/>
      <c r="AS1280" s="2"/>
      <c r="AT1280" s="2"/>
      <c r="AU1280" s="2"/>
      <c r="AV1280" s="2"/>
      <c r="AW1280" s="2"/>
      <c r="AX1280" s="2"/>
      <c r="AY1280" s="2"/>
      <c r="AZ1280" s="2"/>
      <c r="BA1280" s="2"/>
    </row>
    <row r="1281" spans="1:53" x14ac:dyDescent="0.2">
      <c r="A1281" s="1" t="s">
        <v>727</v>
      </c>
      <c r="B1281" s="1">
        <v>1</v>
      </c>
      <c r="C1281" s="1" t="s">
        <v>5</v>
      </c>
      <c r="D1281" s="1" t="s">
        <v>745</v>
      </c>
      <c r="E1281" s="1" t="s">
        <v>8818</v>
      </c>
      <c r="F1281" s="1">
        <v>2635</v>
      </c>
      <c r="G1281" s="1" t="s">
        <v>12380</v>
      </c>
      <c r="H1281" s="1" t="s">
        <v>12381</v>
      </c>
      <c r="I1281" s="1" t="s">
        <v>12382</v>
      </c>
      <c r="J1281" s="1" t="s">
        <v>738</v>
      </c>
      <c r="K1281" s="1" t="s">
        <v>731</v>
      </c>
      <c r="L1281" s="1" t="s">
        <v>3351</v>
      </c>
      <c r="M1281" s="1">
        <v>42.229255000000002</v>
      </c>
      <c r="N1281" s="1">
        <v>21.262409000000002</v>
      </c>
      <c r="O1281" s="1" t="s">
        <v>12383</v>
      </c>
      <c r="P1281" s="1" t="s">
        <v>12383</v>
      </c>
      <c r="Q1281" s="1"/>
      <c r="R1281" s="1" t="s">
        <v>12384</v>
      </c>
      <c r="S1281" s="1"/>
      <c r="T1281" s="1" t="b">
        <v>0</v>
      </c>
      <c r="U1281" s="1" t="s">
        <v>3350</v>
      </c>
      <c r="V1281" s="1" t="s">
        <v>2999</v>
      </c>
      <c r="W1281" s="1" t="s">
        <v>2999</v>
      </c>
      <c r="X1281" s="2"/>
      <c r="Y1281" s="2"/>
      <c r="Z1281" s="2"/>
      <c r="AA1281" s="2"/>
      <c r="AB1281" s="2"/>
      <c r="AC1281" s="2"/>
      <c r="AD1281" s="2"/>
      <c r="AE1281" s="2"/>
      <c r="AF1281" s="2"/>
      <c r="AG1281" s="2"/>
      <c r="AH1281" s="2"/>
      <c r="AI1281" s="2"/>
      <c r="AJ1281" s="2"/>
      <c r="AK1281" s="2"/>
      <c r="AL1281" s="2"/>
      <c r="AM1281" s="2"/>
      <c r="AN1281" s="2"/>
      <c r="AO1281" s="2"/>
      <c r="AP1281" s="2"/>
      <c r="AQ1281" s="2"/>
      <c r="AR1281" s="2"/>
      <c r="AS1281" s="2"/>
      <c r="AT1281" s="2"/>
      <c r="AU1281" s="2"/>
      <c r="AV1281" s="2"/>
      <c r="AW1281" s="2"/>
      <c r="AX1281" s="2"/>
      <c r="AY1281" s="2"/>
      <c r="AZ1281" s="2"/>
      <c r="BA1281" s="2"/>
    </row>
    <row r="1282" spans="1:53" x14ac:dyDescent="0.2">
      <c r="A1282" s="1" t="s">
        <v>727</v>
      </c>
      <c r="B1282" s="1">
        <v>1</v>
      </c>
      <c r="C1282" s="1" t="s">
        <v>5</v>
      </c>
      <c r="D1282" s="1" t="s">
        <v>745</v>
      </c>
      <c r="E1282" s="1" t="s">
        <v>8818</v>
      </c>
      <c r="F1282" s="1">
        <v>2634</v>
      </c>
      <c r="G1282" s="1" t="s">
        <v>12380</v>
      </c>
      <c r="H1282" s="1" t="s">
        <v>12381</v>
      </c>
      <c r="I1282" s="1" t="s">
        <v>12382</v>
      </c>
      <c r="J1282" s="1" t="s">
        <v>738</v>
      </c>
      <c r="K1282" s="1" t="s">
        <v>731</v>
      </c>
      <c r="L1282" s="1" t="s">
        <v>3351</v>
      </c>
      <c r="M1282" s="1">
        <v>42.229255000000002</v>
      </c>
      <c r="N1282" s="1">
        <v>21.262409000000002</v>
      </c>
      <c r="O1282" s="1" t="s">
        <v>12385</v>
      </c>
      <c r="P1282" s="1" t="s">
        <v>12385</v>
      </c>
      <c r="Q1282" s="1"/>
      <c r="R1282" s="1" t="s">
        <v>12384</v>
      </c>
      <c r="S1282" s="1"/>
      <c r="T1282" s="1" t="b">
        <v>0</v>
      </c>
      <c r="U1282" s="1" t="s">
        <v>3350</v>
      </c>
      <c r="V1282" s="1" t="s">
        <v>2999</v>
      </c>
      <c r="W1282" s="1" t="s">
        <v>2999</v>
      </c>
      <c r="X1282" s="2"/>
      <c r="Y1282" s="2"/>
      <c r="Z1282" s="2"/>
      <c r="AA1282" s="2"/>
      <c r="AB1282" s="2"/>
      <c r="AC1282" s="2"/>
      <c r="AD1282" s="2"/>
      <c r="AE1282" s="2"/>
      <c r="AF1282" s="2"/>
      <c r="AG1282" s="2"/>
      <c r="AH1282" s="2"/>
      <c r="AI1282" s="2"/>
      <c r="AJ1282" s="2"/>
      <c r="AK1282" s="2"/>
      <c r="AL1282" s="2"/>
      <c r="AM1282" s="2"/>
      <c r="AN1282" s="2"/>
      <c r="AO1282" s="2"/>
      <c r="AP1282" s="2"/>
      <c r="AQ1282" s="2"/>
      <c r="AR1282" s="2"/>
      <c r="AS1282" s="2"/>
      <c r="AT1282" s="2"/>
      <c r="AU1282" s="2"/>
      <c r="AV1282" s="2"/>
      <c r="AW1282" s="2"/>
      <c r="AX1282" s="2"/>
      <c r="AY1282" s="2"/>
      <c r="AZ1282" s="2"/>
      <c r="BA1282" s="2"/>
    </row>
    <row r="1283" spans="1:53" x14ac:dyDescent="0.2">
      <c r="A1283" s="1" t="s">
        <v>727</v>
      </c>
      <c r="B1283" s="1">
        <v>1</v>
      </c>
      <c r="C1283" s="1" t="s">
        <v>5</v>
      </c>
      <c r="D1283" s="1" t="s">
        <v>745</v>
      </c>
      <c r="E1283" s="1" t="s">
        <v>8818</v>
      </c>
      <c r="F1283" s="1">
        <v>2633</v>
      </c>
      <c r="G1283" s="1" t="s">
        <v>12380</v>
      </c>
      <c r="H1283" s="1" t="s">
        <v>12381</v>
      </c>
      <c r="I1283" s="1" t="s">
        <v>12382</v>
      </c>
      <c r="J1283" s="1" t="s">
        <v>738</v>
      </c>
      <c r="K1283" s="1" t="s">
        <v>731</v>
      </c>
      <c r="L1283" s="1" t="s">
        <v>3351</v>
      </c>
      <c r="M1283" s="1">
        <v>42.229255000000002</v>
      </c>
      <c r="N1283" s="1">
        <v>21.262409000000002</v>
      </c>
      <c r="O1283" s="1" t="s">
        <v>12386</v>
      </c>
      <c r="P1283" s="1" t="s">
        <v>12386</v>
      </c>
      <c r="Q1283" s="1"/>
      <c r="R1283" s="1" t="s">
        <v>12384</v>
      </c>
      <c r="S1283" s="1"/>
      <c r="T1283" s="1" t="b">
        <v>0</v>
      </c>
      <c r="U1283" s="1" t="s">
        <v>3350</v>
      </c>
      <c r="V1283" s="1" t="s">
        <v>2999</v>
      </c>
      <c r="W1283" s="1" t="s">
        <v>2999</v>
      </c>
      <c r="X1283" s="2"/>
      <c r="Y1283" s="2"/>
      <c r="Z1283" s="2"/>
      <c r="AA1283" s="2"/>
      <c r="AB1283" s="2"/>
      <c r="AC1283" s="2"/>
      <c r="AD1283" s="2"/>
      <c r="AE1283" s="2"/>
      <c r="AF1283" s="2"/>
      <c r="AG1283" s="2"/>
      <c r="AH1283" s="2"/>
      <c r="AI1283" s="2"/>
      <c r="AJ1283" s="2"/>
      <c r="AK1283" s="2"/>
      <c r="AL1283" s="2"/>
      <c r="AM1283" s="2"/>
      <c r="AN1283" s="2"/>
      <c r="AO1283" s="2"/>
      <c r="AP1283" s="2"/>
      <c r="AQ1283" s="2"/>
      <c r="AR1283" s="2"/>
      <c r="AS1283" s="2"/>
      <c r="AT1283" s="2"/>
      <c r="AU1283" s="2"/>
      <c r="AV1283" s="2"/>
      <c r="AW1283" s="2"/>
      <c r="AX1283" s="2"/>
      <c r="AY1283" s="2"/>
      <c r="AZ1283" s="2"/>
      <c r="BA1283" s="2"/>
    </row>
    <row r="1284" spans="1:53" x14ac:dyDescent="0.2">
      <c r="A1284" s="1" t="s">
        <v>727</v>
      </c>
      <c r="B1284" s="1">
        <v>1</v>
      </c>
      <c r="C1284" s="1" t="s">
        <v>5</v>
      </c>
      <c r="D1284" s="1" t="s">
        <v>745</v>
      </c>
      <c r="E1284" s="1" t="s">
        <v>8818</v>
      </c>
      <c r="F1284" s="1">
        <v>2632</v>
      </c>
      <c r="G1284" s="1" t="s">
        <v>12380</v>
      </c>
      <c r="H1284" s="1" t="s">
        <v>12381</v>
      </c>
      <c r="I1284" s="1" t="s">
        <v>12382</v>
      </c>
      <c r="J1284" s="1" t="s">
        <v>738</v>
      </c>
      <c r="K1284" s="1" t="s">
        <v>731</v>
      </c>
      <c r="L1284" s="1" t="s">
        <v>3351</v>
      </c>
      <c r="M1284" s="1">
        <v>42.229255000000002</v>
      </c>
      <c r="N1284" s="1">
        <v>21.262409000000002</v>
      </c>
      <c r="O1284" s="1" t="s">
        <v>12387</v>
      </c>
      <c r="P1284" s="1" t="s">
        <v>12387</v>
      </c>
      <c r="Q1284" s="1"/>
      <c r="R1284" s="1" t="s">
        <v>12384</v>
      </c>
      <c r="S1284" s="1"/>
      <c r="T1284" s="1" t="b">
        <v>0</v>
      </c>
      <c r="U1284" s="1" t="s">
        <v>3350</v>
      </c>
      <c r="V1284" s="1" t="s">
        <v>2999</v>
      </c>
      <c r="W1284" s="1" t="s">
        <v>2999</v>
      </c>
      <c r="X1284" s="2"/>
      <c r="Y1284" s="2"/>
      <c r="Z1284" s="2"/>
      <c r="AA1284" s="2"/>
      <c r="AB1284" s="2"/>
      <c r="AC1284" s="2"/>
      <c r="AD1284" s="2"/>
      <c r="AE1284" s="2"/>
      <c r="AF1284" s="2"/>
      <c r="AG1284" s="2"/>
      <c r="AH1284" s="2"/>
      <c r="AI1284" s="2"/>
      <c r="AJ1284" s="2"/>
      <c r="AK1284" s="2"/>
      <c r="AL1284" s="2"/>
      <c r="AM1284" s="2"/>
      <c r="AN1284" s="2"/>
      <c r="AO1284" s="2"/>
      <c r="AP1284" s="2"/>
      <c r="AQ1284" s="2"/>
      <c r="AR1284" s="2"/>
      <c r="AS1284" s="2"/>
      <c r="AT1284" s="2"/>
      <c r="AU1284" s="2"/>
      <c r="AV1284" s="2"/>
      <c r="AW1284" s="2"/>
      <c r="AX1284" s="2"/>
      <c r="AY1284" s="2"/>
      <c r="AZ1284" s="2"/>
      <c r="BA1284" s="2"/>
    </row>
    <row r="1285" spans="1:53" x14ac:dyDescent="0.2">
      <c r="A1285" s="1" t="s">
        <v>727</v>
      </c>
      <c r="B1285" s="1">
        <v>6</v>
      </c>
      <c r="C1285" s="1" t="s">
        <v>11</v>
      </c>
      <c r="D1285" s="1" t="s">
        <v>728</v>
      </c>
      <c r="E1285" s="1"/>
      <c r="F1285" s="1">
        <v>2631</v>
      </c>
      <c r="G1285" s="1" t="s">
        <v>12388</v>
      </c>
      <c r="H1285" s="1" t="s">
        <v>12389</v>
      </c>
      <c r="I1285" s="1" t="s">
        <v>12390</v>
      </c>
      <c r="J1285" s="1" t="s">
        <v>0</v>
      </c>
      <c r="K1285" s="1" t="s">
        <v>731</v>
      </c>
      <c r="L1285" s="1" t="s">
        <v>2998</v>
      </c>
      <c r="M1285" s="1">
        <v>42.727592000000001</v>
      </c>
      <c r="N1285" s="1">
        <v>21.388746000000001</v>
      </c>
      <c r="O1285" s="1" t="s">
        <v>12391</v>
      </c>
      <c r="P1285" s="1" t="s">
        <v>12391</v>
      </c>
      <c r="Q1285" s="1"/>
      <c r="R1285" s="1" t="s">
        <v>12392</v>
      </c>
      <c r="S1285" s="1"/>
      <c r="T1285" s="1" t="b">
        <v>0</v>
      </c>
      <c r="U1285" s="1" t="s">
        <v>2997</v>
      </c>
      <c r="V1285" s="1" t="s">
        <v>2999</v>
      </c>
      <c r="W1285" s="1" t="s">
        <v>2999</v>
      </c>
      <c r="X1285" s="2"/>
      <c r="Y1285" s="2"/>
      <c r="Z1285" s="2"/>
      <c r="AA1285" s="2"/>
      <c r="AB1285" s="2"/>
      <c r="AC1285" s="2"/>
      <c r="AD1285" s="2"/>
      <c r="AE1285" s="2"/>
      <c r="AF1285" s="2"/>
      <c r="AG1285" s="2"/>
      <c r="AH1285" s="2"/>
      <c r="AI1285" s="2"/>
      <c r="AJ1285" s="2"/>
      <c r="AK1285" s="2"/>
      <c r="AL1285" s="2"/>
      <c r="AM1285" s="2"/>
      <c r="AN1285" s="2"/>
      <c r="AO1285" s="2"/>
      <c r="AP1285" s="2"/>
      <c r="AQ1285" s="2"/>
      <c r="AR1285" s="2"/>
      <c r="AS1285" s="2"/>
      <c r="AT1285" s="2"/>
      <c r="AU1285" s="2"/>
      <c r="AV1285" s="2"/>
      <c r="AW1285" s="2"/>
      <c r="AX1285" s="2"/>
      <c r="AY1285" s="2"/>
      <c r="AZ1285" s="2"/>
      <c r="BA1285" s="2"/>
    </row>
    <row r="1286" spans="1:53" x14ac:dyDescent="0.2">
      <c r="A1286" s="1" t="s">
        <v>727</v>
      </c>
      <c r="B1286" s="1">
        <v>4</v>
      </c>
      <c r="C1286" s="1" t="s">
        <v>454</v>
      </c>
      <c r="D1286" s="1" t="s">
        <v>768</v>
      </c>
      <c r="E1286" s="1" t="s">
        <v>585</v>
      </c>
      <c r="F1286" s="1">
        <v>2630</v>
      </c>
      <c r="G1286" s="1" t="s">
        <v>12393</v>
      </c>
      <c r="H1286" s="1" t="s">
        <v>12394</v>
      </c>
      <c r="I1286" s="1" t="s">
        <v>12395</v>
      </c>
      <c r="J1286" s="1" t="s">
        <v>12396</v>
      </c>
      <c r="K1286" s="1" t="s">
        <v>731</v>
      </c>
      <c r="L1286" s="1" t="s">
        <v>3351</v>
      </c>
      <c r="M1286" s="1">
        <v>42.826262</v>
      </c>
      <c r="N1286" s="1">
        <v>20.973817</v>
      </c>
      <c r="O1286" s="1" t="s">
        <v>12397</v>
      </c>
      <c r="P1286" s="1" t="s">
        <v>12397</v>
      </c>
      <c r="Q1286" s="1"/>
      <c r="R1286" s="1" t="s">
        <v>12398</v>
      </c>
      <c r="S1286" s="1"/>
      <c r="T1286" s="1" t="b">
        <v>0</v>
      </c>
      <c r="U1286" s="1" t="s">
        <v>3350</v>
      </c>
      <c r="V1286" s="1" t="s">
        <v>2999</v>
      </c>
      <c r="W1286" s="1" t="s">
        <v>2999</v>
      </c>
      <c r="X1286" s="2"/>
      <c r="Y1286" s="2"/>
      <c r="Z1286" s="2"/>
      <c r="AA1286" s="2"/>
      <c r="AB1286" s="2"/>
      <c r="AC1286" s="2"/>
      <c r="AD1286" s="2"/>
      <c r="AE1286" s="2"/>
      <c r="AF1286" s="2"/>
      <c r="AG1286" s="2"/>
      <c r="AH1286" s="2"/>
      <c r="AI1286" s="2"/>
      <c r="AJ1286" s="2"/>
      <c r="AK1286" s="2"/>
      <c r="AL1286" s="2"/>
      <c r="AM1286" s="2"/>
      <c r="AN1286" s="2"/>
      <c r="AO1286" s="2"/>
      <c r="AP1286" s="2"/>
      <c r="AQ1286" s="2"/>
      <c r="AR1286" s="2"/>
      <c r="AS1286" s="2"/>
      <c r="AT1286" s="2"/>
      <c r="AU1286" s="2"/>
      <c r="AV1286" s="2"/>
      <c r="AW1286" s="2"/>
      <c r="AX1286" s="2"/>
      <c r="AY1286" s="2"/>
      <c r="AZ1286" s="2"/>
      <c r="BA1286" s="2"/>
    </row>
    <row r="1287" spans="1:53" x14ac:dyDescent="0.2">
      <c r="A1287" s="1" t="s">
        <v>727</v>
      </c>
      <c r="B1287" s="1">
        <v>2</v>
      </c>
      <c r="C1287" s="1" t="s">
        <v>450</v>
      </c>
      <c r="D1287" s="1" t="s">
        <v>1019</v>
      </c>
      <c r="E1287" s="1" t="s">
        <v>17792</v>
      </c>
      <c r="F1287" s="1">
        <v>2629</v>
      </c>
      <c r="G1287" s="1" t="s">
        <v>12399</v>
      </c>
      <c r="H1287" s="1" t="s">
        <v>12400</v>
      </c>
      <c r="I1287" s="1" t="s">
        <v>12401</v>
      </c>
      <c r="J1287" s="1" t="s">
        <v>738</v>
      </c>
      <c r="K1287" s="1" t="s">
        <v>731</v>
      </c>
      <c r="L1287" s="1" t="s">
        <v>3351</v>
      </c>
      <c r="M1287" s="1">
        <v>42.386828000000001</v>
      </c>
      <c r="N1287" s="1">
        <v>20.417553999999999</v>
      </c>
      <c r="O1287" s="1" t="s">
        <v>12402</v>
      </c>
      <c r="P1287" s="1" t="s">
        <v>12402</v>
      </c>
      <c r="Q1287" s="1"/>
      <c r="R1287" s="1" t="s">
        <v>12403</v>
      </c>
      <c r="S1287" s="1"/>
      <c r="T1287" s="1" t="b">
        <v>0</v>
      </c>
      <c r="U1287" s="1" t="s">
        <v>3350</v>
      </c>
      <c r="V1287" s="1" t="s">
        <v>2999</v>
      </c>
      <c r="W1287" s="1" t="s">
        <v>2999</v>
      </c>
      <c r="X1287" s="2"/>
      <c r="Y1287" s="2"/>
      <c r="Z1287" s="2"/>
      <c r="AA1287" s="2"/>
      <c r="AB1287" s="2"/>
      <c r="AC1287" s="2"/>
      <c r="AD1287" s="2"/>
      <c r="AE1287" s="2"/>
      <c r="AF1287" s="2"/>
      <c r="AG1287" s="2"/>
      <c r="AH1287" s="2"/>
      <c r="AI1287" s="2"/>
      <c r="AJ1287" s="2"/>
      <c r="AK1287" s="2"/>
      <c r="AL1287" s="2"/>
      <c r="AM1287" s="2"/>
      <c r="AN1287" s="2"/>
      <c r="AO1287" s="2"/>
      <c r="AP1287" s="2"/>
      <c r="AQ1287" s="2"/>
      <c r="AR1287" s="2"/>
      <c r="AS1287" s="2"/>
      <c r="AT1287" s="2"/>
      <c r="AU1287" s="2"/>
      <c r="AV1287" s="2"/>
      <c r="AW1287" s="2"/>
      <c r="AX1287" s="2"/>
      <c r="AY1287" s="2"/>
      <c r="AZ1287" s="2"/>
      <c r="BA1287" s="2"/>
    </row>
    <row r="1288" spans="1:53" x14ac:dyDescent="0.2">
      <c r="A1288" s="1" t="s">
        <v>727</v>
      </c>
      <c r="B1288" s="1">
        <v>1</v>
      </c>
      <c r="C1288" s="1" t="s">
        <v>5</v>
      </c>
      <c r="D1288" s="1" t="s">
        <v>736</v>
      </c>
      <c r="E1288" s="1"/>
      <c r="F1288" s="1">
        <v>2628</v>
      </c>
      <c r="G1288" s="1" t="s">
        <v>12404</v>
      </c>
      <c r="H1288" s="1" t="s">
        <v>2353</v>
      </c>
      <c r="I1288" s="1" t="s">
        <v>12405</v>
      </c>
      <c r="J1288" s="1" t="s">
        <v>738</v>
      </c>
      <c r="K1288" s="1" t="s">
        <v>731</v>
      </c>
      <c r="L1288" s="1" t="s">
        <v>2998</v>
      </c>
      <c r="M1288" s="1">
        <v>42.390165000000003</v>
      </c>
      <c r="N1288" s="1">
        <v>21.072558999999998</v>
      </c>
      <c r="O1288" s="1" t="s">
        <v>12406</v>
      </c>
      <c r="P1288" s="1" t="s">
        <v>12406</v>
      </c>
      <c r="Q1288" s="1"/>
      <c r="R1288" s="1" t="s">
        <v>12407</v>
      </c>
      <c r="S1288" s="1"/>
      <c r="T1288" s="1" t="b">
        <v>0</v>
      </c>
      <c r="U1288" s="1" t="s">
        <v>2997</v>
      </c>
      <c r="V1288" s="1" t="s">
        <v>2999</v>
      </c>
      <c r="W1288" s="1" t="s">
        <v>2999</v>
      </c>
      <c r="X1288" s="2"/>
      <c r="Y1288" s="2"/>
      <c r="Z1288" s="2"/>
      <c r="AA1288" s="2"/>
      <c r="AB1288" s="2"/>
      <c r="AC1288" s="2"/>
      <c r="AD1288" s="2"/>
      <c r="AE1288" s="2"/>
      <c r="AF1288" s="2"/>
      <c r="AG1288" s="2"/>
      <c r="AH1288" s="2"/>
      <c r="AI1288" s="2"/>
      <c r="AJ1288" s="2"/>
      <c r="AK1288" s="2"/>
      <c r="AL1288" s="2"/>
      <c r="AM1288" s="2"/>
      <c r="AN1288" s="2"/>
      <c r="AO1288" s="2"/>
      <c r="AP1288" s="2"/>
      <c r="AQ1288" s="2"/>
      <c r="AR1288" s="2"/>
      <c r="AS1288" s="2"/>
      <c r="AT1288" s="2"/>
      <c r="AU1288" s="2"/>
      <c r="AV1288" s="2"/>
      <c r="AW1288" s="2"/>
      <c r="AX1288" s="2"/>
      <c r="AY1288" s="2"/>
      <c r="AZ1288" s="2"/>
      <c r="BA1288" s="2"/>
    </row>
    <row r="1289" spans="1:53" x14ac:dyDescent="0.2">
      <c r="A1289" s="1" t="s">
        <v>727</v>
      </c>
      <c r="B1289" s="1">
        <v>6</v>
      </c>
      <c r="C1289" s="1" t="s">
        <v>11</v>
      </c>
      <c r="D1289" s="1" t="s">
        <v>1033</v>
      </c>
      <c r="E1289" s="1" t="s">
        <v>17793</v>
      </c>
      <c r="F1289" s="1">
        <v>2627</v>
      </c>
      <c r="G1289" s="1" t="s">
        <v>12408</v>
      </c>
      <c r="H1289" s="1" t="s">
        <v>12409</v>
      </c>
      <c r="I1289" s="1" t="s">
        <v>12410</v>
      </c>
      <c r="J1289" s="1" t="s">
        <v>0</v>
      </c>
      <c r="K1289" s="1" t="s">
        <v>731</v>
      </c>
      <c r="L1289" s="1" t="s">
        <v>3351</v>
      </c>
      <c r="M1289" s="1">
        <v>42.519095999999998</v>
      </c>
      <c r="N1289" s="1">
        <v>20.825885</v>
      </c>
      <c r="O1289" s="1" t="s">
        <v>12411</v>
      </c>
      <c r="P1289" s="1" t="s">
        <v>12411</v>
      </c>
      <c r="Q1289" s="1"/>
      <c r="R1289" s="1" t="s">
        <v>12412</v>
      </c>
      <c r="S1289" s="1"/>
      <c r="T1289" s="1" t="b">
        <v>0</v>
      </c>
      <c r="U1289" s="1" t="s">
        <v>3350</v>
      </c>
      <c r="V1289" s="1" t="s">
        <v>2999</v>
      </c>
      <c r="W1289" s="1" t="s">
        <v>2999</v>
      </c>
      <c r="X1289" s="2"/>
      <c r="Y1289" s="2"/>
      <c r="Z1289" s="2"/>
      <c r="AA1289" s="2"/>
      <c r="AB1289" s="2"/>
      <c r="AC1289" s="2"/>
      <c r="AD1289" s="2"/>
      <c r="AE1289" s="2"/>
      <c r="AF1289" s="2"/>
      <c r="AG1289" s="2"/>
      <c r="AH1289" s="2"/>
      <c r="AI1289" s="2"/>
      <c r="AJ1289" s="2"/>
      <c r="AK1289" s="2"/>
      <c r="AL1289" s="2"/>
      <c r="AM1289" s="2"/>
      <c r="AN1289" s="2"/>
      <c r="AO1289" s="2"/>
      <c r="AP1289" s="2"/>
      <c r="AQ1289" s="2"/>
      <c r="AR1289" s="2"/>
      <c r="AS1289" s="2"/>
      <c r="AT1289" s="2"/>
      <c r="AU1289" s="2"/>
      <c r="AV1289" s="2"/>
      <c r="AW1289" s="2"/>
      <c r="AX1289" s="2"/>
      <c r="AY1289" s="2"/>
      <c r="AZ1289" s="2"/>
      <c r="BA1289" s="2"/>
    </row>
    <row r="1290" spans="1:53" x14ac:dyDescent="0.2">
      <c r="A1290" s="1" t="s">
        <v>727</v>
      </c>
      <c r="B1290" s="1">
        <v>6</v>
      </c>
      <c r="C1290" s="1" t="s">
        <v>11</v>
      </c>
      <c r="D1290" s="1" t="s">
        <v>1033</v>
      </c>
      <c r="E1290" s="1" t="s">
        <v>17794</v>
      </c>
      <c r="F1290" s="1">
        <v>2626</v>
      </c>
      <c r="G1290" s="1" t="s">
        <v>12413</v>
      </c>
      <c r="H1290" s="1" t="s">
        <v>12409</v>
      </c>
      <c r="I1290" s="1" t="s">
        <v>12414</v>
      </c>
      <c r="J1290" s="1" t="s">
        <v>0</v>
      </c>
      <c r="K1290" s="1" t="s">
        <v>731</v>
      </c>
      <c r="L1290" s="1" t="s">
        <v>3351</v>
      </c>
      <c r="M1290" s="1">
        <v>42.519115999999997</v>
      </c>
      <c r="N1290" s="1">
        <v>20.825890000000001</v>
      </c>
      <c r="O1290" s="1" t="s">
        <v>12415</v>
      </c>
      <c r="P1290" s="1" t="s">
        <v>12415</v>
      </c>
      <c r="Q1290" s="1"/>
      <c r="R1290" s="1" t="s">
        <v>12412</v>
      </c>
      <c r="S1290" s="1"/>
      <c r="T1290" s="1" t="b">
        <v>0</v>
      </c>
      <c r="U1290" s="1" t="s">
        <v>3350</v>
      </c>
      <c r="V1290" s="1" t="s">
        <v>2999</v>
      </c>
      <c r="W1290" s="1" t="s">
        <v>2999</v>
      </c>
      <c r="X1290" s="2"/>
      <c r="Y1290" s="2"/>
      <c r="Z1290" s="2"/>
      <c r="AA1290" s="2"/>
      <c r="AB1290" s="2"/>
      <c r="AC1290" s="2"/>
      <c r="AD1290" s="2"/>
      <c r="AE1290" s="2"/>
      <c r="AF1290" s="2"/>
      <c r="AG1290" s="2"/>
      <c r="AH1290" s="2"/>
      <c r="AI1290" s="2"/>
      <c r="AJ1290" s="2"/>
      <c r="AK1290" s="2"/>
      <c r="AL1290" s="2"/>
      <c r="AM1290" s="2"/>
      <c r="AN1290" s="2"/>
      <c r="AO1290" s="2"/>
      <c r="AP1290" s="2"/>
      <c r="AQ1290" s="2"/>
      <c r="AR1290" s="2"/>
      <c r="AS1290" s="2"/>
      <c r="AT1290" s="2"/>
      <c r="AU1290" s="2"/>
      <c r="AV1290" s="2"/>
      <c r="AW1290" s="2"/>
      <c r="AX1290" s="2"/>
      <c r="AY1290" s="2"/>
      <c r="AZ1290" s="2"/>
      <c r="BA1290" s="2"/>
    </row>
    <row r="1291" spans="1:53" x14ac:dyDescent="0.2">
      <c r="A1291" s="1" t="s">
        <v>727</v>
      </c>
      <c r="B1291" s="1">
        <v>7</v>
      </c>
      <c r="C1291" s="1" t="s">
        <v>8</v>
      </c>
      <c r="D1291" s="1" t="s">
        <v>1079</v>
      </c>
      <c r="E1291" s="1"/>
      <c r="F1291" s="1">
        <v>2625</v>
      </c>
      <c r="G1291" s="1" t="s">
        <v>12416</v>
      </c>
      <c r="H1291" s="1" t="s">
        <v>12417</v>
      </c>
      <c r="I1291" s="1" t="s">
        <v>12418</v>
      </c>
      <c r="J1291" s="1" t="s">
        <v>1196</v>
      </c>
      <c r="K1291" s="1" t="s">
        <v>731</v>
      </c>
      <c r="L1291" s="1" t="s">
        <v>3479</v>
      </c>
      <c r="M1291" s="1">
        <v>42.218556</v>
      </c>
      <c r="N1291" s="1">
        <v>20.759861000000001</v>
      </c>
      <c r="O1291" s="1" t="s">
        <v>12419</v>
      </c>
      <c r="P1291" s="1" t="s">
        <v>12419</v>
      </c>
      <c r="Q1291" s="1"/>
      <c r="R1291" s="1" t="s">
        <v>12420</v>
      </c>
      <c r="S1291" s="1"/>
      <c r="T1291" s="1" t="b">
        <v>0</v>
      </c>
      <c r="U1291" s="1" t="s">
        <v>3478</v>
      </c>
      <c r="V1291" s="1" t="s">
        <v>2999</v>
      </c>
      <c r="W1291" s="1" t="s">
        <v>2999</v>
      </c>
      <c r="X1291" s="2"/>
      <c r="Y1291" s="2"/>
      <c r="Z1291" s="2"/>
      <c r="AA1291" s="2"/>
      <c r="AB1291" s="2"/>
      <c r="AC1291" s="2"/>
      <c r="AD1291" s="2"/>
      <c r="AE1291" s="2"/>
      <c r="AF1291" s="2"/>
      <c r="AG1291" s="2"/>
      <c r="AH1291" s="2"/>
      <c r="AI1291" s="2"/>
      <c r="AJ1291" s="2"/>
      <c r="AK1291" s="2"/>
      <c r="AL1291" s="2"/>
      <c r="AM1291" s="2"/>
      <c r="AN1291" s="2"/>
      <c r="AO1291" s="2"/>
      <c r="AP1291" s="2"/>
      <c r="AQ1291" s="2"/>
      <c r="AR1291" s="2"/>
      <c r="AS1291" s="2"/>
      <c r="AT1291" s="2"/>
      <c r="AU1291" s="2"/>
      <c r="AV1291" s="2"/>
      <c r="AW1291" s="2"/>
      <c r="AX1291" s="2"/>
      <c r="AY1291" s="2"/>
      <c r="AZ1291" s="2"/>
      <c r="BA1291" s="2"/>
    </row>
    <row r="1292" spans="1:53" x14ac:dyDescent="0.2">
      <c r="A1292" s="1" t="s">
        <v>727</v>
      </c>
      <c r="B1292" s="1">
        <v>7</v>
      </c>
      <c r="C1292" s="1" t="s">
        <v>8</v>
      </c>
      <c r="D1292" s="1" t="s">
        <v>908</v>
      </c>
      <c r="E1292" s="1"/>
      <c r="F1292" s="1">
        <v>2624</v>
      </c>
      <c r="G1292" s="1" t="s">
        <v>12421</v>
      </c>
      <c r="H1292" s="1" t="s">
        <v>12422</v>
      </c>
      <c r="I1292" s="1" t="s">
        <v>12423</v>
      </c>
      <c r="J1292" s="1" t="s">
        <v>738</v>
      </c>
      <c r="K1292" s="1" t="s">
        <v>731</v>
      </c>
      <c r="L1292" s="1" t="s">
        <v>3375</v>
      </c>
      <c r="M1292" s="1">
        <v>42.366895</v>
      </c>
      <c r="N1292" s="1">
        <v>20.743207000000002</v>
      </c>
      <c r="O1292" s="1" t="s">
        <v>12424</v>
      </c>
      <c r="P1292" s="1" t="s">
        <v>12424</v>
      </c>
      <c r="Q1292" s="1"/>
      <c r="R1292" s="1" t="s">
        <v>12425</v>
      </c>
      <c r="S1292" s="1"/>
      <c r="T1292" s="1" t="b">
        <v>0</v>
      </c>
      <c r="U1292" s="1" t="s">
        <v>3374</v>
      </c>
      <c r="V1292" s="1" t="s">
        <v>2999</v>
      </c>
      <c r="W1292" s="1" t="s">
        <v>2999</v>
      </c>
      <c r="X1292" s="2"/>
      <c r="Y1292" s="2"/>
      <c r="Z1292" s="2"/>
      <c r="AA1292" s="2"/>
      <c r="AB1292" s="2"/>
      <c r="AC1292" s="2"/>
      <c r="AD1292" s="2"/>
      <c r="AE1292" s="2"/>
      <c r="AF1292" s="2"/>
      <c r="AG1292" s="2"/>
      <c r="AH1292" s="2"/>
      <c r="AI1292" s="2"/>
      <c r="AJ1292" s="2"/>
      <c r="AK1292" s="2"/>
      <c r="AL1292" s="2"/>
      <c r="AM1292" s="2"/>
      <c r="AN1292" s="2"/>
      <c r="AO1292" s="2"/>
      <c r="AP1292" s="2"/>
      <c r="AQ1292" s="2"/>
      <c r="AR1292" s="2"/>
      <c r="AS1292" s="2"/>
      <c r="AT1292" s="2"/>
      <c r="AU1292" s="2"/>
      <c r="AV1292" s="2"/>
      <c r="AW1292" s="2"/>
      <c r="AX1292" s="2"/>
      <c r="AY1292" s="2"/>
      <c r="AZ1292" s="2"/>
      <c r="BA1292" s="2"/>
    </row>
    <row r="1293" spans="1:53" x14ac:dyDescent="0.2">
      <c r="A1293" s="1" t="s">
        <v>727</v>
      </c>
      <c r="B1293" s="1">
        <v>6</v>
      </c>
      <c r="C1293" s="1" t="s">
        <v>11</v>
      </c>
      <c r="D1293" s="1" t="s">
        <v>728</v>
      </c>
      <c r="E1293" s="1"/>
      <c r="F1293" s="1">
        <v>2623</v>
      </c>
      <c r="G1293" s="1" t="s">
        <v>12426</v>
      </c>
      <c r="H1293" s="1" t="s">
        <v>12427</v>
      </c>
      <c r="I1293" s="1" t="s">
        <v>6488</v>
      </c>
      <c r="J1293" s="1" t="s">
        <v>738</v>
      </c>
      <c r="K1293" s="1" t="s">
        <v>731</v>
      </c>
      <c r="L1293" s="1" t="s">
        <v>3479</v>
      </c>
      <c r="M1293" s="1">
        <v>43.013021000000002</v>
      </c>
      <c r="N1293" s="1">
        <v>21.140428</v>
      </c>
      <c r="O1293" s="1" t="s">
        <v>12428</v>
      </c>
      <c r="P1293" s="1" t="s">
        <v>12428</v>
      </c>
      <c r="Q1293" s="1"/>
      <c r="R1293" s="1" t="s">
        <v>6490</v>
      </c>
      <c r="S1293" s="1"/>
      <c r="T1293" s="1" t="b">
        <v>0</v>
      </c>
      <c r="U1293" s="1" t="s">
        <v>3478</v>
      </c>
      <c r="V1293" s="1" t="s">
        <v>2999</v>
      </c>
      <c r="W1293" s="1" t="s">
        <v>2999</v>
      </c>
      <c r="X1293" s="2"/>
      <c r="Y1293" s="2"/>
      <c r="Z1293" s="2"/>
      <c r="AA1293" s="2"/>
      <c r="AB1293" s="2"/>
      <c r="AC1293" s="2"/>
      <c r="AD1293" s="2"/>
      <c r="AE1293" s="2"/>
      <c r="AF1293" s="2"/>
      <c r="AG1293" s="2"/>
      <c r="AH1293" s="2"/>
      <c r="AI1293" s="2"/>
      <c r="AJ1293" s="2"/>
      <c r="AK1293" s="2"/>
      <c r="AL1293" s="2"/>
      <c r="AM1293" s="2"/>
      <c r="AN1293" s="2"/>
      <c r="AO1293" s="2"/>
      <c r="AP1293" s="2"/>
      <c r="AQ1293" s="2"/>
      <c r="AR1293" s="2"/>
      <c r="AS1293" s="2"/>
      <c r="AT1293" s="2"/>
      <c r="AU1293" s="2"/>
      <c r="AV1293" s="2"/>
      <c r="AW1293" s="2"/>
      <c r="AX1293" s="2"/>
      <c r="AY1293" s="2"/>
      <c r="AZ1293" s="2"/>
      <c r="BA1293" s="2"/>
    </row>
    <row r="1294" spans="1:53" x14ac:dyDescent="0.2">
      <c r="A1294" s="1" t="s">
        <v>727</v>
      </c>
      <c r="B1294" s="1">
        <v>7</v>
      </c>
      <c r="C1294" s="1" t="s">
        <v>8</v>
      </c>
      <c r="D1294" s="1" t="s">
        <v>908</v>
      </c>
      <c r="E1294" s="1"/>
      <c r="F1294" s="1">
        <v>2622</v>
      </c>
      <c r="G1294" s="1" t="s">
        <v>12429</v>
      </c>
      <c r="H1294" s="1" t="s">
        <v>12430</v>
      </c>
      <c r="I1294" s="1" t="s">
        <v>12431</v>
      </c>
      <c r="J1294" s="1" t="s">
        <v>738</v>
      </c>
      <c r="K1294" s="1" t="s">
        <v>731</v>
      </c>
      <c r="L1294" s="1" t="s">
        <v>3479</v>
      </c>
      <c r="M1294" s="1">
        <v>42.316428000000002</v>
      </c>
      <c r="N1294" s="1">
        <v>20.815721</v>
      </c>
      <c r="O1294" s="1" t="s">
        <v>12432</v>
      </c>
      <c r="P1294" s="1" t="s">
        <v>12432</v>
      </c>
      <c r="Q1294" s="1"/>
      <c r="R1294" s="1" t="s">
        <v>12433</v>
      </c>
      <c r="S1294" s="1"/>
      <c r="T1294" s="1" t="b">
        <v>0</v>
      </c>
      <c r="U1294" s="1" t="s">
        <v>3478</v>
      </c>
      <c r="V1294" s="1" t="s">
        <v>2999</v>
      </c>
      <c r="W1294" s="1" t="s">
        <v>2999</v>
      </c>
      <c r="X1294" s="2"/>
      <c r="Y1294" s="2"/>
      <c r="Z1294" s="2"/>
      <c r="AA1294" s="2"/>
      <c r="AB1294" s="2"/>
      <c r="AC1294" s="2"/>
      <c r="AD1294" s="2"/>
      <c r="AE1294" s="2"/>
      <c r="AF1294" s="2"/>
      <c r="AG1294" s="2"/>
      <c r="AH1294" s="2"/>
      <c r="AI1294" s="2"/>
      <c r="AJ1294" s="2"/>
      <c r="AK1294" s="2"/>
      <c r="AL1294" s="2"/>
      <c r="AM1294" s="2"/>
      <c r="AN1294" s="2"/>
      <c r="AO1294" s="2"/>
      <c r="AP1294" s="2"/>
      <c r="AQ1294" s="2"/>
      <c r="AR1294" s="2"/>
      <c r="AS1294" s="2"/>
      <c r="AT1294" s="2"/>
      <c r="AU1294" s="2"/>
      <c r="AV1294" s="2"/>
      <c r="AW1294" s="2"/>
      <c r="AX1294" s="2"/>
      <c r="AY1294" s="2"/>
      <c r="AZ1294" s="2"/>
      <c r="BA1294" s="2"/>
    </row>
    <row r="1295" spans="1:53" x14ac:dyDescent="0.2">
      <c r="A1295" s="1" t="s">
        <v>727</v>
      </c>
      <c r="B1295" s="1">
        <v>7</v>
      </c>
      <c r="C1295" s="1" t="s">
        <v>8</v>
      </c>
      <c r="D1295" s="1" t="s">
        <v>908</v>
      </c>
      <c r="E1295" s="1"/>
      <c r="F1295" s="1">
        <v>2621</v>
      </c>
      <c r="G1295" s="1" t="s">
        <v>12434</v>
      </c>
      <c r="H1295" s="1" t="s">
        <v>12435</v>
      </c>
      <c r="I1295" s="1" t="s">
        <v>12436</v>
      </c>
      <c r="J1295" s="1" t="s">
        <v>738</v>
      </c>
      <c r="K1295" s="1" t="s">
        <v>731</v>
      </c>
      <c r="L1295" s="1" t="s">
        <v>451</v>
      </c>
      <c r="M1295" s="1">
        <v>42.346468999999999</v>
      </c>
      <c r="N1295" s="1">
        <v>20.816607000000001</v>
      </c>
      <c r="O1295" s="1" t="s">
        <v>12437</v>
      </c>
      <c r="P1295" s="1" t="s">
        <v>12437</v>
      </c>
      <c r="Q1295" s="1"/>
      <c r="R1295" s="1" t="s">
        <v>12438</v>
      </c>
      <c r="S1295" s="1"/>
      <c r="T1295" s="1" t="b">
        <v>0</v>
      </c>
      <c r="U1295" s="1" t="s">
        <v>3077</v>
      </c>
      <c r="V1295" s="1" t="s">
        <v>2999</v>
      </c>
      <c r="W1295" s="1" t="s">
        <v>2999</v>
      </c>
      <c r="X1295" s="2"/>
      <c r="Y1295" s="2"/>
      <c r="Z1295" s="2"/>
      <c r="AA1295" s="2"/>
      <c r="AB1295" s="2"/>
      <c r="AC1295" s="2"/>
      <c r="AD1295" s="2"/>
      <c r="AE1295" s="2"/>
      <c r="AF1295" s="2"/>
      <c r="AG1295" s="2"/>
      <c r="AH1295" s="2"/>
      <c r="AI1295" s="2"/>
      <c r="AJ1295" s="2"/>
      <c r="AK1295" s="2"/>
      <c r="AL1295" s="2"/>
      <c r="AM1295" s="2"/>
      <c r="AN1295" s="2"/>
      <c r="AO1295" s="2"/>
      <c r="AP1295" s="2"/>
      <c r="AQ1295" s="2"/>
      <c r="AR1295" s="2"/>
      <c r="AS1295" s="2"/>
      <c r="AT1295" s="2"/>
      <c r="AU1295" s="2"/>
      <c r="AV1295" s="2"/>
      <c r="AW1295" s="2"/>
      <c r="AX1295" s="2"/>
      <c r="AY1295" s="2"/>
      <c r="AZ1295" s="2"/>
      <c r="BA1295" s="2"/>
    </row>
    <row r="1296" spans="1:53" x14ac:dyDescent="0.2">
      <c r="A1296" s="1" t="s">
        <v>727</v>
      </c>
      <c r="B1296" s="1">
        <v>7</v>
      </c>
      <c r="C1296" s="1" t="s">
        <v>8</v>
      </c>
      <c r="D1296" s="1" t="s">
        <v>1079</v>
      </c>
      <c r="E1296" s="1"/>
      <c r="F1296" s="1">
        <v>2620</v>
      </c>
      <c r="G1296" s="1" t="s">
        <v>12439</v>
      </c>
      <c r="H1296" s="1" t="s">
        <v>12440</v>
      </c>
      <c r="I1296" s="1" t="s">
        <v>12441</v>
      </c>
      <c r="J1296" s="1" t="s">
        <v>1196</v>
      </c>
      <c r="K1296" s="1" t="s">
        <v>731</v>
      </c>
      <c r="L1296" s="1" t="s">
        <v>2998</v>
      </c>
      <c r="M1296" s="1">
        <v>42.217652000000001</v>
      </c>
      <c r="N1296" s="1">
        <v>20.733768000000001</v>
      </c>
      <c r="O1296" s="1" t="s">
        <v>12442</v>
      </c>
      <c r="P1296" s="1" t="s">
        <v>12442</v>
      </c>
      <c r="Q1296" s="1"/>
      <c r="R1296" s="1" t="s">
        <v>12443</v>
      </c>
      <c r="S1296" s="1"/>
      <c r="T1296" s="1" t="b">
        <v>0</v>
      </c>
      <c r="U1296" s="1" t="s">
        <v>2997</v>
      </c>
      <c r="V1296" s="1" t="s">
        <v>2999</v>
      </c>
      <c r="W1296" s="1" t="s">
        <v>2999</v>
      </c>
      <c r="X1296" s="2"/>
      <c r="Y1296" s="2"/>
      <c r="Z1296" s="2"/>
      <c r="AA1296" s="2"/>
      <c r="AB1296" s="2"/>
      <c r="AC1296" s="2"/>
      <c r="AD1296" s="2"/>
      <c r="AE1296" s="2"/>
      <c r="AF1296" s="2"/>
      <c r="AG1296" s="2"/>
      <c r="AH1296" s="2"/>
      <c r="AI1296" s="2"/>
      <c r="AJ1296" s="2"/>
      <c r="AK1296" s="2"/>
      <c r="AL1296" s="2"/>
      <c r="AM1296" s="2"/>
      <c r="AN1296" s="2"/>
      <c r="AO1296" s="2"/>
      <c r="AP1296" s="2"/>
      <c r="AQ1296" s="2"/>
      <c r="AR1296" s="2"/>
      <c r="AS1296" s="2"/>
      <c r="AT1296" s="2"/>
      <c r="AU1296" s="2"/>
      <c r="AV1296" s="2"/>
      <c r="AW1296" s="2"/>
      <c r="AX1296" s="2"/>
      <c r="AY1296" s="2"/>
      <c r="AZ1296" s="2"/>
      <c r="BA1296" s="2"/>
    </row>
    <row r="1297" spans="1:53" x14ac:dyDescent="0.2">
      <c r="A1297" s="1" t="s">
        <v>727</v>
      </c>
      <c r="B1297" s="1">
        <v>6</v>
      </c>
      <c r="C1297" s="1" t="s">
        <v>11</v>
      </c>
      <c r="D1297" s="1" t="s">
        <v>853</v>
      </c>
      <c r="E1297" s="1"/>
      <c r="F1297" s="1">
        <v>2619</v>
      </c>
      <c r="G1297" s="1" t="s">
        <v>12444</v>
      </c>
      <c r="H1297" s="1" t="s">
        <v>12445</v>
      </c>
      <c r="I1297" s="1" t="s">
        <v>12446</v>
      </c>
      <c r="J1297" s="1" t="s">
        <v>0</v>
      </c>
      <c r="K1297" s="1" t="s">
        <v>731</v>
      </c>
      <c r="L1297" s="1" t="s">
        <v>2998</v>
      </c>
      <c r="M1297" s="1">
        <v>42.627377000000003</v>
      </c>
      <c r="N1297" s="1">
        <v>21.085221000000001</v>
      </c>
      <c r="O1297" s="1" t="s">
        <v>12447</v>
      </c>
      <c r="P1297" s="1" t="s">
        <v>12447</v>
      </c>
      <c r="Q1297" s="1"/>
      <c r="R1297" s="1" t="s">
        <v>12448</v>
      </c>
      <c r="S1297" s="1"/>
      <c r="T1297" s="1" t="b">
        <v>0</v>
      </c>
      <c r="U1297" s="1" t="s">
        <v>2997</v>
      </c>
      <c r="V1297" s="1" t="s">
        <v>2999</v>
      </c>
      <c r="W1297" s="1" t="s">
        <v>2999</v>
      </c>
      <c r="X1297" s="2"/>
      <c r="Y1297" s="2"/>
      <c r="Z1297" s="2"/>
      <c r="AA1297" s="2"/>
      <c r="AB1297" s="2"/>
      <c r="AC1297" s="2"/>
      <c r="AD1297" s="2"/>
      <c r="AE1297" s="2"/>
      <c r="AF1297" s="2"/>
      <c r="AG1297" s="2"/>
      <c r="AH1297" s="2"/>
      <c r="AI1297" s="2"/>
      <c r="AJ1297" s="2"/>
      <c r="AK1297" s="2"/>
      <c r="AL1297" s="2"/>
      <c r="AM1297" s="2"/>
      <c r="AN1297" s="2"/>
      <c r="AO1297" s="2"/>
      <c r="AP1297" s="2"/>
      <c r="AQ1297" s="2"/>
      <c r="AR1297" s="2"/>
      <c r="AS1297" s="2"/>
      <c r="AT1297" s="2"/>
      <c r="AU1297" s="2"/>
      <c r="AV1297" s="2"/>
      <c r="AW1297" s="2"/>
      <c r="AX1297" s="2"/>
      <c r="AY1297" s="2"/>
      <c r="AZ1297" s="2"/>
      <c r="BA1297" s="2"/>
    </row>
    <row r="1298" spans="1:53" x14ac:dyDescent="0.2">
      <c r="A1298" s="1" t="s">
        <v>727</v>
      </c>
      <c r="B1298" s="1">
        <v>7</v>
      </c>
      <c r="C1298" s="1" t="s">
        <v>8</v>
      </c>
      <c r="D1298" s="1" t="s">
        <v>1079</v>
      </c>
      <c r="E1298" s="1"/>
      <c r="F1298" s="1">
        <v>2618</v>
      </c>
      <c r="G1298" s="1" t="s">
        <v>12449</v>
      </c>
      <c r="H1298" s="1" t="s">
        <v>12450</v>
      </c>
      <c r="I1298" s="1" t="s">
        <v>12451</v>
      </c>
      <c r="J1298" s="1" t="s">
        <v>1196</v>
      </c>
      <c r="K1298" s="1" t="s">
        <v>731</v>
      </c>
      <c r="L1298" s="1" t="s">
        <v>3375</v>
      </c>
      <c r="M1298" s="1">
        <v>42.230759999999997</v>
      </c>
      <c r="N1298" s="1">
        <v>20.742007999999998</v>
      </c>
      <c r="O1298" s="1" t="s">
        <v>12452</v>
      </c>
      <c r="P1298" s="1" t="s">
        <v>12452</v>
      </c>
      <c r="Q1298" s="1"/>
      <c r="R1298" s="1" t="s">
        <v>12453</v>
      </c>
      <c r="S1298" s="1"/>
      <c r="T1298" s="1" t="b">
        <v>0</v>
      </c>
      <c r="U1298" s="1" t="s">
        <v>3374</v>
      </c>
      <c r="V1298" s="1" t="s">
        <v>2999</v>
      </c>
      <c r="W1298" s="1" t="s">
        <v>2999</v>
      </c>
      <c r="X1298" s="2"/>
      <c r="Y1298" s="2"/>
      <c r="Z1298" s="2"/>
      <c r="AA1298" s="2"/>
      <c r="AB1298" s="2"/>
      <c r="AC1298" s="2"/>
      <c r="AD1298" s="2"/>
      <c r="AE1298" s="2"/>
      <c r="AF1298" s="2"/>
      <c r="AG1298" s="2"/>
      <c r="AH1298" s="2"/>
      <c r="AI1298" s="2"/>
      <c r="AJ1298" s="2"/>
      <c r="AK1298" s="2"/>
      <c r="AL1298" s="2"/>
      <c r="AM1298" s="2"/>
      <c r="AN1298" s="2"/>
      <c r="AO1298" s="2"/>
      <c r="AP1298" s="2"/>
      <c r="AQ1298" s="2"/>
      <c r="AR1298" s="2"/>
      <c r="AS1298" s="2"/>
      <c r="AT1298" s="2"/>
      <c r="AU1298" s="2"/>
      <c r="AV1298" s="2"/>
      <c r="AW1298" s="2"/>
      <c r="AX1298" s="2"/>
      <c r="AY1298" s="2"/>
      <c r="AZ1298" s="2"/>
      <c r="BA1298" s="2"/>
    </row>
    <row r="1299" spans="1:53" x14ac:dyDescent="0.2">
      <c r="A1299" s="1" t="s">
        <v>727</v>
      </c>
      <c r="B1299" s="1">
        <v>1</v>
      </c>
      <c r="C1299" s="1" t="s">
        <v>5</v>
      </c>
      <c r="D1299" s="1" t="s">
        <v>736</v>
      </c>
      <c r="E1299" s="1"/>
      <c r="F1299" s="1">
        <v>2617</v>
      </c>
      <c r="G1299" s="1" t="s">
        <v>12454</v>
      </c>
      <c r="H1299" s="1" t="s">
        <v>231</v>
      </c>
      <c r="I1299" s="1" t="s">
        <v>12455</v>
      </c>
      <c r="J1299" s="1" t="s">
        <v>738</v>
      </c>
      <c r="K1299" s="1" t="s">
        <v>731</v>
      </c>
      <c r="L1299" s="1" t="s">
        <v>2998</v>
      </c>
      <c r="M1299" s="1">
        <v>42.367556</v>
      </c>
      <c r="N1299" s="1">
        <v>21.068783</v>
      </c>
      <c r="O1299" s="1" t="s">
        <v>12456</v>
      </c>
      <c r="P1299" s="1" t="s">
        <v>12456</v>
      </c>
      <c r="Q1299" s="1"/>
      <c r="R1299" s="1" t="s">
        <v>12457</v>
      </c>
      <c r="S1299" s="1"/>
      <c r="T1299" s="1" t="b">
        <v>0</v>
      </c>
      <c r="U1299" s="1" t="s">
        <v>2997</v>
      </c>
      <c r="V1299" s="1" t="s">
        <v>2999</v>
      </c>
      <c r="W1299" s="1" t="s">
        <v>2999</v>
      </c>
      <c r="X1299" s="2"/>
      <c r="Y1299" s="2"/>
      <c r="Z1299" s="2"/>
      <c r="AA1299" s="2"/>
      <c r="AB1299" s="2"/>
      <c r="AC1299" s="2"/>
      <c r="AD1299" s="2"/>
      <c r="AE1299" s="2"/>
      <c r="AF1299" s="2"/>
      <c r="AG1299" s="2"/>
      <c r="AH1299" s="2"/>
      <c r="AI1299" s="2"/>
      <c r="AJ1299" s="2"/>
      <c r="AK1299" s="2"/>
      <c r="AL1299" s="2"/>
      <c r="AM1299" s="2"/>
      <c r="AN1299" s="2"/>
      <c r="AO1299" s="2"/>
      <c r="AP1299" s="2"/>
      <c r="AQ1299" s="2"/>
      <c r="AR1299" s="2"/>
      <c r="AS1299" s="2"/>
      <c r="AT1299" s="2"/>
      <c r="AU1299" s="2"/>
      <c r="AV1299" s="2"/>
      <c r="AW1299" s="2"/>
      <c r="AX1299" s="2"/>
      <c r="AY1299" s="2"/>
      <c r="AZ1299" s="2"/>
      <c r="BA1299" s="2"/>
    </row>
    <row r="1300" spans="1:53" x14ac:dyDescent="0.2">
      <c r="A1300" s="1" t="s">
        <v>727</v>
      </c>
      <c r="B1300" s="1">
        <v>4</v>
      </c>
      <c r="C1300" s="1" t="s">
        <v>454</v>
      </c>
      <c r="D1300" s="1" t="s">
        <v>828</v>
      </c>
      <c r="E1300" s="1" t="s">
        <v>14113</v>
      </c>
      <c r="F1300" s="1">
        <v>2616</v>
      </c>
      <c r="G1300" s="1" t="s">
        <v>12458</v>
      </c>
      <c r="H1300" s="1" t="s">
        <v>12459</v>
      </c>
      <c r="I1300" s="1" t="s">
        <v>9950</v>
      </c>
      <c r="J1300" s="1" t="s">
        <v>12460</v>
      </c>
      <c r="K1300" s="1" t="s">
        <v>731</v>
      </c>
      <c r="L1300" s="1" t="s">
        <v>3351</v>
      </c>
      <c r="M1300" s="1">
        <v>42.868236000000003</v>
      </c>
      <c r="N1300" s="1">
        <v>20.844726999999999</v>
      </c>
      <c r="O1300" s="1" t="s">
        <v>12461</v>
      </c>
      <c r="P1300" s="1" t="s">
        <v>12461</v>
      </c>
      <c r="Q1300" s="1"/>
      <c r="R1300" s="1" t="s">
        <v>9953</v>
      </c>
      <c r="S1300" s="1"/>
      <c r="T1300" s="1" t="b">
        <v>0</v>
      </c>
      <c r="U1300" s="1" t="s">
        <v>3350</v>
      </c>
      <c r="V1300" s="1" t="s">
        <v>2999</v>
      </c>
      <c r="W1300" s="1" t="s">
        <v>2999</v>
      </c>
      <c r="X1300" s="2"/>
      <c r="Y1300" s="2"/>
      <c r="Z1300" s="2"/>
      <c r="AA1300" s="2"/>
      <c r="AB1300" s="2"/>
      <c r="AC1300" s="2"/>
      <c r="AD1300" s="2"/>
      <c r="AE1300" s="2"/>
      <c r="AF1300" s="2"/>
      <c r="AG1300" s="2"/>
      <c r="AH1300" s="2"/>
      <c r="AI1300" s="2"/>
      <c r="AJ1300" s="2"/>
      <c r="AK1300" s="2"/>
      <c r="AL1300" s="2"/>
      <c r="AM1300" s="2"/>
      <c r="AN1300" s="2"/>
      <c r="AO1300" s="2"/>
      <c r="AP1300" s="2"/>
      <c r="AQ1300" s="2"/>
      <c r="AR1300" s="2"/>
      <c r="AS1300" s="2"/>
      <c r="AT1300" s="2"/>
      <c r="AU1300" s="2"/>
      <c r="AV1300" s="2"/>
      <c r="AW1300" s="2"/>
      <c r="AX1300" s="2"/>
      <c r="AY1300" s="2"/>
      <c r="AZ1300" s="2"/>
      <c r="BA1300" s="2"/>
    </row>
    <row r="1301" spans="1:53" x14ac:dyDescent="0.2">
      <c r="A1301" s="1" t="s">
        <v>727</v>
      </c>
      <c r="B1301" s="1">
        <v>1</v>
      </c>
      <c r="C1301" s="1" t="s">
        <v>5</v>
      </c>
      <c r="D1301" s="1" t="s">
        <v>736</v>
      </c>
      <c r="E1301" s="1"/>
      <c r="F1301" s="1">
        <v>2615</v>
      </c>
      <c r="G1301" s="1" t="s">
        <v>12454</v>
      </c>
      <c r="H1301" s="1" t="s">
        <v>231</v>
      </c>
      <c r="I1301" s="1" t="s">
        <v>12455</v>
      </c>
      <c r="J1301" s="1" t="s">
        <v>738</v>
      </c>
      <c r="K1301" s="1" t="s">
        <v>752</v>
      </c>
      <c r="L1301" s="1" t="s">
        <v>2998</v>
      </c>
      <c r="M1301" s="1">
        <v>42.369332</v>
      </c>
      <c r="N1301" s="1">
        <v>21.072216000000001</v>
      </c>
      <c r="O1301" s="1" t="s">
        <v>12462</v>
      </c>
      <c r="P1301" s="1" t="s">
        <v>12462</v>
      </c>
      <c r="Q1301" s="1"/>
      <c r="R1301" s="1" t="s">
        <v>12457</v>
      </c>
      <c r="S1301" s="1"/>
      <c r="T1301" s="1" t="b">
        <v>0</v>
      </c>
      <c r="U1301" s="1" t="s">
        <v>2997</v>
      </c>
      <c r="V1301" s="1" t="s">
        <v>2999</v>
      </c>
      <c r="W1301" s="1" t="s">
        <v>2999</v>
      </c>
      <c r="X1301" s="2"/>
      <c r="Y1301" s="2"/>
      <c r="Z1301" s="2"/>
      <c r="AA1301" s="2"/>
      <c r="AB1301" s="2"/>
      <c r="AC1301" s="2"/>
      <c r="AD1301" s="2"/>
      <c r="AE1301" s="2"/>
      <c r="AF1301" s="2"/>
      <c r="AG1301" s="2"/>
      <c r="AH1301" s="2"/>
      <c r="AI1301" s="2"/>
      <c r="AJ1301" s="2"/>
      <c r="AK1301" s="2"/>
      <c r="AL1301" s="2"/>
      <c r="AM1301" s="2"/>
      <c r="AN1301" s="2"/>
      <c r="AO1301" s="2"/>
      <c r="AP1301" s="2"/>
      <c r="AQ1301" s="2"/>
      <c r="AR1301" s="2"/>
      <c r="AS1301" s="2"/>
      <c r="AT1301" s="2"/>
      <c r="AU1301" s="2"/>
      <c r="AV1301" s="2"/>
      <c r="AW1301" s="2"/>
      <c r="AX1301" s="2"/>
      <c r="AY1301" s="2"/>
      <c r="AZ1301" s="2"/>
      <c r="BA1301" s="2"/>
    </row>
    <row r="1302" spans="1:53" x14ac:dyDescent="0.2">
      <c r="A1302" s="1" t="s">
        <v>727</v>
      </c>
      <c r="B1302" s="1">
        <v>1</v>
      </c>
      <c r="C1302" s="1" t="s">
        <v>5</v>
      </c>
      <c r="D1302" s="1" t="s">
        <v>736</v>
      </c>
      <c r="E1302" s="1"/>
      <c r="F1302" s="1">
        <v>2614</v>
      </c>
      <c r="G1302" s="1" t="s">
        <v>12463</v>
      </c>
      <c r="H1302" s="1" t="s">
        <v>12464</v>
      </c>
      <c r="I1302" s="1" t="s">
        <v>12465</v>
      </c>
      <c r="J1302" s="1" t="s">
        <v>738</v>
      </c>
      <c r="K1302" s="1" t="s">
        <v>731</v>
      </c>
      <c r="L1302" s="1" t="s">
        <v>3479</v>
      </c>
      <c r="M1302" s="1">
        <v>42.348579999999998</v>
      </c>
      <c r="N1302" s="1">
        <v>21.122648999999999</v>
      </c>
      <c r="O1302" s="1" t="s">
        <v>12466</v>
      </c>
      <c r="P1302" s="1" t="s">
        <v>12466</v>
      </c>
      <c r="Q1302" s="1"/>
      <c r="R1302" s="1" t="s">
        <v>12467</v>
      </c>
      <c r="S1302" s="1"/>
      <c r="T1302" s="1" t="b">
        <v>0</v>
      </c>
      <c r="U1302" s="1" t="s">
        <v>3478</v>
      </c>
      <c r="V1302" s="1" t="s">
        <v>2999</v>
      </c>
      <c r="W1302" s="1" t="s">
        <v>2999</v>
      </c>
      <c r="X1302" s="2"/>
      <c r="Y1302" s="2"/>
      <c r="Z1302" s="2"/>
      <c r="AA1302" s="2"/>
      <c r="AB1302" s="2"/>
      <c r="AC1302" s="2"/>
      <c r="AD1302" s="2"/>
      <c r="AE1302" s="2"/>
      <c r="AF1302" s="2"/>
      <c r="AG1302" s="2"/>
      <c r="AH1302" s="2"/>
      <c r="AI1302" s="2"/>
      <c r="AJ1302" s="2"/>
      <c r="AK1302" s="2"/>
      <c r="AL1302" s="2"/>
      <c r="AM1302" s="2"/>
      <c r="AN1302" s="2"/>
      <c r="AO1302" s="2"/>
      <c r="AP1302" s="2"/>
      <c r="AQ1302" s="2"/>
      <c r="AR1302" s="2"/>
      <c r="AS1302" s="2"/>
      <c r="AT1302" s="2"/>
      <c r="AU1302" s="2"/>
      <c r="AV1302" s="2"/>
      <c r="AW1302" s="2"/>
      <c r="AX1302" s="2"/>
      <c r="AY1302" s="2"/>
      <c r="AZ1302" s="2"/>
      <c r="BA1302" s="2"/>
    </row>
    <row r="1303" spans="1:53" x14ac:dyDescent="0.2">
      <c r="A1303" s="1" t="s">
        <v>727</v>
      </c>
      <c r="B1303" s="1">
        <v>6</v>
      </c>
      <c r="C1303" s="1" t="s">
        <v>11</v>
      </c>
      <c r="D1303" s="1" t="s">
        <v>778</v>
      </c>
      <c r="E1303" s="1"/>
      <c r="F1303" s="1">
        <v>2613</v>
      </c>
      <c r="G1303" s="1" t="s">
        <v>12468</v>
      </c>
      <c r="H1303" s="1" t="s">
        <v>12469</v>
      </c>
      <c r="I1303" s="1" t="s">
        <v>12470</v>
      </c>
      <c r="J1303" s="1" t="s">
        <v>772</v>
      </c>
      <c r="K1303" s="1" t="s">
        <v>731</v>
      </c>
      <c r="L1303" s="1" t="s">
        <v>3479</v>
      </c>
      <c r="M1303" s="1">
        <v>42.665771999999997</v>
      </c>
      <c r="N1303" s="1">
        <v>21.155200000000001</v>
      </c>
      <c r="O1303" s="1" t="s">
        <v>12471</v>
      </c>
      <c r="P1303" s="1" t="s">
        <v>12471</v>
      </c>
      <c r="Q1303" s="1"/>
      <c r="R1303" s="1" t="s">
        <v>12472</v>
      </c>
      <c r="S1303" s="1"/>
      <c r="T1303" s="1" t="b">
        <v>0</v>
      </c>
      <c r="U1303" s="1" t="s">
        <v>3478</v>
      </c>
      <c r="V1303" s="1" t="s">
        <v>2999</v>
      </c>
      <c r="W1303" s="1" t="s">
        <v>2999</v>
      </c>
      <c r="X1303" s="2"/>
      <c r="Y1303" s="2"/>
      <c r="Z1303" s="2"/>
      <c r="AA1303" s="2"/>
      <c r="AB1303" s="2"/>
      <c r="AC1303" s="2"/>
      <c r="AD1303" s="2"/>
      <c r="AE1303" s="2"/>
      <c r="AF1303" s="2"/>
      <c r="AG1303" s="2"/>
      <c r="AH1303" s="2"/>
      <c r="AI1303" s="2"/>
      <c r="AJ1303" s="2"/>
      <c r="AK1303" s="2"/>
      <c r="AL1303" s="2"/>
      <c r="AM1303" s="2"/>
      <c r="AN1303" s="2"/>
      <c r="AO1303" s="2"/>
      <c r="AP1303" s="2"/>
      <c r="AQ1303" s="2"/>
      <c r="AR1303" s="2"/>
      <c r="AS1303" s="2"/>
      <c r="AT1303" s="2"/>
      <c r="AU1303" s="2"/>
      <c r="AV1303" s="2"/>
      <c r="AW1303" s="2"/>
      <c r="AX1303" s="2"/>
      <c r="AY1303" s="2"/>
      <c r="AZ1303" s="2"/>
      <c r="BA1303" s="2"/>
    </row>
    <row r="1304" spans="1:53" x14ac:dyDescent="0.2">
      <c r="A1304" s="1" t="s">
        <v>727</v>
      </c>
      <c r="B1304" s="1">
        <v>6</v>
      </c>
      <c r="C1304" s="1" t="s">
        <v>11</v>
      </c>
      <c r="D1304" s="1" t="s">
        <v>728</v>
      </c>
      <c r="E1304" s="1"/>
      <c r="F1304" s="1">
        <v>2612</v>
      </c>
      <c r="G1304" s="1" t="s">
        <v>12473</v>
      </c>
      <c r="H1304" s="1" t="s">
        <v>7569</v>
      </c>
      <c r="I1304" s="1" t="s">
        <v>12474</v>
      </c>
      <c r="J1304" s="1" t="s">
        <v>0</v>
      </c>
      <c r="K1304" s="1" t="s">
        <v>731</v>
      </c>
      <c r="L1304" s="1" t="s">
        <v>451</v>
      </c>
      <c r="M1304" s="1">
        <v>42.891469000000001</v>
      </c>
      <c r="N1304" s="1">
        <v>21.192022999999999</v>
      </c>
      <c r="O1304" s="1" t="s">
        <v>12475</v>
      </c>
      <c r="P1304" s="1" t="s">
        <v>12475</v>
      </c>
      <c r="Q1304" s="1"/>
      <c r="R1304" s="1" t="s">
        <v>12476</v>
      </c>
      <c r="S1304" s="1"/>
      <c r="T1304" s="1" t="b">
        <v>0</v>
      </c>
      <c r="U1304" s="1" t="s">
        <v>3077</v>
      </c>
      <c r="V1304" s="1" t="s">
        <v>2999</v>
      </c>
      <c r="W1304" s="1" t="s">
        <v>2999</v>
      </c>
      <c r="X1304" s="2"/>
      <c r="Y1304" s="2"/>
      <c r="Z1304" s="2"/>
      <c r="AA1304" s="2"/>
      <c r="AB1304" s="2"/>
      <c r="AC1304" s="2"/>
      <c r="AD1304" s="2"/>
      <c r="AE1304" s="2"/>
      <c r="AF1304" s="2"/>
      <c r="AG1304" s="2"/>
      <c r="AH1304" s="2"/>
      <c r="AI1304" s="2"/>
      <c r="AJ1304" s="2"/>
      <c r="AK1304" s="2"/>
      <c r="AL1304" s="2"/>
      <c r="AM1304" s="2"/>
      <c r="AN1304" s="2"/>
      <c r="AO1304" s="2"/>
      <c r="AP1304" s="2"/>
      <c r="AQ1304" s="2"/>
      <c r="AR1304" s="2"/>
      <c r="AS1304" s="2"/>
      <c r="AT1304" s="2"/>
      <c r="AU1304" s="2"/>
      <c r="AV1304" s="2"/>
      <c r="AW1304" s="2"/>
      <c r="AX1304" s="2"/>
      <c r="AY1304" s="2"/>
      <c r="AZ1304" s="2"/>
      <c r="BA1304" s="2"/>
    </row>
    <row r="1305" spans="1:53" x14ac:dyDescent="0.2">
      <c r="A1305" s="1" t="s">
        <v>727</v>
      </c>
      <c r="B1305" s="1">
        <v>3</v>
      </c>
      <c r="C1305" s="1" t="s">
        <v>45</v>
      </c>
      <c r="D1305" s="1" t="s">
        <v>740</v>
      </c>
      <c r="E1305" s="1" t="s">
        <v>2984</v>
      </c>
      <c r="F1305" s="1">
        <v>2611</v>
      </c>
      <c r="G1305" s="1" t="s">
        <v>12477</v>
      </c>
      <c r="H1305" s="1" t="s">
        <v>12478</v>
      </c>
      <c r="I1305" s="1" t="s">
        <v>12479</v>
      </c>
      <c r="J1305" s="1" t="s">
        <v>738</v>
      </c>
      <c r="K1305" s="1" t="s">
        <v>731</v>
      </c>
      <c r="L1305" s="1" t="s">
        <v>3375</v>
      </c>
      <c r="M1305" s="1">
        <v>42.437109</v>
      </c>
      <c r="N1305" s="1">
        <v>21.512518</v>
      </c>
      <c r="O1305" s="1" t="s">
        <v>12480</v>
      </c>
      <c r="P1305" s="1" t="s">
        <v>12480</v>
      </c>
      <c r="Q1305" s="1"/>
      <c r="R1305" s="1" t="s">
        <v>12481</v>
      </c>
      <c r="S1305" s="1"/>
      <c r="T1305" s="1" t="b">
        <v>0</v>
      </c>
      <c r="U1305" s="1" t="s">
        <v>3374</v>
      </c>
      <c r="V1305" s="1" t="s">
        <v>2999</v>
      </c>
      <c r="W1305" s="1" t="s">
        <v>2999</v>
      </c>
      <c r="X1305" s="2"/>
      <c r="Y1305" s="2"/>
      <c r="Z1305" s="2"/>
      <c r="AA1305" s="2"/>
      <c r="AB1305" s="2"/>
      <c r="AC1305" s="2"/>
      <c r="AD1305" s="2"/>
      <c r="AE1305" s="2"/>
      <c r="AF1305" s="2"/>
      <c r="AG1305" s="2"/>
      <c r="AH1305" s="2"/>
      <c r="AI1305" s="2"/>
      <c r="AJ1305" s="2"/>
      <c r="AK1305" s="2"/>
      <c r="AL1305" s="2"/>
      <c r="AM1305" s="2"/>
      <c r="AN1305" s="2"/>
      <c r="AO1305" s="2"/>
      <c r="AP1305" s="2"/>
      <c r="AQ1305" s="2"/>
      <c r="AR1305" s="2"/>
      <c r="AS1305" s="2"/>
      <c r="AT1305" s="2"/>
      <c r="AU1305" s="2"/>
      <c r="AV1305" s="2"/>
      <c r="AW1305" s="2"/>
      <c r="AX1305" s="2"/>
      <c r="AY1305" s="2"/>
      <c r="AZ1305" s="2"/>
      <c r="BA1305" s="2"/>
    </row>
    <row r="1306" spans="1:53" x14ac:dyDescent="0.2">
      <c r="A1306" s="1" t="s">
        <v>727</v>
      </c>
      <c r="B1306" s="1">
        <v>6</v>
      </c>
      <c r="C1306" s="1" t="s">
        <v>11</v>
      </c>
      <c r="D1306" s="1" t="s">
        <v>1033</v>
      </c>
      <c r="E1306" s="1" t="s">
        <v>17795</v>
      </c>
      <c r="F1306" s="1">
        <v>2610</v>
      </c>
      <c r="G1306" s="1" t="s">
        <v>12482</v>
      </c>
      <c r="H1306" s="1" t="s">
        <v>12483</v>
      </c>
      <c r="I1306" s="1" t="s">
        <v>12484</v>
      </c>
      <c r="J1306" s="1" t="s">
        <v>738</v>
      </c>
      <c r="K1306" s="1" t="s">
        <v>731</v>
      </c>
      <c r="L1306" s="1" t="s">
        <v>3351</v>
      </c>
      <c r="M1306" s="1">
        <v>42.612195</v>
      </c>
      <c r="N1306" s="1">
        <v>20.883153</v>
      </c>
      <c r="O1306" s="1" t="s">
        <v>12485</v>
      </c>
      <c r="P1306" s="1" t="s">
        <v>12485</v>
      </c>
      <c r="Q1306" s="1"/>
      <c r="R1306" s="1" t="s">
        <v>12486</v>
      </c>
      <c r="S1306" s="1" t="s">
        <v>12487</v>
      </c>
      <c r="T1306" s="1" t="b">
        <v>0</v>
      </c>
      <c r="U1306" s="1" t="s">
        <v>3350</v>
      </c>
      <c r="V1306" s="1" t="s">
        <v>2999</v>
      </c>
      <c r="W1306" s="1" t="s">
        <v>2999</v>
      </c>
      <c r="X1306" s="2"/>
      <c r="Y1306" s="2"/>
      <c r="Z1306" s="2"/>
      <c r="AA1306" s="2"/>
      <c r="AB1306" s="2"/>
      <c r="AC1306" s="2"/>
      <c r="AD1306" s="2"/>
      <c r="AE1306" s="2"/>
      <c r="AF1306" s="2"/>
      <c r="AG1306" s="2"/>
      <c r="AH1306" s="2"/>
      <c r="AI1306" s="2"/>
      <c r="AJ1306" s="2"/>
      <c r="AK1306" s="2"/>
      <c r="AL1306" s="2"/>
      <c r="AM1306" s="2"/>
      <c r="AN1306" s="2"/>
      <c r="AO1306" s="2"/>
      <c r="AP1306" s="2"/>
      <c r="AQ1306" s="2"/>
      <c r="AR1306" s="2"/>
      <c r="AS1306" s="2"/>
      <c r="AT1306" s="2"/>
      <c r="AU1306" s="2"/>
      <c r="AV1306" s="2"/>
      <c r="AW1306" s="2"/>
      <c r="AX1306" s="2"/>
      <c r="AY1306" s="2"/>
      <c r="AZ1306" s="2"/>
      <c r="BA1306" s="2"/>
    </row>
    <row r="1307" spans="1:53" x14ac:dyDescent="0.2">
      <c r="A1307" s="1" t="s">
        <v>727</v>
      </c>
      <c r="B1307" s="1">
        <v>1</v>
      </c>
      <c r="C1307" s="1" t="s">
        <v>5</v>
      </c>
      <c r="D1307" s="1" t="s">
        <v>736</v>
      </c>
      <c r="E1307" s="1" t="s">
        <v>8818</v>
      </c>
      <c r="F1307" s="1">
        <v>2609</v>
      </c>
      <c r="G1307" s="1" t="s">
        <v>12488</v>
      </c>
      <c r="H1307" s="1" t="s">
        <v>2022</v>
      </c>
      <c r="I1307" s="1" t="s">
        <v>12489</v>
      </c>
      <c r="J1307" s="1" t="s">
        <v>738</v>
      </c>
      <c r="K1307" s="1" t="s">
        <v>752</v>
      </c>
      <c r="L1307" s="1" t="s">
        <v>3351</v>
      </c>
      <c r="M1307" s="1">
        <v>42.343564999999998</v>
      </c>
      <c r="N1307" s="1">
        <v>21.215638999999999</v>
      </c>
      <c r="O1307" s="1" t="s">
        <v>12490</v>
      </c>
      <c r="P1307" s="1" t="s">
        <v>12490</v>
      </c>
      <c r="Q1307" s="1"/>
      <c r="R1307" s="1" t="s">
        <v>12491</v>
      </c>
      <c r="S1307" s="1"/>
      <c r="T1307" s="1" t="b">
        <v>0</v>
      </c>
      <c r="U1307" s="1" t="s">
        <v>3350</v>
      </c>
      <c r="V1307" s="1" t="s">
        <v>2999</v>
      </c>
      <c r="W1307" s="1" t="s">
        <v>2999</v>
      </c>
      <c r="X1307" s="2"/>
      <c r="Y1307" s="2"/>
      <c r="Z1307" s="2"/>
      <c r="AA1307" s="2"/>
      <c r="AB1307" s="2"/>
      <c r="AC1307" s="2"/>
      <c r="AD1307" s="2"/>
      <c r="AE1307" s="2"/>
      <c r="AF1307" s="2"/>
      <c r="AG1307" s="2"/>
      <c r="AH1307" s="2"/>
      <c r="AI1307" s="2"/>
      <c r="AJ1307" s="2"/>
      <c r="AK1307" s="2"/>
      <c r="AL1307" s="2"/>
      <c r="AM1307" s="2"/>
      <c r="AN1307" s="2"/>
      <c r="AO1307" s="2"/>
      <c r="AP1307" s="2"/>
      <c r="AQ1307" s="2"/>
      <c r="AR1307" s="2"/>
      <c r="AS1307" s="2"/>
      <c r="AT1307" s="2"/>
      <c r="AU1307" s="2"/>
      <c r="AV1307" s="2"/>
      <c r="AW1307" s="2"/>
      <c r="AX1307" s="2"/>
      <c r="AY1307" s="2"/>
      <c r="AZ1307" s="2"/>
      <c r="BA1307" s="2"/>
    </row>
    <row r="1308" spans="1:53" x14ac:dyDescent="0.2">
      <c r="A1308" s="1" t="s">
        <v>727</v>
      </c>
      <c r="B1308" s="1">
        <v>6</v>
      </c>
      <c r="C1308" s="1" t="s">
        <v>11</v>
      </c>
      <c r="D1308" s="1" t="s">
        <v>787</v>
      </c>
      <c r="E1308" s="1"/>
      <c r="F1308" s="1">
        <v>2608</v>
      </c>
      <c r="G1308" s="1" t="s">
        <v>12492</v>
      </c>
      <c r="H1308" s="1" t="s">
        <v>12493</v>
      </c>
      <c r="I1308" s="1" t="s">
        <v>12494</v>
      </c>
      <c r="J1308" s="1" t="s">
        <v>738</v>
      </c>
      <c r="K1308" s="1" t="s">
        <v>731</v>
      </c>
      <c r="L1308" s="1" t="s">
        <v>3479</v>
      </c>
      <c r="M1308" s="1">
        <v>42.649613000000002</v>
      </c>
      <c r="N1308" s="1">
        <v>21.130481</v>
      </c>
      <c r="O1308" s="1" t="s">
        <v>12495</v>
      </c>
      <c r="P1308" s="1" t="s">
        <v>12495</v>
      </c>
      <c r="Q1308" s="1"/>
      <c r="R1308" s="1" t="s">
        <v>12496</v>
      </c>
      <c r="S1308" s="1"/>
      <c r="T1308" s="1" t="b">
        <v>0</v>
      </c>
      <c r="U1308" s="1" t="s">
        <v>3478</v>
      </c>
      <c r="V1308" s="1" t="s">
        <v>2999</v>
      </c>
      <c r="W1308" s="1" t="s">
        <v>2999</v>
      </c>
      <c r="X1308" s="2"/>
      <c r="Y1308" s="2"/>
      <c r="Z1308" s="2"/>
      <c r="AA1308" s="2"/>
      <c r="AB1308" s="2"/>
      <c r="AC1308" s="2"/>
      <c r="AD1308" s="2"/>
      <c r="AE1308" s="2"/>
      <c r="AF1308" s="2"/>
      <c r="AG1308" s="2"/>
      <c r="AH1308" s="2"/>
      <c r="AI1308" s="2"/>
      <c r="AJ1308" s="2"/>
      <c r="AK1308" s="2"/>
      <c r="AL1308" s="2"/>
      <c r="AM1308" s="2"/>
      <c r="AN1308" s="2"/>
      <c r="AO1308" s="2"/>
      <c r="AP1308" s="2"/>
      <c r="AQ1308" s="2"/>
      <c r="AR1308" s="2"/>
      <c r="AS1308" s="2"/>
      <c r="AT1308" s="2"/>
      <c r="AU1308" s="2"/>
      <c r="AV1308" s="2"/>
      <c r="AW1308" s="2"/>
      <c r="AX1308" s="2"/>
      <c r="AY1308" s="2"/>
      <c r="AZ1308" s="2"/>
      <c r="BA1308" s="2"/>
    </row>
    <row r="1309" spans="1:53" x14ac:dyDescent="0.2">
      <c r="A1309" s="1" t="s">
        <v>727</v>
      </c>
      <c r="B1309" s="1">
        <v>1</v>
      </c>
      <c r="C1309" s="1" t="s">
        <v>5</v>
      </c>
      <c r="D1309" s="1" t="s">
        <v>756</v>
      </c>
      <c r="E1309" s="1"/>
      <c r="F1309" s="1">
        <v>2607</v>
      </c>
      <c r="G1309" s="1" t="s">
        <v>12497</v>
      </c>
      <c r="H1309" s="1" t="s">
        <v>2343</v>
      </c>
      <c r="I1309" s="1" t="s">
        <v>12498</v>
      </c>
      <c r="J1309" s="1" t="s">
        <v>738</v>
      </c>
      <c r="K1309" s="1" t="s">
        <v>752</v>
      </c>
      <c r="L1309" s="1" t="s">
        <v>451</v>
      </c>
      <c r="M1309" s="1">
        <v>42.438080999999997</v>
      </c>
      <c r="N1309" s="1">
        <v>21.048334000000001</v>
      </c>
      <c r="O1309" s="1" t="s">
        <v>12499</v>
      </c>
      <c r="P1309" s="1" t="s">
        <v>12499</v>
      </c>
      <c r="Q1309" s="1"/>
      <c r="R1309" s="1" t="s">
        <v>12500</v>
      </c>
      <c r="S1309" s="1" t="s">
        <v>12501</v>
      </c>
      <c r="T1309" s="1" t="b">
        <v>0</v>
      </c>
      <c r="U1309" s="1" t="s">
        <v>3077</v>
      </c>
      <c r="V1309" s="1" t="s">
        <v>2999</v>
      </c>
      <c r="W1309" s="1" t="s">
        <v>2999</v>
      </c>
      <c r="X1309" s="2"/>
      <c r="Y1309" s="2"/>
      <c r="Z1309" s="2"/>
      <c r="AA1309" s="2"/>
      <c r="AB1309" s="2"/>
      <c r="AC1309" s="2"/>
      <c r="AD1309" s="2"/>
      <c r="AE1309" s="2"/>
      <c r="AF1309" s="2"/>
      <c r="AG1309" s="2"/>
      <c r="AH1309" s="2"/>
      <c r="AI1309" s="2"/>
      <c r="AJ1309" s="2"/>
      <c r="AK1309" s="2"/>
      <c r="AL1309" s="2"/>
      <c r="AM1309" s="2"/>
      <c r="AN1309" s="2"/>
      <c r="AO1309" s="2"/>
      <c r="AP1309" s="2"/>
      <c r="AQ1309" s="2"/>
      <c r="AR1309" s="2"/>
      <c r="AS1309" s="2"/>
      <c r="AT1309" s="2"/>
      <c r="AU1309" s="2"/>
      <c r="AV1309" s="2"/>
      <c r="AW1309" s="2"/>
      <c r="AX1309" s="2"/>
      <c r="AY1309" s="2"/>
      <c r="AZ1309" s="2"/>
      <c r="BA1309" s="2"/>
    </row>
    <row r="1310" spans="1:53" x14ac:dyDescent="0.2">
      <c r="A1310" s="1" t="s">
        <v>727</v>
      </c>
      <c r="B1310" s="1">
        <v>2</v>
      </c>
      <c r="C1310" s="1" t="s">
        <v>450</v>
      </c>
      <c r="D1310" s="1" t="s">
        <v>831</v>
      </c>
      <c r="E1310" s="1"/>
      <c r="F1310" s="1">
        <v>2606</v>
      </c>
      <c r="G1310" s="1" t="s">
        <v>12502</v>
      </c>
      <c r="H1310" s="1" t="s">
        <v>12503</v>
      </c>
      <c r="I1310" s="1" t="s">
        <v>12504</v>
      </c>
      <c r="J1310" s="1" t="s">
        <v>738</v>
      </c>
      <c r="K1310" s="1" t="s">
        <v>731</v>
      </c>
      <c r="L1310" s="1" t="s">
        <v>451</v>
      </c>
      <c r="M1310" s="1">
        <v>42.396579000000003</v>
      </c>
      <c r="N1310" s="1">
        <v>20.658566</v>
      </c>
      <c r="O1310" s="1" t="s">
        <v>12505</v>
      </c>
      <c r="P1310" s="1" t="s">
        <v>12505</v>
      </c>
      <c r="Q1310" s="1"/>
      <c r="R1310" s="1" t="s">
        <v>12506</v>
      </c>
      <c r="S1310" s="1"/>
      <c r="T1310" s="1" t="b">
        <v>0</v>
      </c>
      <c r="U1310" s="1" t="s">
        <v>3077</v>
      </c>
      <c r="V1310" s="1" t="s">
        <v>2999</v>
      </c>
      <c r="W1310" s="1" t="s">
        <v>2999</v>
      </c>
      <c r="X1310" s="2"/>
      <c r="Y1310" s="2"/>
      <c r="Z1310" s="2"/>
      <c r="AA1310" s="2"/>
      <c r="AB1310" s="2"/>
      <c r="AC1310" s="2"/>
      <c r="AD1310" s="2"/>
      <c r="AE1310" s="2"/>
      <c r="AF1310" s="2"/>
      <c r="AG1310" s="2"/>
      <c r="AH1310" s="2"/>
      <c r="AI1310" s="2"/>
      <c r="AJ1310" s="2"/>
      <c r="AK1310" s="2"/>
      <c r="AL1310" s="2"/>
      <c r="AM1310" s="2"/>
      <c r="AN1310" s="2"/>
      <c r="AO1310" s="2"/>
      <c r="AP1310" s="2"/>
      <c r="AQ1310" s="2"/>
      <c r="AR1310" s="2"/>
      <c r="AS1310" s="2"/>
      <c r="AT1310" s="2"/>
      <c r="AU1310" s="2"/>
      <c r="AV1310" s="2"/>
      <c r="AW1310" s="2"/>
      <c r="AX1310" s="2"/>
      <c r="AY1310" s="2"/>
      <c r="AZ1310" s="2"/>
      <c r="BA1310" s="2"/>
    </row>
    <row r="1311" spans="1:53" x14ac:dyDescent="0.2">
      <c r="A1311" s="1" t="s">
        <v>727</v>
      </c>
      <c r="B1311" s="1">
        <v>6</v>
      </c>
      <c r="C1311" s="1" t="s">
        <v>11</v>
      </c>
      <c r="D1311" s="1" t="s">
        <v>911</v>
      </c>
      <c r="E1311" s="1"/>
      <c r="F1311" s="1">
        <v>2605</v>
      </c>
      <c r="G1311" s="1" t="s">
        <v>12507</v>
      </c>
      <c r="H1311" s="1" t="s">
        <v>12508</v>
      </c>
      <c r="I1311" s="1" t="s">
        <v>12509</v>
      </c>
      <c r="J1311" s="1" t="s">
        <v>772</v>
      </c>
      <c r="K1311" s="1" t="s">
        <v>731</v>
      </c>
      <c r="L1311" s="1" t="s">
        <v>2998</v>
      </c>
      <c r="M1311" s="1">
        <v>42.670820999999997</v>
      </c>
      <c r="N1311" s="1">
        <v>21.166187000000001</v>
      </c>
      <c r="O1311" s="1" t="s">
        <v>12510</v>
      </c>
      <c r="P1311" s="1" t="s">
        <v>12510</v>
      </c>
      <c r="Q1311" s="1"/>
      <c r="R1311" s="1" t="s">
        <v>12511</v>
      </c>
      <c r="S1311" s="1"/>
      <c r="T1311" s="1" t="b">
        <v>0</v>
      </c>
      <c r="U1311" s="1" t="s">
        <v>2997</v>
      </c>
      <c r="V1311" s="1" t="s">
        <v>2999</v>
      </c>
      <c r="W1311" s="1" t="s">
        <v>2999</v>
      </c>
      <c r="X1311" s="2"/>
      <c r="Y1311" s="2"/>
      <c r="Z1311" s="2"/>
      <c r="AA1311" s="2"/>
      <c r="AB1311" s="2"/>
      <c r="AC1311" s="2"/>
      <c r="AD1311" s="2"/>
      <c r="AE1311" s="2"/>
      <c r="AF1311" s="2"/>
      <c r="AG1311" s="2"/>
      <c r="AH1311" s="2"/>
      <c r="AI1311" s="2"/>
      <c r="AJ1311" s="2"/>
      <c r="AK1311" s="2"/>
      <c r="AL1311" s="2"/>
      <c r="AM1311" s="2"/>
      <c r="AN1311" s="2"/>
      <c r="AO1311" s="2"/>
      <c r="AP1311" s="2"/>
      <c r="AQ1311" s="2"/>
      <c r="AR1311" s="2"/>
      <c r="AS1311" s="2"/>
      <c r="AT1311" s="2"/>
      <c r="AU1311" s="2"/>
      <c r="AV1311" s="2"/>
      <c r="AW1311" s="2"/>
      <c r="AX1311" s="2"/>
      <c r="AY1311" s="2"/>
      <c r="AZ1311" s="2"/>
      <c r="BA1311" s="2"/>
    </row>
    <row r="1312" spans="1:53" x14ac:dyDescent="0.2">
      <c r="A1312" s="1" t="s">
        <v>727</v>
      </c>
      <c r="B1312" s="1">
        <v>6</v>
      </c>
      <c r="C1312" s="1" t="s">
        <v>11</v>
      </c>
      <c r="D1312" s="1" t="s">
        <v>728</v>
      </c>
      <c r="E1312" s="1"/>
      <c r="F1312" s="1">
        <v>2604</v>
      </c>
      <c r="G1312" s="1" t="s">
        <v>12512</v>
      </c>
      <c r="H1312" s="1" t="s">
        <v>12513</v>
      </c>
      <c r="I1312" s="1" t="s">
        <v>12514</v>
      </c>
      <c r="J1312" s="1" t="s">
        <v>12515</v>
      </c>
      <c r="K1312" s="1" t="s">
        <v>731</v>
      </c>
      <c r="L1312" s="1" t="s">
        <v>3479</v>
      </c>
      <c r="M1312" s="1">
        <v>42.886626</v>
      </c>
      <c r="N1312" s="1">
        <v>21.195354999999999</v>
      </c>
      <c r="O1312" s="1" t="s">
        <v>12516</v>
      </c>
      <c r="P1312" s="1" t="s">
        <v>12516</v>
      </c>
      <c r="Q1312" s="1"/>
      <c r="R1312" s="1" t="s">
        <v>12517</v>
      </c>
      <c r="S1312" s="1"/>
      <c r="T1312" s="1" t="b">
        <v>0</v>
      </c>
      <c r="U1312" s="1" t="s">
        <v>3478</v>
      </c>
      <c r="V1312" s="1" t="s">
        <v>2999</v>
      </c>
      <c r="W1312" s="1" t="s">
        <v>2999</v>
      </c>
    </row>
    <row r="1313" spans="1:23" x14ac:dyDescent="0.2">
      <c r="A1313" s="1" t="s">
        <v>727</v>
      </c>
      <c r="B1313" s="1">
        <v>6</v>
      </c>
      <c r="C1313" s="1" t="s">
        <v>11</v>
      </c>
      <c r="D1313" s="1" t="s">
        <v>1033</v>
      </c>
      <c r="E1313" s="1"/>
      <c r="F1313" s="1">
        <v>2603</v>
      </c>
      <c r="G1313" s="1" t="s">
        <v>12518</v>
      </c>
      <c r="H1313" s="1" t="s">
        <v>12519</v>
      </c>
      <c r="I1313" s="1" t="s">
        <v>12520</v>
      </c>
      <c r="J1313" s="1" t="s">
        <v>0</v>
      </c>
      <c r="K1313" s="1" t="s">
        <v>731</v>
      </c>
      <c r="L1313" s="1" t="s">
        <v>3479</v>
      </c>
      <c r="M1313" s="1">
        <v>42.648069</v>
      </c>
      <c r="N1313" s="1">
        <v>20.823564999999999</v>
      </c>
      <c r="O1313" s="1" t="s">
        <v>12521</v>
      </c>
      <c r="P1313" s="1" t="s">
        <v>12521</v>
      </c>
      <c r="Q1313" s="1"/>
      <c r="R1313" s="1" t="s">
        <v>12522</v>
      </c>
      <c r="S1313" s="1"/>
      <c r="T1313" s="1" t="b">
        <v>0</v>
      </c>
      <c r="U1313" s="1" t="s">
        <v>3478</v>
      </c>
      <c r="V1313" s="1" t="s">
        <v>2999</v>
      </c>
      <c r="W1313" s="1" t="s">
        <v>2999</v>
      </c>
    </row>
    <row r="1314" spans="1:23" x14ac:dyDescent="0.2">
      <c r="A1314" s="1" t="s">
        <v>727</v>
      </c>
      <c r="B1314" s="1">
        <v>1</v>
      </c>
      <c r="C1314" s="1" t="s">
        <v>5</v>
      </c>
      <c r="D1314" s="1" t="s">
        <v>756</v>
      </c>
      <c r="E1314" s="1"/>
      <c r="F1314" s="1">
        <v>2602</v>
      </c>
      <c r="G1314" s="1" t="s">
        <v>12523</v>
      </c>
      <c r="H1314" s="1" t="s">
        <v>12524</v>
      </c>
      <c r="I1314" s="1" t="s">
        <v>12525</v>
      </c>
      <c r="J1314" s="1" t="s">
        <v>738</v>
      </c>
      <c r="K1314" s="1" t="s">
        <v>731</v>
      </c>
      <c r="L1314" s="1" t="s">
        <v>3479</v>
      </c>
      <c r="M1314" s="1">
        <v>42.435262000000002</v>
      </c>
      <c r="N1314" s="1">
        <v>21.02244</v>
      </c>
      <c r="O1314" s="1" t="s">
        <v>12526</v>
      </c>
      <c r="P1314" s="1" t="s">
        <v>12526</v>
      </c>
      <c r="Q1314" s="1"/>
      <c r="R1314" s="1" t="s">
        <v>12527</v>
      </c>
      <c r="S1314" s="1" t="s">
        <v>12528</v>
      </c>
      <c r="T1314" s="1" t="b">
        <v>0</v>
      </c>
      <c r="U1314" s="1" t="s">
        <v>3478</v>
      </c>
      <c r="V1314" s="1" t="s">
        <v>2999</v>
      </c>
      <c r="W1314" s="1" t="s">
        <v>2999</v>
      </c>
    </row>
    <row r="1315" spans="1:23" x14ac:dyDescent="0.2">
      <c r="A1315" s="1" t="s">
        <v>727</v>
      </c>
      <c r="B1315" s="1">
        <v>6</v>
      </c>
      <c r="C1315" s="1" t="s">
        <v>11</v>
      </c>
      <c r="D1315" s="1" t="s">
        <v>853</v>
      </c>
      <c r="E1315" s="1"/>
      <c r="F1315" s="1">
        <v>2601</v>
      </c>
      <c r="G1315" s="1" t="s">
        <v>12529</v>
      </c>
      <c r="H1315" s="1" t="s">
        <v>12530</v>
      </c>
      <c r="I1315" s="1" t="s">
        <v>12531</v>
      </c>
      <c r="J1315" s="1" t="s">
        <v>772</v>
      </c>
      <c r="K1315" s="1" t="s">
        <v>752</v>
      </c>
      <c r="L1315" s="1" t="s">
        <v>3607</v>
      </c>
      <c r="M1315" s="1">
        <v>42.658703000000003</v>
      </c>
      <c r="N1315" s="1">
        <v>21.157947</v>
      </c>
      <c r="O1315" s="1" t="s">
        <v>12532</v>
      </c>
      <c r="P1315" s="1" t="s">
        <v>12532</v>
      </c>
      <c r="Q1315" s="1"/>
      <c r="R1315" s="1" t="s">
        <v>12533</v>
      </c>
      <c r="S1315" s="1"/>
      <c r="T1315" s="1" t="b">
        <v>0</v>
      </c>
      <c r="U1315" s="1" t="s">
        <v>3606</v>
      </c>
      <c r="V1315" s="1" t="s">
        <v>2999</v>
      </c>
      <c r="W1315" s="1" t="s">
        <v>2999</v>
      </c>
    </row>
    <row r="1316" spans="1:23" x14ac:dyDescent="0.2">
      <c r="A1316" s="1" t="s">
        <v>727</v>
      </c>
      <c r="B1316" s="1">
        <v>1</v>
      </c>
      <c r="C1316" s="1" t="s">
        <v>5</v>
      </c>
      <c r="D1316" s="1" t="s">
        <v>745</v>
      </c>
      <c r="E1316" s="1"/>
      <c r="F1316" s="1">
        <v>2600</v>
      </c>
      <c r="G1316" s="1" t="s">
        <v>8377</v>
      </c>
      <c r="H1316" s="1" t="s">
        <v>12534</v>
      </c>
      <c r="I1316" s="1" t="s">
        <v>8379</v>
      </c>
      <c r="J1316" s="1" t="s">
        <v>738</v>
      </c>
      <c r="K1316" s="1" t="s">
        <v>731</v>
      </c>
      <c r="L1316" s="1" t="s">
        <v>2998</v>
      </c>
      <c r="M1316" s="1">
        <v>42.275489</v>
      </c>
      <c r="N1316" s="1">
        <v>21.245618</v>
      </c>
      <c r="O1316" s="1" t="s">
        <v>12535</v>
      </c>
      <c r="P1316" s="1" t="s">
        <v>12535</v>
      </c>
      <c r="Q1316" s="1"/>
      <c r="R1316" s="1" t="s">
        <v>12536</v>
      </c>
      <c r="S1316" s="1"/>
      <c r="T1316" s="1" t="b">
        <v>0</v>
      </c>
      <c r="U1316" s="1" t="s">
        <v>2997</v>
      </c>
      <c r="V1316" s="1" t="s">
        <v>2999</v>
      </c>
      <c r="W1316" s="1" t="s">
        <v>2999</v>
      </c>
    </row>
    <row r="1317" spans="1:23" x14ac:dyDescent="0.2">
      <c r="A1317" s="1" t="s">
        <v>727</v>
      </c>
      <c r="B1317" s="1">
        <v>6</v>
      </c>
      <c r="C1317" s="1" t="s">
        <v>11</v>
      </c>
      <c r="D1317" s="1" t="s">
        <v>1033</v>
      </c>
      <c r="E1317" s="1"/>
      <c r="F1317" s="1">
        <v>2599</v>
      </c>
      <c r="G1317" s="1" t="s">
        <v>12537</v>
      </c>
      <c r="H1317" s="1" t="s">
        <v>12538</v>
      </c>
      <c r="I1317" s="1" t="s">
        <v>12539</v>
      </c>
      <c r="J1317" s="1" t="s">
        <v>0</v>
      </c>
      <c r="K1317" s="1" t="s">
        <v>731</v>
      </c>
      <c r="L1317" s="1" t="s">
        <v>3479</v>
      </c>
      <c r="M1317" s="1">
        <v>42.611607999999997</v>
      </c>
      <c r="N1317" s="1">
        <v>20.899070999999999</v>
      </c>
      <c r="O1317" s="1" t="s">
        <v>12540</v>
      </c>
      <c r="P1317" s="1" t="s">
        <v>12540</v>
      </c>
      <c r="Q1317" s="1"/>
      <c r="R1317" s="1" t="s">
        <v>12541</v>
      </c>
      <c r="S1317" s="1"/>
      <c r="T1317" s="1" t="b">
        <v>0</v>
      </c>
      <c r="U1317" s="1" t="s">
        <v>3478</v>
      </c>
      <c r="V1317" s="1" t="s">
        <v>2999</v>
      </c>
      <c r="W1317" s="1" t="s">
        <v>2999</v>
      </c>
    </row>
    <row r="1318" spans="1:23" x14ac:dyDescent="0.2">
      <c r="A1318" s="1" t="s">
        <v>727</v>
      </c>
      <c r="B1318" s="1">
        <v>3</v>
      </c>
      <c r="C1318" s="1" t="s">
        <v>45</v>
      </c>
      <c r="D1318" s="1" t="s">
        <v>740</v>
      </c>
      <c r="E1318" s="1"/>
      <c r="F1318" s="1">
        <v>2598</v>
      </c>
      <c r="G1318" s="1" t="s">
        <v>12542</v>
      </c>
      <c r="H1318" s="1" t="s">
        <v>12543</v>
      </c>
      <c r="I1318" s="1" t="s">
        <v>12544</v>
      </c>
      <c r="J1318" s="1" t="s">
        <v>12545</v>
      </c>
      <c r="K1318" s="1" t="s">
        <v>731</v>
      </c>
      <c r="L1318" s="1" t="s">
        <v>3375</v>
      </c>
      <c r="M1318" s="1">
        <v>42.495458999999997</v>
      </c>
      <c r="N1318" s="1">
        <v>21.525995000000002</v>
      </c>
      <c r="O1318" s="1" t="s">
        <v>12546</v>
      </c>
      <c r="P1318" s="1" t="s">
        <v>12546</v>
      </c>
      <c r="Q1318" s="1"/>
      <c r="R1318" s="1" t="s">
        <v>12547</v>
      </c>
      <c r="S1318" s="1"/>
      <c r="T1318" s="1" t="b">
        <v>0</v>
      </c>
      <c r="U1318" s="1" t="s">
        <v>3374</v>
      </c>
      <c r="V1318" s="1" t="s">
        <v>2999</v>
      </c>
      <c r="W1318" s="1" t="s">
        <v>2999</v>
      </c>
    </row>
    <row r="1319" spans="1:23" x14ac:dyDescent="0.2">
      <c r="A1319" s="1" t="s">
        <v>727</v>
      </c>
      <c r="B1319" s="1">
        <v>4</v>
      </c>
      <c r="C1319" s="1" t="s">
        <v>454</v>
      </c>
      <c r="D1319" s="1" t="s">
        <v>828</v>
      </c>
      <c r="E1319" s="1" t="s">
        <v>14114</v>
      </c>
      <c r="F1319" s="1">
        <v>2597</v>
      </c>
      <c r="G1319" s="1" t="s">
        <v>6119</v>
      </c>
      <c r="H1319" s="1" t="s">
        <v>12548</v>
      </c>
      <c r="I1319" s="1" t="s">
        <v>4534</v>
      </c>
      <c r="J1319" s="1" t="s">
        <v>12549</v>
      </c>
      <c r="K1319" s="1" t="s">
        <v>731</v>
      </c>
      <c r="L1319" s="1" t="s">
        <v>3351</v>
      </c>
      <c r="M1319" s="1">
        <v>42.873157999999997</v>
      </c>
      <c r="N1319" s="1">
        <v>20.863053000000001</v>
      </c>
      <c r="O1319" s="1" t="s">
        <v>12550</v>
      </c>
      <c r="P1319" s="1" t="s">
        <v>12550</v>
      </c>
      <c r="Q1319" s="1"/>
      <c r="R1319" s="1" t="s">
        <v>615</v>
      </c>
      <c r="S1319" s="1"/>
      <c r="T1319" s="1" t="b">
        <v>0</v>
      </c>
      <c r="U1319" s="1" t="s">
        <v>3350</v>
      </c>
      <c r="V1319" s="1" t="s">
        <v>2999</v>
      </c>
      <c r="W1319" s="1" t="s">
        <v>2999</v>
      </c>
    </row>
    <row r="1320" spans="1:23" x14ac:dyDescent="0.2">
      <c r="A1320" s="1" t="s">
        <v>727</v>
      </c>
      <c r="B1320" s="1">
        <v>4</v>
      </c>
      <c r="C1320" s="1" t="s">
        <v>454</v>
      </c>
      <c r="D1320" s="1" t="s">
        <v>828</v>
      </c>
      <c r="E1320" s="1" t="s">
        <v>18492</v>
      </c>
      <c r="F1320" s="1">
        <v>2596</v>
      </c>
      <c r="G1320" s="1" t="s">
        <v>12551</v>
      </c>
      <c r="H1320" s="1" t="s">
        <v>12552</v>
      </c>
      <c r="I1320" s="1" t="s">
        <v>4849</v>
      </c>
      <c r="J1320" s="1" t="s">
        <v>738</v>
      </c>
      <c r="K1320" s="1" t="s">
        <v>731</v>
      </c>
      <c r="L1320" s="1" t="s">
        <v>3351</v>
      </c>
      <c r="M1320" s="1">
        <v>42.856699999999996</v>
      </c>
      <c r="N1320" s="1">
        <v>20.860302999999998</v>
      </c>
      <c r="O1320" s="1" t="s">
        <v>12553</v>
      </c>
      <c r="P1320" s="1" t="s">
        <v>12553</v>
      </c>
      <c r="Q1320" s="1"/>
      <c r="R1320" s="1" t="s">
        <v>12554</v>
      </c>
      <c r="S1320" s="1"/>
      <c r="T1320" s="1" t="b">
        <v>0</v>
      </c>
      <c r="U1320" s="1" t="s">
        <v>3350</v>
      </c>
      <c r="V1320" s="1" t="s">
        <v>2999</v>
      </c>
      <c r="W1320" s="1" t="s">
        <v>2999</v>
      </c>
    </row>
    <row r="1321" spans="1:23" x14ac:dyDescent="0.2">
      <c r="A1321" s="1" t="s">
        <v>727</v>
      </c>
      <c r="B1321" s="1">
        <v>6</v>
      </c>
      <c r="C1321" s="1" t="s">
        <v>11</v>
      </c>
      <c r="D1321" s="1" t="s">
        <v>1033</v>
      </c>
      <c r="E1321" s="1"/>
      <c r="F1321" s="1">
        <v>2595</v>
      </c>
      <c r="G1321" s="1" t="s">
        <v>12555</v>
      </c>
      <c r="H1321" s="1" t="s">
        <v>12556</v>
      </c>
      <c r="I1321" s="1" t="s">
        <v>12557</v>
      </c>
      <c r="J1321" s="1" t="s">
        <v>0</v>
      </c>
      <c r="K1321" s="1" t="s">
        <v>731</v>
      </c>
      <c r="L1321" s="1" t="s">
        <v>451</v>
      </c>
      <c r="M1321" s="1">
        <v>42.61309</v>
      </c>
      <c r="N1321" s="1">
        <v>20.850919999999999</v>
      </c>
      <c r="O1321" s="1" t="s">
        <v>12558</v>
      </c>
      <c r="P1321" s="1" t="s">
        <v>12558</v>
      </c>
      <c r="Q1321" s="1"/>
      <c r="R1321" s="1" t="s">
        <v>12559</v>
      </c>
      <c r="S1321" s="1"/>
      <c r="T1321" s="1" t="b">
        <v>0</v>
      </c>
      <c r="U1321" s="1" t="s">
        <v>3077</v>
      </c>
      <c r="V1321" s="1" t="s">
        <v>2999</v>
      </c>
      <c r="W1321" s="1" t="s">
        <v>2999</v>
      </c>
    </row>
    <row r="1322" spans="1:23" x14ac:dyDescent="0.2">
      <c r="A1322" s="1" t="s">
        <v>727</v>
      </c>
      <c r="B1322" s="1">
        <v>1</v>
      </c>
      <c r="C1322" s="1" t="s">
        <v>5</v>
      </c>
      <c r="D1322" s="1" t="s">
        <v>736</v>
      </c>
      <c r="E1322" s="1" t="s">
        <v>8818</v>
      </c>
      <c r="F1322" s="1">
        <v>2594</v>
      </c>
      <c r="G1322" s="1" t="s">
        <v>12560</v>
      </c>
      <c r="H1322" s="1" t="s">
        <v>1039</v>
      </c>
      <c r="I1322" s="1" t="s">
        <v>12561</v>
      </c>
      <c r="J1322" s="1" t="s">
        <v>738</v>
      </c>
      <c r="K1322" s="1" t="s">
        <v>731</v>
      </c>
      <c r="L1322" s="1" t="s">
        <v>3351</v>
      </c>
      <c r="M1322" s="1">
        <v>42.377364</v>
      </c>
      <c r="N1322" s="1">
        <v>21.288845999999999</v>
      </c>
      <c r="O1322" s="1" t="s">
        <v>12562</v>
      </c>
      <c r="P1322" s="1" t="s">
        <v>12562</v>
      </c>
      <c r="Q1322" s="1"/>
      <c r="R1322" s="1" t="s">
        <v>12563</v>
      </c>
      <c r="S1322" s="1"/>
      <c r="T1322" s="1" t="b">
        <v>0</v>
      </c>
      <c r="U1322" s="1" t="s">
        <v>3350</v>
      </c>
      <c r="V1322" s="1" t="s">
        <v>2999</v>
      </c>
      <c r="W1322" s="1" t="s">
        <v>2999</v>
      </c>
    </row>
    <row r="1323" spans="1:23" x14ac:dyDescent="0.2">
      <c r="A1323" s="1" t="s">
        <v>727</v>
      </c>
      <c r="B1323" s="1">
        <v>7</v>
      </c>
      <c r="C1323" s="1" t="s">
        <v>8</v>
      </c>
      <c r="D1323" s="1" t="s">
        <v>1079</v>
      </c>
      <c r="E1323" s="1"/>
      <c r="F1323" s="1">
        <v>2593</v>
      </c>
      <c r="G1323" s="1" t="s">
        <v>12564</v>
      </c>
      <c r="H1323" s="1" t="s">
        <v>12565</v>
      </c>
      <c r="I1323" s="1" t="s">
        <v>12566</v>
      </c>
      <c r="J1323" s="1" t="s">
        <v>12567</v>
      </c>
      <c r="K1323" s="1" t="s">
        <v>731</v>
      </c>
      <c r="L1323" s="1" t="s">
        <v>3375</v>
      </c>
      <c r="M1323" s="1">
        <v>42.222737000000002</v>
      </c>
      <c r="N1323" s="1">
        <v>20.7681</v>
      </c>
      <c r="O1323" s="1" t="s">
        <v>12568</v>
      </c>
      <c r="P1323" s="1" t="s">
        <v>12568</v>
      </c>
      <c r="Q1323" s="1"/>
      <c r="R1323" s="1" t="s">
        <v>12569</v>
      </c>
      <c r="S1323" s="1"/>
      <c r="T1323" s="1" t="b">
        <v>0</v>
      </c>
      <c r="U1323" s="1" t="s">
        <v>3374</v>
      </c>
      <c r="V1323" s="1" t="s">
        <v>2999</v>
      </c>
      <c r="W1323" s="1" t="s">
        <v>2999</v>
      </c>
    </row>
    <row r="1324" spans="1:23" x14ac:dyDescent="0.2">
      <c r="A1324" s="1" t="s">
        <v>727</v>
      </c>
      <c r="B1324" s="1">
        <v>4</v>
      </c>
      <c r="C1324" s="1" t="s">
        <v>454</v>
      </c>
      <c r="D1324" s="1" t="s">
        <v>828</v>
      </c>
      <c r="E1324" s="1"/>
      <c r="F1324" s="1">
        <v>2592</v>
      </c>
      <c r="G1324" s="1" t="s">
        <v>12570</v>
      </c>
      <c r="H1324" s="1" t="s">
        <v>12571</v>
      </c>
      <c r="I1324" s="1" t="s">
        <v>3694</v>
      </c>
      <c r="J1324" s="1" t="s">
        <v>738</v>
      </c>
      <c r="K1324" s="1" t="s">
        <v>752</v>
      </c>
      <c r="L1324" s="1" t="s">
        <v>451</v>
      </c>
      <c r="M1324" s="1">
        <v>42.890796000000002</v>
      </c>
      <c r="N1324" s="1">
        <v>20.867811</v>
      </c>
      <c r="O1324" s="1" t="s">
        <v>12572</v>
      </c>
      <c r="P1324" s="1" t="s">
        <v>12572</v>
      </c>
      <c r="Q1324" s="1"/>
      <c r="R1324" s="1" t="s">
        <v>12573</v>
      </c>
      <c r="S1324" s="1"/>
      <c r="T1324" s="1" t="b">
        <v>0</v>
      </c>
      <c r="U1324" s="1" t="s">
        <v>3077</v>
      </c>
      <c r="V1324" s="1" t="s">
        <v>2999</v>
      </c>
      <c r="W1324" s="1" t="s">
        <v>2999</v>
      </c>
    </row>
    <row r="1325" spans="1:23" x14ac:dyDescent="0.2">
      <c r="A1325" s="1" t="s">
        <v>727</v>
      </c>
      <c r="B1325" s="1">
        <v>1</v>
      </c>
      <c r="C1325" s="1" t="s">
        <v>5</v>
      </c>
      <c r="D1325" s="1" t="s">
        <v>756</v>
      </c>
      <c r="E1325" s="1" t="s">
        <v>8818</v>
      </c>
      <c r="F1325" s="1">
        <v>2591</v>
      </c>
      <c r="G1325" s="1" t="s">
        <v>12574</v>
      </c>
      <c r="H1325" s="1" t="s">
        <v>6983</v>
      </c>
      <c r="I1325" s="1" t="s">
        <v>12575</v>
      </c>
      <c r="J1325" s="1" t="s">
        <v>738</v>
      </c>
      <c r="K1325" s="1" t="s">
        <v>731</v>
      </c>
      <c r="L1325" s="1" t="s">
        <v>9296</v>
      </c>
      <c r="M1325" s="1">
        <v>42.486778000000001</v>
      </c>
      <c r="N1325" s="1">
        <v>20.929516</v>
      </c>
      <c r="O1325" s="1" t="s">
        <v>12576</v>
      </c>
      <c r="P1325" s="1" t="s">
        <v>12576</v>
      </c>
      <c r="Q1325" s="1"/>
      <c r="R1325" s="1" t="s">
        <v>12577</v>
      </c>
      <c r="S1325" s="1"/>
      <c r="T1325" s="1" t="b">
        <v>0</v>
      </c>
      <c r="U1325" s="1" t="s">
        <v>9297</v>
      </c>
      <c r="V1325" s="1" t="s">
        <v>2999</v>
      </c>
      <c r="W1325" s="1" t="s">
        <v>2999</v>
      </c>
    </row>
    <row r="1326" spans="1:23" x14ac:dyDescent="0.2">
      <c r="A1326" s="1" t="s">
        <v>727</v>
      </c>
      <c r="B1326" s="1">
        <v>7</v>
      </c>
      <c r="C1326" s="1" t="s">
        <v>8</v>
      </c>
      <c r="D1326" s="1" t="s">
        <v>1079</v>
      </c>
      <c r="E1326" s="1" t="s">
        <v>7909</v>
      </c>
      <c r="F1326" s="1">
        <v>2590</v>
      </c>
      <c r="G1326" s="1" t="s">
        <v>12578</v>
      </c>
      <c r="H1326" s="1" t="s">
        <v>12579</v>
      </c>
      <c r="I1326" s="1" t="s">
        <v>12580</v>
      </c>
      <c r="J1326" s="1" t="s">
        <v>1196</v>
      </c>
      <c r="K1326" s="1" t="s">
        <v>731</v>
      </c>
      <c r="L1326" s="1" t="s">
        <v>3351</v>
      </c>
      <c r="M1326" s="1">
        <v>42.215617999999999</v>
      </c>
      <c r="N1326" s="1">
        <v>20.744754</v>
      </c>
      <c r="O1326" s="1" t="s">
        <v>12581</v>
      </c>
      <c r="P1326" s="1" t="s">
        <v>12581</v>
      </c>
      <c r="Q1326" s="1"/>
      <c r="R1326" s="1" t="s">
        <v>12582</v>
      </c>
      <c r="S1326" s="1"/>
      <c r="T1326" s="1" t="b">
        <v>0</v>
      </c>
      <c r="U1326" s="1" t="s">
        <v>3350</v>
      </c>
      <c r="V1326" s="1" t="s">
        <v>2999</v>
      </c>
      <c r="W1326" s="1" t="s">
        <v>2999</v>
      </c>
    </row>
    <row r="1327" spans="1:23" x14ac:dyDescent="0.2">
      <c r="A1327" s="1" t="s">
        <v>727</v>
      </c>
      <c r="B1327" s="1">
        <v>4</v>
      </c>
      <c r="C1327" s="1" t="s">
        <v>454</v>
      </c>
      <c r="D1327" s="1" t="s">
        <v>768</v>
      </c>
      <c r="E1327" s="1"/>
      <c r="F1327" s="1">
        <v>2589</v>
      </c>
      <c r="G1327" s="1" t="s">
        <v>12583</v>
      </c>
      <c r="H1327" s="1" t="s">
        <v>12584</v>
      </c>
      <c r="I1327" s="1" t="s">
        <v>12585</v>
      </c>
      <c r="J1327" s="1" t="s">
        <v>738</v>
      </c>
      <c r="K1327" s="1" t="s">
        <v>731</v>
      </c>
      <c r="L1327" s="1" t="s">
        <v>451</v>
      </c>
      <c r="M1327" s="1">
        <v>42.829787000000003</v>
      </c>
      <c r="N1327" s="1">
        <v>20.974502999999999</v>
      </c>
      <c r="O1327" s="1" t="s">
        <v>12586</v>
      </c>
      <c r="P1327" s="1" t="s">
        <v>12586</v>
      </c>
      <c r="Q1327" s="1"/>
      <c r="R1327" s="1" t="s">
        <v>12587</v>
      </c>
      <c r="S1327" s="1"/>
      <c r="T1327" s="1" t="b">
        <v>0</v>
      </c>
      <c r="U1327" s="1" t="s">
        <v>3077</v>
      </c>
      <c r="V1327" s="1" t="s">
        <v>2999</v>
      </c>
      <c r="W1327" s="1" t="s">
        <v>2999</v>
      </c>
    </row>
    <row r="1328" spans="1:23" x14ac:dyDescent="0.2">
      <c r="A1328" s="1" t="s">
        <v>727</v>
      </c>
      <c r="B1328" s="1">
        <v>1</v>
      </c>
      <c r="C1328" s="1" t="s">
        <v>5</v>
      </c>
      <c r="D1328" s="1" t="s">
        <v>736</v>
      </c>
      <c r="E1328" s="1" t="s">
        <v>8818</v>
      </c>
      <c r="F1328" s="1">
        <v>2588</v>
      </c>
      <c r="G1328" s="1" t="s">
        <v>12588</v>
      </c>
      <c r="H1328" s="1" t="s">
        <v>582</v>
      </c>
      <c r="I1328" s="1" t="s">
        <v>12589</v>
      </c>
      <c r="J1328" s="1" t="s">
        <v>738</v>
      </c>
      <c r="K1328" s="1" t="s">
        <v>731</v>
      </c>
      <c r="L1328" s="1" t="s">
        <v>9296</v>
      </c>
      <c r="M1328" s="1">
        <v>42.373733999999999</v>
      </c>
      <c r="N1328" s="1">
        <v>21.195927999999999</v>
      </c>
      <c r="O1328" s="1" t="s">
        <v>12590</v>
      </c>
      <c r="P1328" s="1" t="s">
        <v>12590</v>
      </c>
      <c r="Q1328" s="1"/>
      <c r="R1328" s="1" t="s">
        <v>12591</v>
      </c>
      <c r="S1328" s="1"/>
      <c r="T1328" s="1" t="b">
        <v>0</v>
      </c>
      <c r="U1328" s="1" t="s">
        <v>9297</v>
      </c>
      <c r="V1328" s="1" t="s">
        <v>2999</v>
      </c>
      <c r="W1328" s="1" t="s">
        <v>2999</v>
      </c>
    </row>
    <row r="1329" spans="1:23" x14ac:dyDescent="0.2">
      <c r="A1329" s="1" t="s">
        <v>727</v>
      </c>
      <c r="B1329" s="1">
        <v>1</v>
      </c>
      <c r="C1329" s="1" t="s">
        <v>5</v>
      </c>
      <c r="D1329" s="1" t="s">
        <v>736</v>
      </c>
      <c r="E1329" s="1" t="s">
        <v>15902</v>
      </c>
      <c r="F1329" s="1">
        <v>2587</v>
      </c>
      <c r="G1329" s="1" t="s">
        <v>12592</v>
      </c>
      <c r="H1329" s="1" t="s">
        <v>12593</v>
      </c>
      <c r="I1329" s="1" t="s">
        <v>12594</v>
      </c>
      <c r="J1329" s="1" t="s">
        <v>738</v>
      </c>
      <c r="K1329" s="1" t="s">
        <v>731</v>
      </c>
      <c r="L1329" s="1" t="s">
        <v>3351</v>
      </c>
      <c r="M1329" s="1">
        <v>42.361884000000003</v>
      </c>
      <c r="N1329" s="1">
        <v>21.159483000000002</v>
      </c>
      <c r="O1329" s="1" t="s">
        <v>12595</v>
      </c>
      <c r="P1329" s="1" t="s">
        <v>12595</v>
      </c>
      <c r="Q1329" s="1"/>
      <c r="R1329" s="1" t="s">
        <v>12596</v>
      </c>
      <c r="S1329" s="1"/>
      <c r="T1329" s="1" t="b">
        <v>0</v>
      </c>
      <c r="U1329" s="1" t="s">
        <v>3350</v>
      </c>
      <c r="V1329" s="1" t="s">
        <v>2999</v>
      </c>
      <c r="W1329" s="1" t="s">
        <v>2999</v>
      </c>
    </row>
    <row r="1330" spans="1:23" x14ac:dyDescent="0.2">
      <c r="A1330" s="1" t="s">
        <v>727</v>
      </c>
      <c r="B1330" s="1">
        <v>7</v>
      </c>
      <c r="C1330" s="1" t="s">
        <v>8</v>
      </c>
      <c r="D1330" s="1" t="s">
        <v>908</v>
      </c>
      <c r="E1330" s="1"/>
      <c r="F1330" s="1">
        <v>2586</v>
      </c>
      <c r="G1330" s="1" t="s">
        <v>12597</v>
      </c>
      <c r="H1330" s="1" t="s">
        <v>12598</v>
      </c>
      <c r="I1330" s="1" t="s">
        <v>12599</v>
      </c>
      <c r="J1330" s="1" t="s">
        <v>738</v>
      </c>
      <c r="K1330" s="1" t="s">
        <v>731</v>
      </c>
      <c r="L1330" s="1" t="s">
        <v>451</v>
      </c>
      <c r="M1330" s="1">
        <v>42.284469999999999</v>
      </c>
      <c r="N1330" s="1">
        <v>20.822096999999999</v>
      </c>
      <c r="O1330" s="1" t="s">
        <v>12600</v>
      </c>
      <c r="P1330" s="1" t="s">
        <v>12600</v>
      </c>
      <c r="Q1330" s="1"/>
      <c r="R1330" s="1" t="s">
        <v>12601</v>
      </c>
      <c r="S1330" s="1"/>
      <c r="T1330" s="1" t="b">
        <v>0</v>
      </c>
      <c r="U1330" s="1" t="s">
        <v>3077</v>
      </c>
      <c r="V1330" s="1" t="s">
        <v>2999</v>
      </c>
      <c r="W1330" s="1" t="s">
        <v>2999</v>
      </c>
    </row>
    <row r="1331" spans="1:23" x14ac:dyDescent="0.2">
      <c r="A1331" s="6" t="s">
        <v>727</v>
      </c>
      <c r="B1331" s="6">
        <v>1</v>
      </c>
      <c r="C1331" s="6" t="s">
        <v>5</v>
      </c>
      <c r="D1331" s="6" t="s">
        <v>736</v>
      </c>
      <c r="E1331" s="6"/>
      <c r="F1331" s="6">
        <v>2585</v>
      </c>
      <c r="G1331" s="6" t="s">
        <v>12602</v>
      </c>
      <c r="H1331" s="6" t="s">
        <v>12603</v>
      </c>
      <c r="I1331" s="6" t="s">
        <v>12604</v>
      </c>
      <c r="J1331" s="6" t="s">
        <v>1687</v>
      </c>
      <c r="K1331" s="6" t="s">
        <v>731</v>
      </c>
      <c r="L1331" s="6" t="s">
        <v>3351</v>
      </c>
      <c r="M1331" s="6">
        <v>42.353808999999998</v>
      </c>
      <c r="N1331" s="6">
        <v>21.185022</v>
      </c>
      <c r="O1331" s="6" t="s">
        <v>12605</v>
      </c>
      <c r="P1331" s="6" t="s">
        <v>12605</v>
      </c>
      <c r="Q1331" s="6"/>
      <c r="R1331" s="6" t="s">
        <v>12606</v>
      </c>
      <c r="S1331" s="6"/>
      <c r="T1331" s="6" t="b">
        <v>1</v>
      </c>
      <c r="U1331" s="6" t="s">
        <v>3350</v>
      </c>
      <c r="V1331" s="6" t="s">
        <v>2999</v>
      </c>
      <c r="W1331" s="6" t="s">
        <v>2999</v>
      </c>
    </row>
    <row r="1332" spans="1:23" x14ac:dyDescent="0.2">
      <c r="A1332" s="6" t="s">
        <v>727</v>
      </c>
      <c r="B1332" s="6">
        <v>6</v>
      </c>
      <c r="C1332" s="6" t="s">
        <v>11</v>
      </c>
      <c r="D1332" s="6" t="s">
        <v>728</v>
      </c>
      <c r="E1332" s="6"/>
      <c r="F1332" s="6">
        <v>2584</v>
      </c>
      <c r="G1332" s="6" t="s">
        <v>12607</v>
      </c>
      <c r="H1332" s="6" t="s">
        <v>1104</v>
      </c>
      <c r="I1332" s="6" t="s">
        <v>12608</v>
      </c>
      <c r="J1332" s="6" t="s">
        <v>780</v>
      </c>
      <c r="K1332" s="6" t="s">
        <v>731</v>
      </c>
      <c r="L1332" s="6" t="s">
        <v>2998</v>
      </c>
      <c r="M1332" s="6">
        <v>42.692255000000003</v>
      </c>
      <c r="N1332" s="6">
        <v>21.160007</v>
      </c>
      <c r="O1332" s="6" t="s">
        <v>12609</v>
      </c>
      <c r="P1332" s="6" t="s">
        <v>12609</v>
      </c>
      <c r="Q1332" s="6"/>
      <c r="R1332" s="6" t="s">
        <v>12610</v>
      </c>
      <c r="S1332" s="6"/>
      <c r="T1332" s="6" t="b">
        <v>0</v>
      </c>
      <c r="U1332" s="6" t="s">
        <v>2997</v>
      </c>
      <c r="V1332" s="6" t="s">
        <v>2999</v>
      </c>
      <c r="W1332" s="6" t="s">
        <v>2999</v>
      </c>
    </row>
    <row r="1333" spans="1:23" x14ac:dyDescent="0.2">
      <c r="A1333" s="6" t="s">
        <v>727</v>
      </c>
      <c r="B1333" s="6">
        <v>7</v>
      </c>
      <c r="C1333" s="6" t="s">
        <v>8</v>
      </c>
      <c r="D1333" s="6" t="s">
        <v>1079</v>
      </c>
      <c r="E1333" s="6"/>
      <c r="F1333" s="6">
        <v>2583</v>
      </c>
      <c r="G1333" s="6" t="s">
        <v>5850</v>
      </c>
      <c r="H1333" s="6" t="s">
        <v>172</v>
      </c>
      <c r="I1333" s="6" t="s">
        <v>4128</v>
      </c>
      <c r="J1333" s="6" t="s">
        <v>738</v>
      </c>
      <c r="K1333" s="6" t="s">
        <v>731</v>
      </c>
      <c r="L1333" s="6" t="s">
        <v>3375</v>
      </c>
      <c r="M1333" s="6">
        <v>42.194412999999997</v>
      </c>
      <c r="N1333" s="6">
        <v>20.752745999999998</v>
      </c>
      <c r="O1333" s="6" t="s">
        <v>12611</v>
      </c>
      <c r="P1333" s="6" t="s">
        <v>12611</v>
      </c>
      <c r="Q1333" s="6"/>
      <c r="R1333" s="6" t="s">
        <v>171</v>
      </c>
      <c r="S1333" s="6"/>
      <c r="T1333" s="6" t="b">
        <v>0</v>
      </c>
      <c r="U1333" s="6" t="s">
        <v>3374</v>
      </c>
      <c r="V1333" s="6" t="s">
        <v>2999</v>
      </c>
      <c r="W1333" s="6" t="s">
        <v>2999</v>
      </c>
    </row>
    <row r="1334" spans="1:23" x14ac:dyDescent="0.2">
      <c r="A1334" s="6" t="s">
        <v>727</v>
      </c>
      <c r="B1334" s="6">
        <v>6</v>
      </c>
      <c r="C1334" s="6" t="s">
        <v>11</v>
      </c>
      <c r="D1334" s="6" t="s">
        <v>728</v>
      </c>
      <c r="E1334" s="6"/>
      <c r="F1334" s="6">
        <v>2582</v>
      </c>
      <c r="G1334" s="6" t="s">
        <v>12612</v>
      </c>
      <c r="H1334" s="6" t="s">
        <v>12613</v>
      </c>
      <c r="I1334" s="6" t="s">
        <v>12614</v>
      </c>
      <c r="J1334" s="6" t="s">
        <v>780</v>
      </c>
      <c r="K1334" s="6" t="s">
        <v>731</v>
      </c>
      <c r="L1334" s="6" t="s">
        <v>2998</v>
      </c>
      <c r="M1334" s="6">
        <v>42.706384</v>
      </c>
      <c r="N1334" s="6">
        <v>21.146273999999998</v>
      </c>
      <c r="O1334" s="6" t="s">
        <v>12615</v>
      </c>
      <c r="P1334" s="6" t="s">
        <v>12615</v>
      </c>
      <c r="Q1334" s="6"/>
      <c r="R1334" s="6" t="s">
        <v>12616</v>
      </c>
      <c r="S1334" s="6"/>
      <c r="T1334" s="6" t="b">
        <v>0</v>
      </c>
      <c r="U1334" s="6" t="s">
        <v>2997</v>
      </c>
      <c r="V1334" s="6" t="s">
        <v>2999</v>
      </c>
      <c r="W1334" s="6" t="s">
        <v>2999</v>
      </c>
    </row>
    <row r="1335" spans="1:23" x14ac:dyDescent="0.2">
      <c r="A1335" s="7" t="s">
        <v>727</v>
      </c>
      <c r="B1335" s="7">
        <v>6</v>
      </c>
      <c r="C1335" s="7" t="s">
        <v>11</v>
      </c>
      <c r="D1335" s="7" t="s">
        <v>787</v>
      </c>
      <c r="E1335" s="7" t="s">
        <v>446</v>
      </c>
      <c r="F1335" s="7">
        <v>2581</v>
      </c>
      <c r="G1335" s="7" t="s">
        <v>12617</v>
      </c>
      <c r="H1335" s="7" t="s">
        <v>12618</v>
      </c>
      <c r="I1335" s="7" t="s">
        <v>12619</v>
      </c>
      <c r="J1335" s="7" t="s">
        <v>9614</v>
      </c>
      <c r="K1335" s="7" t="s">
        <v>731</v>
      </c>
      <c r="L1335" s="7" t="s">
        <v>3351</v>
      </c>
      <c r="M1335" s="7">
        <v>42.695283000000003</v>
      </c>
      <c r="N1335" s="7">
        <v>21.154513999999999</v>
      </c>
      <c r="O1335" s="7" t="s">
        <v>12620</v>
      </c>
      <c r="P1335" s="7" t="s">
        <v>12620</v>
      </c>
      <c r="Q1335" s="7"/>
      <c r="R1335" s="7" t="s">
        <v>12621</v>
      </c>
      <c r="S1335" s="7"/>
      <c r="T1335" s="7" t="b">
        <v>0</v>
      </c>
      <c r="U1335" s="7" t="s">
        <v>3350</v>
      </c>
      <c r="V1335" s="7" t="s">
        <v>2999</v>
      </c>
      <c r="W1335" s="7" t="s">
        <v>2999</v>
      </c>
    </row>
    <row r="1336" spans="1:23" x14ac:dyDescent="0.2">
      <c r="A1336" s="7" t="s">
        <v>727</v>
      </c>
      <c r="B1336" s="7">
        <v>6</v>
      </c>
      <c r="C1336" s="7" t="s">
        <v>11</v>
      </c>
      <c r="D1336" s="7" t="s">
        <v>728</v>
      </c>
      <c r="E1336" s="7"/>
      <c r="F1336" s="7">
        <v>2580</v>
      </c>
      <c r="G1336" s="7" t="s">
        <v>12622</v>
      </c>
      <c r="H1336" s="7" t="s">
        <v>12623</v>
      </c>
      <c r="I1336" s="7" t="s">
        <v>12624</v>
      </c>
      <c r="J1336" s="7" t="s">
        <v>0</v>
      </c>
      <c r="K1336" s="7" t="s">
        <v>731</v>
      </c>
      <c r="L1336" s="7" t="s">
        <v>2998</v>
      </c>
      <c r="M1336" s="7">
        <v>42.933166</v>
      </c>
      <c r="N1336" s="7">
        <v>21.183691</v>
      </c>
      <c r="O1336" s="7" t="s">
        <v>12625</v>
      </c>
      <c r="P1336" s="7" t="s">
        <v>12625</v>
      </c>
      <c r="Q1336" s="7"/>
      <c r="R1336" s="7" t="s">
        <v>12626</v>
      </c>
      <c r="S1336" s="7"/>
      <c r="T1336" s="7" t="b">
        <v>0</v>
      </c>
      <c r="U1336" s="7" t="s">
        <v>2997</v>
      </c>
      <c r="V1336" s="7" t="s">
        <v>2999</v>
      </c>
      <c r="W1336" s="7" t="s">
        <v>2999</v>
      </c>
    </row>
    <row r="1337" spans="1:23" x14ac:dyDescent="0.2">
      <c r="A1337" s="7" t="s">
        <v>727</v>
      </c>
      <c r="B1337" s="7">
        <v>5</v>
      </c>
      <c r="C1337" s="7" t="s">
        <v>2</v>
      </c>
      <c r="D1337" s="7" t="s">
        <v>1007</v>
      </c>
      <c r="E1337" s="7" t="s">
        <v>149</v>
      </c>
      <c r="F1337" s="7">
        <v>2579</v>
      </c>
      <c r="G1337" s="7" t="s">
        <v>12627</v>
      </c>
      <c r="H1337" s="7" t="s">
        <v>12628</v>
      </c>
      <c r="I1337" s="7" t="s">
        <v>12629</v>
      </c>
      <c r="J1337" s="7" t="s">
        <v>11942</v>
      </c>
      <c r="K1337" s="7" t="s">
        <v>731</v>
      </c>
      <c r="L1337" s="7" t="s">
        <v>451</v>
      </c>
      <c r="M1337" s="7">
        <v>42.576611999999997</v>
      </c>
      <c r="N1337" s="7">
        <v>20.293187</v>
      </c>
      <c r="O1337" s="7" t="s">
        <v>12630</v>
      </c>
      <c r="P1337" s="7" t="s">
        <v>12630</v>
      </c>
      <c r="Q1337" s="7"/>
      <c r="R1337" s="7" t="s">
        <v>12631</v>
      </c>
      <c r="S1337" s="7"/>
      <c r="T1337" s="7" t="b">
        <v>0</v>
      </c>
      <c r="U1337" s="7" t="s">
        <v>3077</v>
      </c>
      <c r="V1337" s="7" t="s">
        <v>2999</v>
      </c>
      <c r="W1337" s="7" t="s">
        <v>2999</v>
      </c>
    </row>
    <row r="1338" spans="1:23" x14ac:dyDescent="0.2">
      <c r="A1338" s="7" t="s">
        <v>727</v>
      </c>
      <c r="B1338" s="7">
        <v>6</v>
      </c>
      <c r="C1338" s="7" t="s">
        <v>11</v>
      </c>
      <c r="D1338" s="7" t="s">
        <v>728</v>
      </c>
      <c r="E1338" s="7"/>
      <c r="F1338" s="7">
        <v>2578</v>
      </c>
      <c r="G1338" s="7" t="s">
        <v>12632</v>
      </c>
      <c r="H1338" s="7" t="s">
        <v>12633</v>
      </c>
      <c r="I1338" s="7" t="s">
        <v>10475</v>
      </c>
      <c r="J1338" s="7" t="s">
        <v>0</v>
      </c>
      <c r="K1338" s="7" t="s">
        <v>731</v>
      </c>
      <c r="L1338" s="7" t="s">
        <v>451</v>
      </c>
      <c r="M1338" s="7">
        <v>42.960175999999997</v>
      </c>
      <c r="N1338" s="7">
        <v>21.124404999999999</v>
      </c>
      <c r="O1338" s="7" t="s">
        <v>12634</v>
      </c>
      <c r="P1338" s="7" t="s">
        <v>12634</v>
      </c>
      <c r="Q1338" s="7"/>
      <c r="R1338" s="7" t="s">
        <v>10477</v>
      </c>
      <c r="S1338" s="7"/>
      <c r="T1338" s="7" t="b">
        <v>0</v>
      </c>
      <c r="U1338" s="7" t="s">
        <v>3077</v>
      </c>
      <c r="V1338" s="7" t="s">
        <v>2999</v>
      </c>
      <c r="W1338" s="7" t="s">
        <v>2999</v>
      </c>
    </row>
    <row r="1339" spans="1:23" x14ac:dyDescent="0.2">
      <c r="A1339" s="7" t="s">
        <v>727</v>
      </c>
      <c r="B1339" s="7">
        <v>3</v>
      </c>
      <c r="C1339" s="7" t="s">
        <v>45</v>
      </c>
      <c r="D1339" s="7" t="s">
        <v>740</v>
      </c>
      <c r="E1339" s="7"/>
      <c r="F1339" s="7">
        <v>2577</v>
      </c>
      <c r="G1339" s="7" t="s">
        <v>12635</v>
      </c>
      <c r="H1339" s="7" t="s">
        <v>12543</v>
      </c>
      <c r="I1339" s="7" t="s">
        <v>12636</v>
      </c>
      <c r="J1339" s="7" t="s">
        <v>738</v>
      </c>
      <c r="K1339" s="7" t="s">
        <v>731</v>
      </c>
      <c r="L1339" s="7" t="s">
        <v>3375</v>
      </c>
      <c r="M1339" s="7">
        <v>42.490102999999998</v>
      </c>
      <c r="N1339" s="7">
        <v>21.536237</v>
      </c>
      <c r="O1339" s="7" t="s">
        <v>12637</v>
      </c>
      <c r="P1339" s="7" t="s">
        <v>12637</v>
      </c>
      <c r="Q1339" s="7"/>
      <c r="R1339" s="7" t="s">
        <v>12638</v>
      </c>
      <c r="S1339" s="7"/>
      <c r="T1339" s="7" t="b">
        <v>0</v>
      </c>
      <c r="U1339" s="7" t="s">
        <v>3374</v>
      </c>
      <c r="V1339" s="7" t="s">
        <v>2999</v>
      </c>
      <c r="W1339" s="7" t="s">
        <v>2999</v>
      </c>
    </row>
    <row r="1340" spans="1:23" x14ac:dyDescent="0.2">
      <c r="A1340" s="7" t="s">
        <v>727</v>
      </c>
      <c r="B1340" s="7">
        <v>6</v>
      </c>
      <c r="C1340" s="7" t="s">
        <v>11</v>
      </c>
      <c r="D1340" s="7" t="s">
        <v>778</v>
      </c>
      <c r="E1340" s="7"/>
      <c r="F1340" s="7">
        <v>2576</v>
      </c>
      <c r="G1340" s="7" t="s">
        <v>12639</v>
      </c>
      <c r="H1340" s="7" t="s">
        <v>12640</v>
      </c>
      <c r="I1340" s="7" t="s">
        <v>12641</v>
      </c>
      <c r="J1340" s="7" t="s">
        <v>0</v>
      </c>
      <c r="K1340" s="7" t="s">
        <v>752</v>
      </c>
      <c r="L1340" s="7" t="s">
        <v>2998</v>
      </c>
      <c r="M1340" s="7">
        <v>42.660831000000002</v>
      </c>
      <c r="N1340" s="7">
        <v>21.130956999999999</v>
      </c>
      <c r="O1340" s="7" t="s">
        <v>12642</v>
      </c>
      <c r="P1340" s="7" t="s">
        <v>12642</v>
      </c>
      <c r="Q1340" s="7"/>
      <c r="R1340" s="7" t="s">
        <v>12643</v>
      </c>
      <c r="S1340" s="7"/>
      <c r="T1340" s="7" t="b">
        <v>0</v>
      </c>
      <c r="U1340" s="7" t="s">
        <v>2997</v>
      </c>
      <c r="V1340" s="7" t="s">
        <v>2999</v>
      </c>
      <c r="W1340" s="7" t="s">
        <v>2999</v>
      </c>
    </row>
    <row r="1341" spans="1:23" x14ac:dyDescent="0.2">
      <c r="A1341" s="7" t="s">
        <v>727</v>
      </c>
      <c r="B1341" s="7">
        <v>4</v>
      </c>
      <c r="C1341" s="7" t="s">
        <v>454</v>
      </c>
      <c r="D1341" s="7" t="s">
        <v>828</v>
      </c>
      <c r="E1341" s="7" t="s">
        <v>18493</v>
      </c>
      <c r="F1341" s="7">
        <v>2575</v>
      </c>
      <c r="G1341" s="7" t="s">
        <v>12644</v>
      </c>
      <c r="H1341" s="7" t="s">
        <v>12645</v>
      </c>
      <c r="I1341" s="7" t="s">
        <v>12646</v>
      </c>
      <c r="J1341" s="7" t="s">
        <v>12647</v>
      </c>
      <c r="K1341" s="7" t="s">
        <v>731</v>
      </c>
      <c r="L1341" s="7" t="s">
        <v>3351</v>
      </c>
      <c r="M1341" s="7">
        <v>42.880696999999998</v>
      </c>
      <c r="N1341" s="7">
        <v>20.867788999999998</v>
      </c>
      <c r="O1341" s="7" t="s">
        <v>12648</v>
      </c>
      <c r="P1341" s="7" t="s">
        <v>12648</v>
      </c>
      <c r="Q1341" s="7"/>
      <c r="R1341" s="7" t="s">
        <v>12649</v>
      </c>
      <c r="S1341" s="7"/>
      <c r="T1341" s="7" t="b">
        <v>0</v>
      </c>
      <c r="U1341" s="7" t="s">
        <v>3350</v>
      </c>
      <c r="V1341" s="7" t="s">
        <v>2999</v>
      </c>
      <c r="W1341" s="7" t="s">
        <v>2999</v>
      </c>
    </row>
    <row r="1342" spans="1:23" x14ac:dyDescent="0.2">
      <c r="A1342" s="7" t="s">
        <v>727</v>
      </c>
      <c r="B1342" s="7">
        <v>7</v>
      </c>
      <c r="C1342" s="7" t="s">
        <v>8</v>
      </c>
      <c r="D1342" s="7" t="s">
        <v>1079</v>
      </c>
      <c r="E1342" s="7"/>
      <c r="F1342" s="7">
        <v>2574</v>
      </c>
      <c r="G1342" s="7" t="s">
        <v>12650</v>
      </c>
      <c r="H1342" s="7" t="s">
        <v>12651</v>
      </c>
      <c r="I1342" s="7" t="s">
        <v>12652</v>
      </c>
      <c r="J1342" s="7" t="s">
        <v>12653</v>
      </c>
      <c r="K1342" s="7" t="s">
        <v>731</v>
      </c>
      <c r="L1342" s="7" t="s">
        <v>2998</v>
      </c>
      <c r="M1342" s="7">
        <v>42.227708999999997</v>
      </c>
      <c r="N1342" s="7">
        <v>20.733768000000001</v>
      </c>
      <c r="O1342" s="7" t="s">
        <v>12654</v>
      </c>
      <c r="P1342" s="7" t="s">
        <v>12654</v>
      </c>
      <c r="Q1342" s="7"/>
      <c r="R1342" s="7" t="s">
        <v>12655</v>
      </c>
      <c r="S1342" s="7"/>
      <c r="T1342" s="7" t="b">
        <v>0</v>
      </c>
      <c r="U1342" s="7" t="s">
        <v>2997</v>
      </c>
      <c r="V1342" s="7" t="s">
        <v>2999</v>
      </c>
      <c r="W1342" s="7" t="s">
        <v>2999</v>
      </c>
    </row>
    <row r="1343" spans="1:23" x14ac:dyDescent="0.2">
      <c r="A1343" s="7" t="s">
        <v>727</v>
      </c>
      <c r="B1343" s="7">
        <v>3</v>
      </c>
      <c r="C1343" s="7" t="s">
        <v>45</v>
      </c>
      <c r="D1343" s="7" t="s">
        <v>867</v>
      </c>
      <c r="E1343" s="7" t="s">
        <v>2984</v>
      </c>
      <c r="F1343" s="7">
        <v>2573</v>
      </c>
      <c r="G1343" s="7" t="s">
        <v>12656</v>
      </c>
      <c r="H1343" s="7" t="s">
        <v>12657</v>
      </c>
      <c r="I1343" s="7" t="s">
        <v>12658</v>
      </c>
      <c r="J1343" s="7" t="s">
        <v>12659</v>
      </c>
      <c r="K1343" s="7" t="s">
        <v>731</v>
      </c>
      <c r="L1343" s="7" t="s">
        <v>3375</v>
      </c>
      <c r="M1343" s="7">
        <v>42.601008</v>
      </c>
      <c r="N1343" s="7">
        <v>21.664542000000001</v>
      </c>
      <c r="O1343" s="7" t="s">
        <v>12660</v>
      </c>
      <c r="P1343" s="7" t="s">
        <v>12660</v>
      </c>
      <c r="Q1343" s="7"/>
      <c r="R1343" s="7" t="s">
        <v>12661</v>
      </c>
      <c r="S1343" s="7"/>
      <c r="T1343" s="7" t="b">
        <v>0</v>
      </c>
      <c r="U1343" s="7" t="s">
        <v>3374</v>
      </c>
      <c r="V1343" s="7" t="s">
        <v>2999</v>
      </c>
      <c r="W1343" s="7" t="s">
        <v>2999</v>
      </c>
    </row>
    <row r="1344" spans="1:23" x14ac:dyDescent="0.2">
      <c r="A1344" s="7" t="s">
        <v>727</v>
      </c>
      <c r="B1344" s="7">
        <v>5</v>
      </c>
      <c r="C1344" s="7" t="s">
        <v>2</v>
      </c>
      <c r="D1344" s="7" t="s">
        <v>794</v>
      </c>
      <c r="E1344" s="7" t="s">
        <v>149</v>
      </c>
      <c r="F1344" s="7">
        <v>2572</v>
      </c>
      <c r="G1344" s="7" t="s">
        <v>12662</v>
      </c>
      <c r="H1344" s="7" t="s">
        <v>12663</v>
      </c>
      <c r="I1344" s="7" t="s">
        <v>12664</v>
      </c>
      <c r="J1344" s="7" t="s">
        <v>8087</v>
      </c>
      <c r="K1344" s="7" t="s">
        <v>752</v>
      </c>
      <c r="L1344" s="7" t="s">
        <v>3351</v>
      </c>
      <c r="M1344" s="7">
        <v>42.664901</v>
      </c>
      <c r="N1344" s="7">
        <v>20.297968999999998</v>
      </c>
      <c r="O1344" s="7" t="s">
        <v>12665</v>
      </c>
      <c r="P1344" s="7" t="s">
        <v>12665</v>
      </c>
      <c r="Q1344" s="7"/>
      <c r="R1344" s="7" t="s">
        <v>12666</v>
      </c>
      <c r="S1344" s="7"/>
      <c r="T1344" s="7" t="b">
        <v>0</v>
      </c>
      <c r="U1344" s="7" t="s">
        <v>3350</v>
      </c>
      <c r="V1344" s="7" t="s">
        <v>2999</v>
      </c>
      <c r="W1344" s="7" t="s">
        <v>2999</v>
      </c>
    </row>
    <row r="1345" spans="1:23" x14ac:dyDescent="0.2">
      <c r="A1345" s="7" t="s">
        <v>727</v>
      </c>
      <c r="B1345" s="7">
        <v>7</v>
      </c>
      <c r="C1345" s="7" t="s">
        <v>8</v>
      </c>
      <c r="D1345" s="7" t="s">
        <v>1079</v>
      </c>
      <c r="E1345" s="7"/>
      <c r="F1345" s="7">
        <v>2571</v>
      </c>
      <c r="G1345" s="7" t="s">
        <v>12667</v>
      </c>
      <c r="H1345" s="7" t="s">
        <v>12668</v>
      </c>
      <c r="I1345" s="7" t="s">
        <v>12669</v>
      </c>
      <c r="J1345" s="7" t="s">
        <v>1196</v>
      </c>
      <c r="K1345" s="7" t="s">
        <v>731</v>
      </c>
      <c r="L1345" s="7" t="s">
        <v>2998</v>
      </c>
      <c r="M1345" s="7">
        <v>42.220703</v>
      </c>
      <c r="N1345" s="7">
        <v>20.731021999999999</v>
      </c>
      <c r="O1345" s="7" t="s">
        <v>12670</v>
      </c>
      <c r="P1345" s="7" t="s">
        <v>12670</v>
      </c>
      <c r="Q1345" s="7"/>
      <c r="R1345" s="7" t="s">
        <v>12671</v>
      </c>
      <c r="S1345" s="7"/>
      <c r="T1345" s="7" t="b">
        <v>0</v>
      </c>
      <c r="U1345" s="7" t="s">
        <v>2997</v>
      </c>
      <c r="V1345" s="7" t="s">
        <v>2999</v>
      </c>
      <c r="W1345" s="7" t="s">
        <v>2999</v>
      </c>
    </row>
    <row r="1346" spans="1:23" x14ac:dyDescent="0.2">
      <c r="A1346" s="7" t="s">
        <v>727</v>
      </c>
      <c r="B1346" s="7">
        <v>1</v>
      </c>
      <c r="C1346" s="7" t="s">
        <v>5</v>
      </c>
      <c r="D1346" s="7" t="s">
        <v>810</v>
      </c>
      <c r="E1346" s="7"/>
      <c r="F1346" s="7">
        <v>2570</v>
      </c>
      <c r="G1346" s="7" t="s">
        <v>12672</v>
      </c>
      <c r="H1346" s="7" t="s">
        <v>541</v>
      </c>
      <c r="I1346" s="7" t="s">
        <v>12673</v>
      </c>
      <c r="J1346" s="7" t="s">
        <v>8201</v>
      </c>
      <c r="K1346" s="7" t="s">
        <v>731</v>
      </c>
      <c r="L1346" s="7" t="s">
        <v>3375</v>
      </c>
      <c r="M1346" s="7">
        <v>42.477725999999997</v>
      </c>
      <c r="N1346" s="7">
        <v>21.207004000000001</v>
      </c>
      <c r="O1346" s="7" t="s">
        <v>12674</v>
      </c>
      <c r="P1346" s="7" t="s">
        <v>12674</v>
      </c>
      <c r="Q1346" s="7"/>
      <c r="R1346" s="7" t="s">
        <v>12675</v>
      </c>
      <c r="S1346" s="7"/>
      <c r="T1346" s="7" t="b">
        <v>0</v>
      </c>
      <c r="U1346" s="7" t="s">
        <v>3374</v>
      </c>
      <c r="V1346" s="7" t="s">
        <v>2999</v>
      </c>
      <c r="W1346" s="7" t="s">
        <v>2999</v>
      </c>
    </row>
    <row r="1347" spans="1:23" x14ac:dyDescent="0.2">
      <c r="A1347" s="7" t="s">
        <v>727</v>
      </c>
      <c r="B1347" s="7">
        <v>5</v>
      </c>
      <c r="C1347" s="7" t="s">
        <v>2</v>
      </c>
      <c r="D1347" s="7" t="s">
        <v>794</v>
      </c>
      <c r="E1347" s="7" t="s">
        <v>149</v>
      </c>
      <c r="F1347" s="7">
        <v>2569</v>
      </c>
      <c r="G1347" s="7" t="s">
        <v>12676</v>
      </c>
      <c r="H1347" s="7" t="s">
        <v>12677</v>
      </c>
      <c r="I1347" s="7" t="s">
        <v>12678</v>
      </c>
      <c r="J1347" s="7" t="s">
        <v>738</v>
      </c>
      <c r="K1347" s="7" t="s">
        <v>731</v>
      </c>
      <c r="L1347" s="7" t="s">
        <v>3351</v>
      </c>
      <c r="M1347" s="7">
        <v>42.692790000000002</v>
      </c>
      <c r="N1347" s="7">
        <v>20.330131999999999</v>
      </c>
      <c r="O1347" s="7" t="s">
        <v>12679</v>
      </c>
      <c r="P1347" s="7" t="s">
        <v>12679</v>
      </c>
      <c r="Q1347" s="7"/>
      <c r="R1347" s="7" t="s">
        <v>12680</v>
      </c>
      <c r="S1347" s="7"/>
      <c r="T1347" s="7" t="b">
        <v>0</v>
      </c>
      <c r="U1347" s="7" t="s">
        <v>3350</v>
      </c>
      <c r="V1347" s="7" t="s">
        <v>2999</v>
      </c>
      <c r="W1347" s="7" t="s">
        <v>2999</v>
      </c>
    </row>
    <row r="1348" spans="1:23" x14ac:dyDescent="0.2">
      <c r="A1348" s="7" t="s">
        <v>727</v>
      </c>
      <c r="B1348" s="7">
        <v>2</v>
      </c>
      <c r="C1348" s="7" t="s">
        <v>450</v>
      </c>
      <c r="D1348" s="7" t="s">
        <v>831</v>
      </c>
      <c r="E1348" s="7"/>
      <c r="F1348" s="7">
        <v>2568</v>
      </c>
      <c r="G1348" s="7" t="s">
        <v>12324</v>
      </c>
      <c r="H1348" s="7" t="s">
        <v>12325</v>
      </c>
      <c r="I1348" s="7" t="s">
        <v>12326</v>
      </c>
      <c r="J1348" s="7" t="s">
        <v>738</v>
      </c>
      <c r="K1348" s="7" t="s">
        <v>731</v>
      </c>
      <c r="L1348" s="7" t="s">
        <v>451</v>
      </c>
      <c r="M1348" s="7">
        <v>42.396241000000003</v>
      </c>
      <c r="N1348" s="7">
        <v>20.658566</v>
      </c>
      <c r="O1348" s="7" t="s">
        <v>12327</v>
      </c>
      <c r="P1348" s="7" t="s">
        <v>12327</v>
      </c>
      <c r="Q1348" s="7"/>
      <c r="R1348" s="7" t="s">
        <v>12328</v>
      </c>
      <c r="S1348" s="7"/>
      <c r="T1348" s="7" t="b">
        <v>0</v>
      </c>
      <c r="U1348" s="7" t="s">
        <v>3077</v>
      </c>
      <c r="V1348" s="7" t="s">
        <v>2999</v>
      </c>
      <c r="W1348" s="7" t="s">
        <v>2999</v>
      </c>
    </row>
    <row r="1349" spans="1:23" x14ac:dyDescent="0.2">
      <c r="A1349" s="7" t="s">
        <v>727</v>
      </c>
      <c r="B1349" s="7">
        <v>2</v>
      </c>
      <c r="C1349" s="7" t="s">
        <v>450</v>
      </c>
      <c r="D1349" s="7" t="s">
        <v>279</v>
      </c>
      <c r="E1349" s="7"/>
      <c r="F1349" s="7">
        <v>2567</v>
      </c>
      <c r="G1349" s="7" t="s">
        <v>12329</v>
      </c>
      <c r="H1349" s="7" t="s">
        <v>12330</v>
      </c>
      <c r="I1349" s="7" t="s">
        <v>12331</v>
      </c>
      <c r="J1349" s="7" t="s">
        <v>738</v>
      </c>
      <c r="K1349" s="7" t="s">
        <v>731</v>
      </c>
      <c r="L1349" s="7" t="s">
        <v>2998</v>
      </c>
      <c r="M1349" s="7">
        <v>42.479016000000001</v>
      </c>
      <c r="N1349" s="7">
        <v>20.736156999999999</v>
      </c>
      <c r="O1349" s="7" t="s">
        <v>12332</v>
      </c>
      <c r="P1349" s="7" t="s">
        <v>12332</v>
      </c>
      <c r="Q1349" s="7"/>
      <c r="R1349" s="7" t="s">
        <v>12333</v>
      </c>
      <c r="S1349" s="7" t="s">
        <v>12334</v>
      </c>
      <c r="T1349" s="7" t="b">
        <v>0</v>
      </c>
      <c r="U1349" s="7" t="s">
        <v>2997</v>
      </c>
      <c r="V1349" s="7" t="s">
        <v>2999</v>
      </c>
      <c r="W1349" s="7" t="s">
        <v>2999</v>
      </c>
    </row>
    <row r="1350" spans="1:23" x14ac:dyDescent="0.2">
      <c r="A1350" s="7" t="s">
        <v>727</v>
      </c>
      <c r="B1350" s="7">
        <v>5</v>
      </c>
      <c r="C1350" s="7" t="s">
        <v>2</v>
      </c>
      <c r="D1350" s="7" t="s">
        <v>1007</v>
      </c>
      <c r="E1350" s="7" t="s">
        <v>149</v>
      </c>
      <c r="F1350" s="7">
        <v>2566</v>
      </c>
      <c r="G1350" s="7" t="s">
        <v>12335</v>
      </c>
      <c r="H1350" s="7" t="s">
        <v>12336</v>
      </c>
      <c r="I1350" s="7" t="s">
        <v>12337</v>
      </c>
      <c r="J1350" s="7" t="s">
        <v>738</v>
      </c>
      <c r="K1350" s="7" t="s">
        <v>731</v>
      </c>
      <c r="L1350" s="7" t="s">
        <v>451</v>
      </c>
      <c r="M1350" s="7">
        <v>42.570836</v>
      </c>
      <c r="N1350" s="7">
        <v>20.413253000000001</v>
      </c>
      <c r="O1350" s="7" t="s">
        <v>12338</v>
      </c>
      <c r="P1350" s="7" t="s">
        <v>12338</v>
      </c>
      <c r="Q1350" s="7"/>
      <c r="R1350" s="7" t="s">
        <v>12339</v>
      </c>
      <c r="S1350" s="7" t="s">
        <v>12340</v>
      </c>
      <c r="T1350" s="7" t="b">
        <v>0</v>
      </c>
      <c r="U1350" s="7" t="s">
        <v>3077</v>
      </c>
      <c r="V1350" s="7" t="s">
        <v>2999</v>
      </c>
      <c r="W1350" s="7" t="s">
        <v>2999</v>
      </c>
    </row>
    <row r="1351" spans="1:23" x14ac:dyDescent="0.2">
      <c r="A1351" s="7" t="s">
        <v>727</v>
      </c>
      <c r="B1351" s="7">
        <v>1</v>
      </c>
      <c r="C1351" s="7" t="s">
        <v>5</v>
      </c>
      <c r="D1351" s="7" t="s">
        <v>756</v>
      </c>
      <c r="E1351" s="7"/>
      <c r="F1351" s="7">
        <v>2565</v>
      </c>
      <c r="G1351" s="7" t="s">
        <v>12341</v>
      </c>
      <c r="H1351" s="7" t="s">
        <v>12342</v>
      </c>
      <c r="I1351" s="7" t="s">
        <v>12343</v>
      </c>
      <c r="J1351" s="7" t="s">
        <v>738</v>
      </c>
      <c r="K1351" s="7" t="s">
        <v>752</v>
      </c>
      <c r="L1351" s="7" t="s">
        <v>3607</v>
      </c>
      <c r="M1351" s="7">
        <v>42.444737000000003</v>
      </c>
      <c r="N1351" s="7">
        <v>21.078142</v>
      </c>
      <c r="O1351" s="7" t="s">
        <v>12344</v>
      </c>
      <c r="P1351" s="7" t="s">
        <v>12344</v>
      </c>
      <c r="Q1351" s="7"/>
      <c r="R1351" s="7" t="s">
        <v>12345</v>
      </c>
      <c r="S1351" s="7" t="s">
        <v>12346</v>
      </c>
      <c r="T1351" s="7" t="b">
        <v>0</v>
      </c>
      <c r="U1351" s="7" t="s">
        <v>3606</v>
      </c>
      <c r="V1351" s="7" t="s">
        <v>2999</v>
      </c>
      <c r="W1351" s="7" t="s">
        <v>2999</v>
      </c>
    </row>
    <row r="1352" spans="1:23" x14ac:dyDescent="0.2">
      <c r="A1352" s="7" t="s">
        <v>727</v>
      </c>
      <c r="B1352" s="7">
        <v>3</v>
      </c>
      <c r="C1352" s="7" t="s">
        <v>45</v>
      </c>
      <c r="D1352" s="7" t="s">
        <v>740</v>
      </c>
      <c r="E1352" s="7"/>
      <c r="F1352" s="7">
        <v>2564</v>
      </c>
      <c r="G1352" s="7" t="s">
        <v>12347</v>
      </c>
      <c r="H1352" s="7" t="s">
        <v>2598</v>
      </c>
      <c r="I1352" s="7" t="s">
        <v>12348</v>
      </c>
      <c r="J1352" s="7" t="s">
        <v>1636</v>
      </c>
      <c r="K1352" s="7" t="s">
        <v>731</v>
      </c>
      <c r="L1352" s="7" t="s">
        <v>3375</v>
      </c>
      <c r="M1352" s="7">
        <v>42.473574999999997</v>
      </c>
      <c r="N1352" s="7">
        <v>21.467794000000001</v>
      </c>
      <c r="O1352" s="7" t="s">
        <v>12349</v>
      </c>
      <c r="P1352" s="7" t="s">
        <v>12349</v>
      </c>
      <c r="Q1352" s="7"/>
      <c r="R1352" s="7" t="s">
        <v>12350</v>
      </c>
      <c r="S1352" s="7"/>
      <c r="T1352" s="7" t="b">
        <v>0</v>
      </c>
      <c r="U1352" s="7" t="s">
        <v>3374</v>
      </c>
      <c r="V1352" s="7" t="s">
        <v>2999</v>
      </c>
      <c r="W1352" s="7" t="s">
        <v>2999</v>
      </c>
    </row>
    <row r="1353" spans="1:23" x14ac:dyDescent="0.2">
      <c r="A1353" s="7" t="s">
        <v>727</v>
      </c>
      <c r="B1353" s="7">
        <v>4</v>
      </c>
      <c r="C1353" s="7" t="s">
        <v>454</v>
      </c>
      <c r="D1353" s="7" t="s">
        <v>768</v>
      </c>
      <c r="E1353" s="7" t="s">
        <v>585</v>
      </c>
      <c r="F1353" s="7">
        <v>2563</v>
      </c>
      <c r="G1353" s="7" t="s">
        <v>12351</v>
      </c>
      <c r="H1353" s="7" t="s">
        <v>12352</v>
      </c>
      <c r="I1353" s="7" t="s">
        <v>12353</v>
      </c>
      <c r="J1353" s="7" t="s">
        <v>738</v>
      </c>
      <c r="K1353" s="7" t="s">
        <v>731</v>
      </c>
      <c r="L1353" s="7" t="s">
        <v>3351</v>
      </c>
      <c r="M1353" s="7">
        <v>42.823996000000001</v>
      </c>
      <c r="N1353" s="7">
        <v>20.896569</v>
      </c>
      <c r="O1353" s="7" t="s">
        <v>12354</v>
      </c>
      <c r="P1353" s="7" t="s">
        <v>12354</v>
      </c>
      <c r="Q1353" s="7"/>
      <c r="R1353" s="7" t="s">
        <v>12355</v>
      </c>
      <c r="S1353" s="7"/>
      <c r="T1353" s="7" t="b">
        <v>0</v>
      </c>
      <c r="U1353" s="7" t="s">
        <v>3350</v>
      </c>
      <c r="V1353" s="7" t="s">
        <v>2999</v>
      </c>
      <c r="W1353" s="7" t="s">
        <v>2999</v>
      </c>
    </row>
    <row r="1354" spans="1:23" x14ac:dyDescent="0.2">
      <c r="A1354" s="7" t="s">
        <v>727</v>
      </c>
      <c r="B1354" s="7">
        <v>5</v>
      </c>
      <c r="C1354" s="7" t="s">
        <v>2</v>
      </c>
      <c r="D1354" s="7" t="s">
        <v>1007</v>
      </c>
      <c r="E1354" s="7" t="s">
        <v>149</v>
      </c>
      <c r="F1354" s="7">
        <v>2562</v>
      </c>
      <c r="G1354" s="7" t="s">
        <v>12356</v>
      </c>
      <c r="H1354" s="7" t="s">
        <v>12357</v>
      </c>
      <c r="I1354" s="7" t="s">
        <v>12358</v>
      </c>
      <c r="J1354" s="7" t="s">
        <v>738</v>
      </c>
      <c r="K1354" s="7" t="s">
        <v>731</v>
      </c>
      <c r="L1354" s="7" t="s">
        <v>3351</v>
      </c>
      <c r="M1354" s="7">
        <v>42.556379</v>
      </c>
      <c r="N1354" s="7">
        <v>20.471397</v>
      </c>
      <c r="O1354" s="7" t="s">
        <v>12359</v>
      </c>
      <c r="P1354" s="7" t="s">
        <v>12359</v>
      </c>
      <c r="Q1354" s="7"/>
      <c r="R1354" s="7" t="s">
        <v>12360</v>
      </c>
      <c r="S1354" s="7"/>
      <c r="T1354" s="7" t="b">
        <v>0</v>
      </c>
      <c r="U1354" s="7" t="s">
        <v>3350</v>
      </c>
      <c r="V1354" s="7" t="s">
        <v>2999</v>
      </c>
      <c r="W1354" s="7" t="s">
        <v>2999</v>
      </c>
    </row>
    <row r="1355" spans="1:23" x14ac:dyDescent="0.2">
      <c r="A1355" s="7" t="s">
        <v>727</v>
      </c>
      <c r="B1355" s="7">
        <v>5</v>
      </c>
      <c r="C1355" s="7" t="s">
        <v>2</v>
      </c>
      <c r="D1355" s="7" t="s">
        <v>1007</v>
      </c>
      <c r="E1355" s="7" t="s">
        <v>149</v>
      </c>
      <c r="F1355" s="7">
        <v>2561</v>
      </c>
      <c r="G1355" s="7" t="s">
        <v>12356</v>
      </c>
      <c r="H1355" s="7" t="s">
        <v>12357</v>
      </c>
      <c r="I1355" s="7" t="s">
        <v>12358</v>
      </c>
      <c r="J1355" s="7" t="s">
        <v>738</v>
      </c>
      <c r="K1355" s="7" t="s">
        <v>731</v>
      </c>
      <c r="L1355" s="7" t="s">
        <v>3351</v>
      </c>
      <c r="M1355" s="7">
        <v>42.556379</v>
      </c>
      <c r="N1355" s="7">
        <v>20.471397</v>
      </c>
      <c r="O1355" s="7" t="s">
        <v>12361</v>
      </c>
      <c r="P1355" s="7" t="s">
        <v>12361</v>
      </c>
      <c r="Q1355" s="7"/>
      <c r="R1355" s="7" t="s">
        <v>12360</v>
      </c>
      <c r="S1355" s="7"/>
      <c r="T1355" s="7" t="b">
        <v>0</v>
      </c>
      <c r="U1355" s="7" t="s">
        <v>3350</v>
      </c>
      <c r="V1355" s="7" t="s">
        <v>2999</v>
      </c>
      <c r="W1355" s="7" t="s">
        <v>2999</v>
      </c>
    </row>
    <row r="1356" spans="1:23" x14ac:dyDescent="0.2">
      <c r="A1356" s="7" t="s">
        <v>727</v>
      </c>
      <c r="B1356" s="7">
        <v>3</v>
      </c>
      <c r="C1356" s="7" t="s">
        <v>45</v>
      </c>
      <c r="D1356" s="7" t="s">
        <v>740</v>
      </c>
      <c r="E1356" s="7"/>
      <c r="F1356" s="7">
        <v>2560</v>
      </c>
      <c r="G1356" s="7" t="s">
        <v>11864</v>
      </c>
      <c r="H1356" s="7" t="s">
        <v>11865</v>
      </c>
      <c r="I1356" s="7" t="s">
        <v>11866</v>
      </c>
      <c r="J1356" s="7" t="s">
        <v>738</v>
      </c>
      <c r="K1356" s="7" t="s">
        <v>731</v>
      </c>
      <c r="L1356" s="7" t="s">
        <v>3375</v>
      </c>
      <c r="M1356" s="7">
        <v>42.539372</v>
      </c>
      <c r="N1356" s="7">
        <v>21.476429</v>
      </c>
      <c r="O1356" s="7" t="s">
        <v>11867</v>
      </c>
      <c r="P1356" s="7" t="s">
        <v>11867</v>
      </c>
      <c r="Q1356" s="7"/>
      <c r="R1356" s="7" t="s">
        <v>11868</v>
      </c>
      <c r="S1356" s="7"/>
      <c r="T1356" s="7" t="b">
        <v>0</v>
      </c>
      <c r="U1356" s="7" t="s">
        <v>3374</v>
      </c>
      <c r="V1356" s="7" t="s">
        <v>2999</v>
      </c>
      <c r="W1356" s="7" t="s">
        <v>2999</v>
      </c>
    </row>
    <row r="1357" spans="1:23" x14ac:dyDescent="0.2">
      <c r="A1357" s="7" t="s">
        <v>727</v>
      </c>
      <c r="B1357" s="7">
        <v>1</v>
      </c>
      <c r="C1357" s="7" t="s">
        <v>5</v>
      </c>
      <c r="D1357" s="7" t="s">
        <v>745</v>
      </c>
      <c r="E1357" s="7" t="s">
        <v>8818</v>
      </c>
      <c r="F1357" s="7">
        <v>2559</v>
      </c>
      <c r="G1357" s="7" t="s">
        <v>11869</v>
      </c>
      <c r="H1357" s="7" t="s">
        <v>9692</v>
      </c>
      <c r="I1357" s="7" t="s">
        <v>11870</v>
      </c>
      <c r="J1357" s="7" t="s">
        <v>738</v>
      </c>
      <c r="K1357" s="7" t="s">
        <v>731</v>
      </c>
      <c r="L1357" s="7" t="s">
        <v>3351</v>
      </c>
      <c r="M1357" s="7">
        <v>42.267589000000001</v>
      </c>
      <c r="N1357" s="7">
        <v>21.191977000000001</v>
      </c>
      <c r="O1357" s="7" t="s">
        <v>11871</v>
      </c>
      <c r="P1357" s="7" t="s">
        <v>11871</v>
      </c>
      <c r="Q1357" s="7"/>
      <c r="R1357" s="7" t="s">
        <v>11872</v>
      </c>
      <c r="S1357" s="7"/>
      <c r="T1357" s="7" t="b">
        <v>0</v>
      </c>
      <c r="U1357" s="7" t="s">
        <v>3350</v>
      </c>
      <c r="V1357" s="7" t="s">
        <v>2999</v>
      </c>
      <c r="W1357" s="7" t="s">
        <v>2999</v>
      </c>
    </row>
    <row r="1358" spans="1:23" x14ac:dyDescent="0.2">
      <c r="A1358" s="7" t="s">
        <v>727</v>
      </c>
      <c r="B1358" s="7">
        <v>7</v>
      </c>
      <c r="C1358" s="7" t="s">
        <v>8</v>
      </c>
      <c r="D1358" s="7" t="s">
        <v>1079</v>
      </c>
      <c r="E1358" s="7"/>
      <c r="F1358" s="7">
        <v>2558</v>
      </c>
      <c r="G1358" s="7" t="s">
        <v>6007</v>
      </c>
      <c r="H1358" s="7" t="s">
        <v>11873</v>
      </c>
      <c r="I1358" s="7" t="s">
        <v>4377</v>
      </c>
      <c r="J1358" s="7" t="s">
        <v>7290</v>
      </c>
      <c r="K1358" s="7" t="s">
        <v>731</v>
      </c>
      <c r="L1358" s="7" t="s">
        <v>3479</v>
      </c>
      <c r="M1358" s="7">
        <v>42.224657999999998</v>
      </c>
      <c r="N1358" s="7">
        <v>20.740635000000001</v>
      </c>
      <c r="O1358" s="7" t="s">
        <v>11874</v>
      </c>
      <c r="P1358" s="7" t="s">
        <v>11874</v>
      </c>
      <c r="Q1358" s="7"/>
      <c r="R1358" s="7" t="s">
        <v>11875</v>
      </c>
      <c r="S1358" s="7"/>
      <c r="T1358" s="7" t="b">
        <v>0</v>
      </c>
      <c r="U1358" s="7" t="s">
        <v>3478</v>
      </c>
      <c r="V1358" s="7" t="s">
        <v>2999</v>
      </c>
      <c r="W1358" s="7" t="s">
        <v>2999</v>
      </c>
    </row>
    <row r="1359" spans="1:23" x14ac:dyDescent="0.2">
      <c r="A1359" s="7" t="s">
        <v>727</v>
      </c>
      <c r="B1359" s="7">
        <v>5</v>
      </c>
      <c r="C1359" s="7" t="s">
        <v>2</v>
      </c>
      <c r="D1359" s="7" t="s">
        <v>847</v>
      </c>
      <c r="E1359" s="7" t="s">
        <v>149</v>
      </c>
      <c r="F1359" s="7">
        <v>2557</v>
      </c>
      <c r="G1359" s="7" t="s">
        <v>11876</v>
      </c>
      <c r="H1359" s="7" t="s">
        <v>11877</v>
      </c>
      <c r="I1359" s="7" t="s">
        <v>11878</v>
      </c>
      <c r="J1359" s="7" t="s">
        <v>738</v>
      </c>
      <c r="K1359" s="7" t="s">
        <v>752</v>
      </c>
      <c r="L1359" s="7" t="s">
        <v>451</v>
      </c>
      <c r="M1359" s="7">
        <v>42.606766</v>
      </c>
      <c r="N1359" s="7">
        <v>20.599537999999999</v>
      </c>
      <c r="O1359" s="7" t="s">
        <v>11879</v>
      </c>
      <c r="P1359" s="7" t="s">
        <v>11879</v>
      </c>
      <c r="Q1359" s="7"/>
      <c r="R1359" s="7" t="s">
        <v>11880</v>
      </c>
      <c r="S1359" s="7"/>
      <c r="T1359" s="7" t="b">
        <v>0</v>
      </c>
      <c r="U1359" s="7" t="s">
        <v>3077</v>
      </c>
      <c r="V1359" s="7" t="s">
        <v>2999</v>
      </c>
      <c r="W1359" s="7" t="s">
        <v>2999</v>
      </c>
    </row>
    <row r="1360" spans="1:23" x14ac:dyDescent="0.2">
      <c r="A1360" s="7" t="s">
        <v>727</v>
      </c>
      <c r="B1360" s="7">
        <v>7</v>
      </c>
      <c r="C1360" s="7" t="s">
        <v>8</v>
      </c>
      <c r="D1360" s="7" t="s">
        <v>1266</v>
      </c>
      <c r="E1360" s="7" t="s">
        <v>15903</v>
      </c>
      <c r="F1360" s="7">
        <v>2556</v>
      </c>
      <c r="G1360" s="7" t="s">
        <v>11881</v>
      </c>
      <c r="H1360" s="7" t="s">
        <v>11882</v>
      </c>
      <c r="I1360" s="7" t="s">
        <v>11883</v>
      </c>
      <c r="J1360" s="7" t="s">
        <v>1196</v>
      </c>
      <c r="K1360" s="7" t="s">
        <v>731</v>
      </c>
      <c r="L1360" s="7" t="s">
        <v>3351</v>
      </c>
      <c r="M1360" s="7">
        <v>42.094355</v>
      </c>
      <c r="N1360" s="7">
        <v>20.685703</v>
      </c>
      <c r="O1360" s="7" t="s">
        <v>11884</v>
      </c>
      <c r="P1360" s="7" t="s">
        <v>11884</v>
      </c>
      <c r="Q1360" s="7"/>
      <c r="R1360" s="7" t="s">
        <v>11885</v>
      </c>
      <c r="S1360" s="7"/>
      <c r="T1360" s="7" t="b">
        <v>0</v>
      </c>
      <c r="U1360" s="7" t="s">
        <v>3350</v>
      </c>
      <c r="V1360" s="7" t="s">
        <v>2999</v>
      </c>
      <c r="W1360" s="7" t="s">
        <v>2999</v>
      </c>
    </row>
    <row r="1361" spans="1:23" x14ac:dyDescent="0.2">
      <c r="A1361" s="7" t="s">
        <v>727</v>
      </c>
      <c r="B1361" s="7">
        <v>2</v>
      </c>
      <c r="C1361" s="7" t="s">
        <v>450</v>
      </c>
      <c r="D1361" s="7" t="s">
        <v>1019</v>
      </c>
      <c r="E1361" s="7" t="s">
        <v>2400</v>
      </c>
      <c r="F1361" s="7">
        <v>2555</v>
      </c>
      <c r="G1361" s="7" t="s">
        <v>11886</v>
      </c>
      <c r="H1361" s="7" t="s">
        <v>11887</v>
      </c>
      <c r="I1361" s="7" t="s">
        <v>11888</v>
      </c>
      <c r="J1361" s="7" t="s">
        <v>738</v>
      </c>
      <c r="K1361" s="7" t="s">
        <v>731</v>
      </c>
      <c r="L1361" s="7" t="s">
        <v>3437</v>
      </c>
      <c r="M1361" s="7">
        <v>42.295974999999999</v>
      </c>
      <c r="N1361" s="7">
        <v>20.484577000000002</v>
      </c>
      <c r="O1361" s="7" t="s">
        <v>11889</v>
      </c>
      <c r="P1361" s="7" t="s">
        <v>11889</v>
      </c>
      <c r="Q1361" s="7"/>
      <c r="R1361" s="7" t="s">
        <v>11890</v>
      </c>
      <c r="S1361" s="7"/>
      <c r="T1361" s="7" t="b">
        <v>0</v>
      </c>
      <c r="U1361" s="7" t="s">
        <v>3436</v>
      </c>
      <c r="V1361" s="7" t="s">
        <v>2999</v>
      </c>
      <c r="W1361" s="7" t="s">
        <v>2999</v>
      </c>
    </row>
    <row r="1362" spans="1:23" x14ac:dyDescent="0.2">
      <c r="A1362" s="7" t="s">
        <v>727</v>
      </c>
      <c r="B1362" s="7">
        <v>7</v>
      </c>
      <c r="C1362" s="7" t="s">
        <v>8</v>
      </c>
      <c r="D1362" s="7" t="s">
        <v>1079</v>
      </c>
      <c r="E1362" s="7"/>
      <c r="F1362" s="7">
        <v>2554</v>
      </c>
      <c r="G1362" s="7" t="s">
        <v>11891</v>
      </c>
      <c r="H1362" s="7" t="s">
        <v>11892</v>
      </c>
      <c r="I1362" s="7" t="s">
        <v>11893</v>
      </c>
      <c r="J1362" s="7" t="s">
        <v>10546</v>
      </c>
      <c r="K1362" s="7" t="s">
        <v>731</v>
      </c>
      <c r="L1362" s="7" t="s">
        <v>3375</v>
      </c>
      <c r="M1362" s="7">
        <v>42.227935000000002</v>
      </c>
      <c r="N1362" s="7">
        <v>20.747501</v>
      </c>
      <c r="O1362" s="7" t="s">
        <v>11894</v>
      </c>
      <c r="P1362" s="7" t="s">
        <v>11894</v>
      </c>
      <c r="Q1362" s="7"/>
      <c r="R1362" s="7" t="s">
        <v>11895</v>
      </c>
      <c r="S1362" s="7"/>
      <c r="T1362" s="7" t="b">
        <v>0</v>
      </c>
      <c r="U1362" s="7" t="s">
        <v>3374</v>
      </c>
      <c r="V1362" s="7" t="s">
        <v>2999</v>
      </c>
      <c r="W1362" s="7" t="s">
        <v>2999</v>
      </c>
    </row>
    <row r="1363" spans="1:23" x14ac:dyDescent="0.2">
      <c r="A1363" s="7" t="s">
        <v>727</v>
      </c>
      <c r="B1363" s="7">
        <v>7</v>
      </c>
      <c r="C1363" s="7" t="s">
        <v>8</v>
      </c>
      <c r="D1363" s="7" t="s">
        <v>1079</v>
      </c>
      <c r="E1363" s="7"/>
      <c r="F1363" s="7">
        <v>2553</v>
      </c>
      <c r="G1363" s="7" t="s">
        <v>11896</v>
      </c>
      <c r="H1363" s="7" t="s">
        <v>11897</v>
      </c>
      <c r="I1363" s="7" t="s">
        <v>11898</v>
      </c>
      <c r="J1363" s="7" t="s">
        <v>738</v>
      </c>
      <c r="K1363" s="7" t="s">
        <v>731</v>
      </c>
      <c r="L1363" s="7" t="s">
        <v>3375</v>
      </c>
      <c r="M1363" s="7">
        <v>42.180166999999997</v>
      </c>
      <c r="N1363" s="7">
        <v>20.725280000000001</v>
      </c>
      <c r="O1363" s="7" t="s">
        <v>11899</v>
      </c>
      <c r="P1363" s="7" t="s">
        <v>11899</v>
      </c>
      <c r="Q1363" s="7"/>
      <c r="R1363" s="7" t="s">
        <v>11900</v>
      </c>
      <c r="S1363" s="7"/>
      <c r="T1363" s="7" t="b">
        <v>0</v>
      </c>
      <c r="U1363" s="7" t="s">
        <v>3374</v>
      </c>
      <c r="V1363" s="7" t="s">
        <v>2999</v>
      </c>
      <c r="W1363" s="7" t="s">
        <v>2999</v>
      </c>
    </row>
    <row r="1364" spans="1:23" x14ac:dyDescent="0.2">
      <c r="A1364" s="7" t="s">
        <v>727</v>
      </c>
      <c r="B1364" s="7">
        <v>7</v>
      </c>
      <c r="C1364" s="7" t="s">
        <v>8</v>
      </c>
      <c r="D1364" s="7" t="s">
        <v>1079</v>
      </c>
      <c r="E1364" s="7"/>
      <c r="F1364" s="7">
        <v>2552</v>
      </c>
      <c r="G1364" s="7" t="s">
        <v>11901</v>
      </c>
      <c r="H1364" s="7" t="s">
        <v>11902</v>
      </c>
      <c r="I1364" s="7" t="s">
        <v>11903</v>
      </c>
      <c r="J1364" s="7" t="s">
        <v>1196</v>
      </c>
      <c r="K1364" s="7" t="s">
        <v>731</v>
      </c>
      <c r="L1364" s="7" t="s">
        <v>3375</v>
      </c>
      <c r="M1364" s="7">
        <v>42.227822000000003</v>
      </c>
      <c r="N1364" s="7">
        <v>20.740635000000001</v>
      </c>
      <c r="O1364" s="7" t="s">
        <v>11904</v>
      </c>
      <c r="P1364" s="7" t="s">
        <v>11904</v>
      </c>
      <c r="Q1364" s="7"/>
      <c r="R1364" s="7" t="s">
        <v>11905</v>
      </c>
      <c r="S1364" s="7"/>
      <c r="T1364" s="7" t="b">
        <v>0</v>
      </c>
      <c r="U1364" s="7" t="s">
        <v>3374</v>
      </c>
      <c r="V1364" s="7" t="s">
        <v>2999</v>
      </c>
      <c r="W1364" s="7" t="s">
        <v>2999</v>
      </c>
    </row>
    <row r="1365" spans="1:23" x14ac:dyDescent="0.2">
      <c r="A1365" s="7" t="s">
        <v>727</v>
      </c>
      <c r="B1365" s="7">
        <v>7</v>
      </c>
      <c r="C1365" s="7" t="s">
        <v>8</v>
      </c>
      <c r="D1365" s="7" t="s">
        <v>1079</v>
      </c>
      <c r="E1365" s="7"/>
      <c r="F1365" s="7">
        <v>2551</v>
      </c>
      <c r="G1365" s="7" t="s">
        <v>11901</v>
      </c>
      <c r="H1365" s="7" t="s">
        <v>11902</v>
      </c>
      <c r="I1365" s="7" t="s">
        <v>11903</v>
      </c>
      <c r="J1365" s="7" t="s">
        <v>1196</v>
      </c>
      <c r="K1365" s="7" t="s">
        <v>731</v>
      </c>
      <c r="L1365" s="7" t="s">
        <v>3375</v>
      </c>
      <c r="M1365" s="7">
        <v>42.227822000000003</v>
      </c>
      <c r="N1365" s="7">
        <v>20.740635000000001</v>
      </c>
      <c r="O1365" s="7" t="s">
        <v>11906</v>
      </c>
      <c r="P1365" s="7" t="s">
        <v>11906</v>
      </c>
      <c r="Q1365" s="7"/>
      <c r="R1365" s="7" t="s">
        <v>11905</v>
      </c>
      <c r="S1365" s="7"/>
      <c r="T1365" s="7" t="b">
        <v>0</v>
      </c>
      <c r="U1365" s="7" t="s">
        <v>3374</v>
      </c>
      <c r="V1365" s="7" t="s">
        <v>2999</v>
      </c>
      <c r="W1365" s="7" t="s">
        <v>2999</v>
      </c>
    </row>
    <row r="1366" spans="1:23" x14ac:dyDescent="0.2">
      <c r="A1366" s="7" t="s">
        <v>727</v>
      </c>
      <c r="B1366" s="7">
        <v>6</v>
      </c>
      <c r="C1366" s="7" t="s">
        <v>11</v>
      </c>
      <c r="D1366" s="7" t="s">
        <v>911</v>
      </c>
      <c r="E1366" s="7"/>
      <c r="F1366" s="7">
        <v>2550</v>
      </c>
      <c r="G1366" s="7" t="s">
        <v>11907</v>
      </c>
      <c r="H1366" s="7" t="s">
        <v>11908</v>
      </c>
      <c r="I1366" s="7" t="s">
        <v>11909</v>
      </c>
      <c r="J1366" s="7" t="s">
        <v>1050</v>
      </c>
      <c r="K1366" s="7" t="s">
        <v>731</v>
      </c>
      <c r="L1366" s="7" t="s">
        <v>451</v>
      </c>
      <c r="M1366" s="7">
        <v>42.632438999999998</v>
      </c>
      <c r="N1366" s="7">
        <v>21.108508</v>
      </c>
      <c r="O1366" s="7" t="s">
        <v>11910</v>
      </c>
      <c r="P1366" s="7" t="s">
        <v>11910</v>
      </c>
      <c r="Q1366" s="7"/>
      <c r="R1366" s="7" t="s">
        <v>11911</v>
      </c>
      <c r="S1366" s="7"/>
      <c r="T1366" s="7" t="b">
        <v>0</v>
      </c>
      <c r="U1366" s="7" t="s">
        <v>3077</v>
      </c>
      <c r="V1366" s="7" t="s">
        <v>2999</v>
      </c>
      <c r="W1366" s="7" t="s">
        <v>2999</v>
      </c>
    </row>
    <row r="1367" spans="1:23" x14ac:dyDescent="0.2">
      <c r="A1367" s="7" t="s">
        <v>727</v>
      </c>
      <c r="B1367" s="7">
        <v>3</v>
      </c>
      <c r="C1367" s="7" t="s">
        <v>45</v>
      </c>
      <c r="D1367" s="7" t="s">
        <v>740</v>
      </c>
      <c r="E1367" s="7"/>
      <c r="F1367" s="7">
        <v>2549</v>
      </c>
      <c r="G1367" s="7" t="s">
        <v>11912</v>
      </c>
      <c r="H1367" s="7" t="s">
        <v>10034</v>
      </c>
      <c r="I1367" s="7" t="s">
        <v>11913</v>
      </c>
      <c r="J1367" s="7" t="s">
        <v>738</v>
      </c>
      <c r="K1367" s="7" t="s">
        <v>731</v>
      </c>
      <c r="L1367" s="7" t="s">
        <v>3375</v>
      </c>
      <c r="M1367" s="7">
        <v>42.580463999999999</v>
      </c>
      <c r="N1367" s="7">
        <v>21.42914</v>
      </c>
      <c r="O1367" s="7" t="s">
        <v>11914</v>
      </c>
      <c r="P1367" s="7" t="s">
        <v>11914</v>
      </c>
      <c r="Q1367" s="7"/>
      <c r="R1367" s="7" t="s">
        <v>11915</v>
      </c>
      <c r="S1367" s="7"/>
      <c r="T1367" s="7" t="b">
        <v>0</v>
      </c>
      <c r="U1367" s="7" t="s">
        <v>3374</v>
      </c>
      <c r="V1367" s="7" t="s">
        <v>2999</v>
      </c>
      <c r="W1367" s="7" t="s">
        <v>2999</v>
      </c>
    </row>
    <row r="1368" spans="1:23" x14ac:dyDescent="0.2">
      <c r="A1368" s="7" t="s">
        <v>727</v>
      </c>
      <c r="B1368" s="7">
        <v>3</v>
      </c>
      <c r="C1368" s="7" t="s">
        <v>45</v>
      </c>
      <c r="D1368" s="7" t="s">
        <v>1235</v>
      </c>
      <c r="E1368" s="7"/>
      <c r="F1368" s="7">
        <v>2548</v>
      </c>
      <c r="G1368" s="7" t="s">
        <v>11916</v>
      </c>
      <c r="H1368" s="7" t="s">
        <v>11917</v>
      </c>
      <c r="I1368" s="7" t="s">
        <v>11918</v>
      </c>
      <c r="J1368" s="7" t="s">
        <v>738</v>
      </c>
      <c r="K1368" s="7" t="s">
        <v>731</v>
      </c>
      <c r="L1368" s="7" t="s">
        <v>3375</v>
      </c>
      <c r="M1368" s="7">
        <v>42.303922</v>
      </c>
      <c r="N1368" s="7">
        <v>21.354686999999998</v>
      </c>
      <c r="O1368" s="7" t="s">
        <v>11919</v>
      </c>
      <c r="P1368" s="7" t="s">
        <v>11919</v>
      </c>
      <c r="Q1368" s="7"/>
      <c r="R1368" s="7" t="s">
        <v>4569</v>
      </c>
      <c r="S1368" s="7"/>
      <c r="T1368" s="7" t="b">
        <v>0</v>
      </c>
      <c r="U1368" s="7" t="s">
        <v>3374</v>
      </c>
      <c r="V1368" s="7" t="s">
        <v>2999</v>
      </c>
      <c r="W1368" s="7" t="s">
        <v>2999</v>
      </c>
    </row>
    <row r="1369" spans="1:23" x14ac:dyDescent="0.2">
      <c r="A1369" s="7" t="s">
        <v>727</v>
      </c>
      <c r="B1369" s="7">
        <v>7</v>
      </c>
      <c r="C1369" s="7" t="s">
        <v>8</v>
      </c>
      <c r="D1369" s="7" t="s">
        <v>1266</v>
      </c>
      <c r="E1369" s="7"/>
      <c r="F1369" s="7">
        <v>2547</v>
      </c>
      <c r="G1369" s="7" t="s">
        <v>11920</v>
      </c>
      <c r="H1369" s="7" t="s">
        <v>50</v>
      </c>
      <c r="I1369" s="7" t="s">
        <v>11921</v>
      </c>
      <c r="J1369" s="7" t="s">
        <v>738</v>
      </c>
      <c r="K1369" s="7" t="s">
        <v>731</v>
      </c>
      <c r="L1369" s="7" t="s">
        <v>3375</v>
      </c>
      <c r="M1369" s="7">
        <v>42.094625999999998</v>
      </c>
      <c r="N1369" s="7">
        <v>20.644255999999999</v>
      </c>
      <c r="O1369" s="7" t="s">
        <v>11922</v>
      </c>
      <c r="P1369" s="7" t="s">
        <v>11922</v>
      </c>
      <c r="Q1369" s="7"/>
      <c r="R1369" s="7" t="s">
        <v>11923</v>
      </c>
      <c r="S1369" s="7"/>
      <c r="T1369" s="7" t="b">
        <v>0</v>
      </c>
      <c r="U1369" s="7" t="s">
        <v>3374</v>
      </c>
      <c r="V1369" s="7" t="s">
        <v>2999</v>
      </c>
      <c r="W1369" s="7" t="s">
        <v>2999</v>
      </c>
    </row>
    <row r="1370" spans="1:23" x14ac:dyDescent="0.2">
      <c r="A1370" s="7" t="s">
        <v>727</v>
      </c>
      <c r="B1370" s="7">
        <v>5</v>
      </c>
      <c r="C1370" s="7" t="s">
        <v>2</v>
      </c>
      <c r="D1370" s="7" t="s">
        <v>1007</v>
      </c>
      <c r="E1370" s="7"/>
      <c r="F1370" s="7">
        <v>2546</v>
      </c>
      <c r="G1370" s="7" t="s">
        <v>11924</v>
      </c>
      <c r="H1370" s="7" t="s">
        <v>11925</v>
      </c>
      <c r="I1370" s="7" t="s">
        <v>11926</v>
      </c>
      <c r="J1370" s="7" t="s">
        <v>738</v>
      </c>
      <c r="K1370" s="7" t="s">
        <v>731</v>
      </c>
      <c r="L1370" s="7" t="s">
        <v>3479</v>
      </c>
      <c r="M1370" s="7">
        <v>42.578381999999998</v>
      </c>
      <c r="N1370" s="7">
        <v>20.297913000000001</v>
      </c>
      <c r="O1370" s="7" t="s">
        <v>11927</v>
      </c>
      <c r="P1370" s="7" t="s">
        <v>11927</v>
      </c>
      <c r="Q1370" s="7"/>
      <c r="R1370" s="7" t="s">
        <v>11928</v>
      </c>
      <c r="S1370" s="7"/>
      <c r="T1370" s="7" t="b">
        <v>0</v>
      </c>
      <c r="U1370" s="7" t="s">
        <v>3478</v>
      </c>
      <c r="V1370" s="7" t="s">
        <v>2999</v>
      </c>
      <c r="W1370" s="7" t="s">
        <v>2999</v>
      </c>
    </row>
    <row r="1371" spans="1:23" x14ac:dyDescent="0.2">
      <c r="A1371" s="7" t="s">
        <v>727</v>
      </c>
      <c r="B1371" s="7">
        <v>5</v>
      </c>
      <c r="C1371" s="7" t="s">
        <v>2</v>
      </c>
      <c r="D1371" s="7" t="s">
        <v>1007</v>
      </c>
      <c r="E1371" s="7"/>
      <c r="F1371" s="7">
        <v>2545</v>
      </c>
      <c r="G1371" s="7" t="s">
        <v>11929</v>
      </c>
      <c r="H1371" s="7" t="s">
        <v>11930</v>
      </c>
      <c r="I1371" s="7" t="s">
        <v>11931</v>
      </c>
      <c r="J1371" s="7" t="s">
        <v>11932</v>
      </c>
      <c r="K1371" s="7" t="s">
        <v>731</v>
      </c>
      <c r="L1371" s="7" t="s">
        <v>451</v>
      </c>
      <c r="M1371" s="7">
        <v>42.573768000000001</v>
      </c>
      <c r="N1371" s="7">
        <v>20.293786999999998</v>
      </c>
      <c r="O1371" s="7" t="s">
        <v>11933</v>
      </c>
      <c r="P1371" s="7" t="s">
        <v>11933</v>
      </c>
      <c r="Q1371" s="7"/>
      <c r="R1371" s="7" t="s">
        <v>11934</v>
      </c>
      <c r="S1371" s="7"/>
      <c r="T1371" s="7" t="b">
        <v>0</v>
      </c>
      <c r="U1371" s="7" t="s">
        <v>3077</v>
      </c>
      <c r="V1371" s="7" t="s">
        <v>2999</v>
      </c>
      <c r="W1371" s="7" t="s">
        <v>2999</v>
      </c>
    </row>
    <row r="1372" spans="1:23" x14ac:dyDescent="0.2">
      <c r="A1372" s="7" t="s">
        <v>727</v>
      </c>
      <c r="B1372" s="7">
        <v>1</v>
      </c>
      <c r="C1372" s="7" t="s">
        <v>5</v>
      </c>
      <c r="D1372" s="7" t="s">
        <v>810</v>
      </c>
      <c r="E1372" s="7"/>
      <c r="F1372" s="7">
        <v>2544</v>
      </c>
      <c r="G1372" s="7" t="s">
        <v>11935</v>
      </c>
      <c r="H1372" s="7" t="s">
        <v>11936</v>
      </c>
      <c r="I1372" s="7" t="s">
        <v>11937</v>
      </c>
      <c r="J1372" s="7" t="s">
        <v>738</v>
      </c>
      <c r="K1372" s="7" t="s">
        <v>731</v>
      </c>
      <c r="L1372" s="7" t="s">
        <v>2998</v>
      </c>
      <c r="M1372" s="7">
        <v>42.583556000000002</v>
      </c>
      <c r="N1372" s="7">
        <v>21.214224000000002</v>
      </c>
      <c r="O1372" s="7" t="s">
        <v>11938</v>
      </c>
      <c r="P1372" s="7" t="s">
        <v>11938</v>
      </c>
      <c r="Q1372" s="7"/>
      <c r="R1372" s="7" t="s">
        <v>11939</v>
      </c>
      <c r="S1372" s="7"/>
      <c r="T1372" s="7" t="b">
        <v>1</v>
      </c>
      <c r="U1372" s="7" t="s">
        <v>2997</v>
      </c>
      <c r="V1372" s="7" t="s">
        <v>2999</v>
      </c>
      <c r="W1372" s="7" t="s">
        <v>2999</v>
      </c>
    </row>
    <row r="1373" spans="1:23" x14ac:dyDescent="0.2">
      <c r="A1373" s="7" t="s">
        <v>727</v>
      </c>
      <c r="B1373" s="7">
        <v>3</v>
      </c>
      <c r="C1373" s="7" t="s">
        <v>45</v>
      </c>
      <c r="D1373" s="7" t="s">
        <v>740</v>
      </c>
      <c r="E1373" s="7" t="s">
        <v>2984</v>
      </c>
      <c r="F1373" s="7">
        <v>2543</v>
      </c>
      <c r="G1373" s="7" t="s">
        <v>11940</v>
      </c>
      <c r="H1373" s="7" t="s">
        <v>6529</v>
      </c>
      <c r="I1373" s="7" t="s">
        <v>11941</v>
      </c>
      <c r="J1373" s="7" t="s">
        <v>11942</v>
      </c>
      <c r="K1373" s="7" t="s">
        <v>752</v>
      </c>
      <c r="L1373" s="7" t="s">
        <v>3351</v>
      </c>
      <c r="M1373" s="7">
        <v>42.477102000000002</v>
      </c>
      <c r="N1373" s="7">
        <v>21.457964</v>
      </c>
      <c r="O1373" s="7" t="s">
        <v>11943</v>
      </c>
      <c r="P1373" s="7" t="s">
        <v>11943</v>
      </c>
      <c r="Q1373" s="7"/>
      <c r="R1373" s="7" t="s">
        <v>11944</v>
      </c>
      <c r="S1373" s="7"/>
      <c r="T1373" s="7" t="b">
        <v>0</v>
      </c>
      <c r="U1373" s="7" t="s">
        <v>3350</v>
      </c>
      <c r="V1373" s="7" t="s">
        <v>2999</v>
      </c>
      <c r="W1373" s="7" t="s">
        <v>2999</v>
      </c>
    </row>
    <row r="1374" spans="1:23" x14ac:dyDescent="0.2">
      <c r="A1374" s="7" t="s">
        <v>727</v>
      </c>
      <c r="B1374" s="7">
        <v>6</v>
      </c>
      <c r="C1374" s="7" t="s">
        <v>11</v>
      </c>
      <c r="D1374" s="7" t="s">
        <v>787</v>
      </c>
      <c r="E1374" s="7"/>
      <c r="F1374" s="7">
        <v>2542</v>
      </c>
      <c r="G1374" s="7" t="s">
        <v>11945</v>
      </c>
      <c r="H1374" s="7" t="s">
        <v>11946</v>
      </c>
      <c r="I1374" s="7" t="s">
        <v>11947</v>
      </c>
      <c r="J1374" s="7" t="s">
        <v>772</v>
      </c>
      <c r="K1374" s="7" t="s">
        <v>731</v>
      </c>
      <c r="L1374" s="7" t="s">
        <v>2998</v>
      </c>
      <c r="M1374" s="7">
        <v>42.660722</v>
      </c>
      <c r="N1374" s="7">
        <v>21.162067</v>
      </c>
      <c r="O1374" s="7" t="s">
        <v>11948</v>
      </c>
      <c r="P1374" s="7" t="s">
        <v>11948</v>
      </c>
      <c r="Q1374" s="7"/>
      <c r="R1374" s="7" t="s">
        <v>11949</v>
      </c>
      <c r="S1374" s="7"/>
      <c r="T1374" s="7" t="b">
        <v>0</v>
      </c>
      <c r="U1374" s="7" t="s">
        <v>2997</v>
      </c>
      <c r="V1374" s="7" t="s">
        <v>2999</v>
      </c>
      <c r="W1374" s="7" t="s">
        <v>2999</v>
      </c>
    </row>
    <row r="1375" spans="1:23" x14ac:dyDescent="0.2">
      <c r="A1375" s="7" t="s">
        <v>727</v>
      </c>
      <c r="B1375" s="7">
        <v>5</v>
      </c>
      <c r="C1375" s="7" t="s">
        <v>2</v>
      </c>
      <c r="D1375" s="7" t="s">
        <v>1007</v>
      </c>
      <c r="E1375" s="7"/>
      <c r="F1375" s="7">
        <v>2541</v>
      </c>
      <c r="G1375" s="7" t="s">
        <v>7711</v>
      </c>
      <c r="H1375" s="7" t="s">
        <v>11950</v>
      </c>
      <c r="I1375" s="7" t="s">
        <v>11951</v>
      </c>
      <c r="J1375" s="7" t="s">
        <v>738</v>
      </c>
      <c r="K1375" s="7" t="s">
        <v>731</v>
      </c>
      <c r="L1375" s="7" t="s">
        <v>451</v>
      </c>
      <c r="M1375" s="7">
        <v>42.490775999999997</v>
      </c>
      <c r="N1375" s="7">
        <v>20.361771000000001</v>
      </c>
      <c r="O1375" s="7" t="s">
        <v>11952</v>
      </c>
      <c r="P1375" s="7" t="s">
        <v>11952</v>
      </c>
      <c r="Q1375" s="7"/>
      <c r="R1375" s="7" t="s">
        <v>7716</v>
      </c>
      <c r="S1375" s="7"/>
      <c r="T1375" s="7" t="b">
        <v>0</v>
      </c>
      <c r="U1375" s="7" t="s">
        <v>3077</v>
      </c>
      <c r="V1375" s="7" t="s">
        <v>2999</v>
      </c>
      <c r="W1375" s="7" t="s">
        <v>2999</v>
      </c>
    </row>
    <row r="1376" spans="1:23" x14ac:dyDescent="0.2">
      <c r="A1376" s="7" t="s">
        <v>727</v>
      </c>
      <c r="B1376" s="7">
        <v>4</v>
      </c>
      <c r="C1376" s="7" t="s">
        <v>454</v>
      </c>
      <c r="D1376" s="7" t="s">
        <v>1701</v>
      </c>
      <c r="E1376" s="7" t="s">
        <v>13063</v>
      </c>
      <c r="F1376" s="7">
        <v>2540</v>
      </c>
      <c r="G1376" s="7" t="s">
        <v>11953</v>
      </c>
      <c r="H1376" s="7" t="s">
        <v>11954</v>
      </c>
      <c r="I1376" s="7" t="s">
        <v>11955</v>
      </c>
      <c r="J1376" s="7" t="s">
        <v>2807</v>
      </c>
      <c r="K1376" s="7" t="s">
        <v>731</v>
      </c>
      <c r="L1376" s="7" t="s">
        <v>3351</v>
      </c>
      <c r="M1376" s="7">
        <v>42.690933000000001</v>
      </c>
      <c r="N1376" s="7">
        <v>20.684495999999999</v>
      </c>
      <c r="O1376" s="7" t="s">
        <v>11956</v>
      </c>
      <c r="P1376" s="7" t="s">
        <v>11956</v>
      </c>
      <c r="Q1376" s="7"/>
      <c r="R1376" s="7" t="s">
        <v>11957</v>
      </c>
      <c r="S1376" s="7"/>
      <c r="T1376" s="7" t="b">
        <v>0</v>
      </c>
      <c r="U1376" s="7" t="s">
        <v>3350</v>
      </c>
      <c r="V1376" s="7" t="s">
        <v>2999</v>
      </c>
      <c r="W1376" s="7" t="s">
        <v>2999</v>
      </c>
    </row>
    <row r="1377" spans="1:23" x14ac:dyDescent="0.2">
      <c r="A1377" s="7" t="s">
        <v>727</v>
      </c>
      <c r="B1377" s="7">
        <v>1</v>
      </c>
      <c r="C1377" s="7" t="s">
        <v>5</v>
      </c>
      <c r="D1377" s="7" t="s">
        <v>810</v>
      </c>
      <c r="E1377" s="7"/>
      <c r="F1377" s="7">
        <v>2539</v>
      </c>
      <c r="G1377" s="7" t="s">
        <v>11958</v>
      </c>
      <c r="H1377" s="7" t="s">
        <v>11959</v>
      </c>
      <c r="I1377" s="7" t="s">
        <v>11960</v>
      </c>
      <c r="J1377" s="7" t="s">
        <v>738</v>
      </c>
      <c r="K1377" s="7" t="s">
        <v>752</v>
      </c>
      <c r="L1377" s="7" t="s">
        <v>2998</v>
      </c>
      <c r="M1377" s="7">
        <v>42.445256000000001</v>
      </c>
      <c r="N1377" s="7">
        <v>21.150316</v>
      </c>
      <c r="O1377" s="7" t="s">
        <v>11961</v>
      </c>
      <c r="P1377" s="7" t="s">
        <v>11961</v>
      </c>
      <c r="Q1377" s="7"/>
      <c r="R1377" s="7" t="s">
        <v>11962</v>
      </c>
      <c r="S1377" s="7"/>
      <c r="T1377" s="7" t="b">
        <v>0</v>
      </c>
      <c r="U1377" s="7" t="s">
        <v>2997</v>
      </c>
      <c r="V1377" s="7" t="s">
        <v>2999</v>
      </c>
      <c r="W1377" s="7" t="s">
        <v>2999</v>
      </c>
    </row>
    <row r="1378" spans="1:23" x14ac:dyDescent="0.2">
      <c r="A1378" s="7" t="s">
        <v>727</v>
      </c>
      <c r="B1378" s="7">
        <v>2</v>
      </c>
      <c r="C1378" s="7" t="s">
        <v>450</v>
      </c>
      <c r="D1378" s="7" t="s">
        <v>831</v>
      </c>
      <c r="E1378" s="7"/>
      <c r="F1378" s="7">
        <v>2538</v>
      </c>
      <c r="G1378" s="7" t="s">
        <v>11963</v>
      </c>
      <c r="H1378" s="7" t="s">
        <v>11964</v>
      </c>
      <c r="I1378" s="7" t="s">
        <v>11965</v>
      </c>
      <c r="J1378" s="7" t="s">
        <v>738</v>
      </c>
      <c r="K1378" s="7" t="s">
        <v>731</v>
      </c>
      <c r="L1378" s="7" t="s">
        <v>451</v>
      </c>
      <c r="M1378" s="7">
        <v>42.390832000000003</v>
      </c>
      <c r="N1378" s="7">
        <v>20.644832999999998</v>
      </c>
      <c r="O1378" s="7" t="s">
        <v>11966</v>
      </c>
      <c r="P1378" s="7" t="s">
        <v>11966</v>
      </c>
      <c r="Q1378" s="7"/>
      <c r="R1378" s="7" t="s">
        <v>11967</v>
      </c>
      <c r="S1378" s="7"/>
      <c r="T1378" s="7" t="b">
        <v>0</v>
      </c>
      <c r="U1378" s="7" t="s">
        <v>3077</v>
      </c>
      <c r="V1378" s="7" t="s">
        <v>2999</v>
      </c>
      <c r="W1378" s="7" t="s">
        <v>2999</v>
      </c>
    </row>
    <row r="1379" spans="1:23" x14ac:dyDescent="0.2">
      <c r="A1379" s="7" t="s">
        <v>727</v>
      </c>
      <c r="B1379" s="7">
        <v>3</v>
      </c>
      <c r="C1379" s="7" t="s">
        <v>45</v>
      </c>
      <c r="D1379" s="7" t="s">
        <v>740</v>
      </c>
      <c r="E1379" s="7"/>
      <c r="F1379" s="7">
        <v>2537</v>
      </c>
      <c r="G1379" s="7" t="s">
        <v>11968</v>
      </c>
      <c r="H1379" s="7" t="s">
        <v>2953</v>
      </c>
      <c r="I1379" s="7" t="s">
        <v>11969</v>
      </c>
      <c r="J1379" s="7" t="s">
        <v>738</v>
      </c>
      <c r="K1379" s="7" t="s">
        <v>731</v>
      </c>
      <c r="L1379" s="7" t="s">
        <v>3375</v>
      </c>
      <c r="M1379" s="7">
        <v>42.475766999999998</v>
      </c>
      <c r="N1379" s="7">
        <v>21.497441999999999</v>
      </c>
      <c r="O1379" s="7" t="s">
        <v>11970</v>
      </c>
      <c r="P1379" s="7" t="s">
        <v>11970</v>
      </c>
      <c r="Q1379" s="7"/>
      <c r="R1379" s="7" t="s">
        <v>11971</v>
      </c>
      <c r="S1379" s="7"/>
      <c r="T1379" s="7" t="b">
        <v>0</v>
      </c>
      <c r="U1379" s="7" t="s">
        <v>3374</v>
      </c>
      <c r="V1379" s="7" t="s">
        <v>2999</v>
      </c>
      <c r="W1379" s="7" t="s">
        <v>2999</v>
      </c>
    </row>
    <row r="1380" spans="1:23" x14ac:dyDescent="0.2">
      <c r="A1380" s="7" t="s">
        <v>727</v>
      </c>
      <c r="B1380" s="7">
        <v>4</v>
      </c>
      <c r="C1380" s="7" t="s">
        <v>454</v>
      </c>
      <c r="D1380" s="7" t="s">
        <v>1701</v>
      </c>
      <c r="E1380" s="7" t="s">
        <v>13064</v>
      </c>
      <c r="F1380" s="7">
        <v>2536</v>
      </c>
      <c r="G1380" s="7" t="s">
        <v>11972</v>
      </c>
      <c r="H1380" s="7" t="s">
        <v>11973</v>
      </c>
      <c r="I1380" s="7" t="s">
        <v>11974</v>
      </c>
      <c r="J1380" s="7" t="s">
        <v>7534</v>
      </c>
      <c r="K1380" s="7" t="s">
        <v>731</v>
      </c>
      <c r="L1380" s="7" t="s">
        <v>3351</v>
      </c>
      <c r="M1380" s="7">
        <v>42.691212999999998</v>
      </c>
      <c r="N1380" s="7">
        <v>20.682980000000001</v>
      </c>
      <c r="O1380" s="7" t="s">
        <v>11975</v>
      </c>
      <c r="P1380" s="7" t="s">
        <v>11975</v>
      </c>
      <c r="Q1380" s="7"/>
      <c r="R1380" s="7" t="s">
        <v>11957</v>
      </c>
      <c r="S1380" s="7"/>
      <c r="T1380" s="7" t="b">
        <v>0</v>
      </c>
      <c r="U1380" s="7" t="s">
        <v>3350</v>
      </c>
      <c r="V1380" s="7" t="s">
        <v>2999</v>
      </c>
      <c r="W1380" s="7" t="s">
        <v>2999</v>
      </c>
    </row>
    <row r="1381" spans="1:23" x14ac:dyDescent="0.2">
      <c r="A1381" s="7" t="s">
        <v>727</v>
      </c>
      <c r="B1381" s="7">
        <v>7</v>
      </c>
      <c r="C1381" s="7" t="s">
        <v>8</v>
      </c>
      <c r="D1381" s="7" t="s">
        <v>1079</v>
      </c>
      <c r="E1381" s="7"/>
      <c r="F1381" s="7">
        <v>2535</v>
      </c>
      <c r="G1381" s="7" t="s">
        <v>11976</v>
      </c>
      <c r="H1381" s="7" t="s">
        <v>1195</v>
      </c>
      <c r="I1381" s="7" t="s">
        <v>11977</v>
      </c>
      <c r="J1381" s="7" t="s">
        <v>1196</v>
      </c>
      <c r="K1381" s="7" t="s">
        <v>752</v>
      </c>
      <c r="L1381" s="7" t="s">
        <v>3375</v>
      </c>
      <c r="M1381" s="7">
        <v>42.225675000000003</v>
      </c>
      <c r="N1381" s="7">
        <v>20.733768000000001</v>
      </c>
      <c r="O1381" s="7" t="s">
        <v>11978</v>
      </c>
      <c r="P1381" s="7" t="s">
        <v>11978</v>
      </c>
      <c r="Q1381" s="7"/>
      <c r="R1381" s="7" t="s">
        <v>11979</v>
      </c>
      <c r="S1381" s="7"/>
      <c r="T1381" s="7" t="b">
        <v>0</v>
      </c>
      <c r="U1381" s="7" t="s">
        <v>3374</v>
      </c>
      <c r="V1381" s="7" t="s">
        <v>2999</v>
      </c>
      <c r="W1381" s="7" t="s">
        <v>2999</v>
      </c>
    </row>
    <row r="1382" spans="1:23" x14ac:dyDescent="0.2">
      <c r="A1382" s="7" t="s">
        <v>727</v>
      </c>
      <c r="B1382" s="7">
        <v>6</v>
      </c>
      <c r="C1382" s="7" t="s">
        <v>11</v>
      </c>
      <c r="D1382" s="7" t="s">
        <v>778</v>
      </c>
      <c r="E1382" s="7"/>
      <c r="F1382" s="7">
        <v>2534</v>
      </c>
      <c r="G1382" s="7" t="s">
        <v>11980</v>
      </c>
      <c r="H1382" s="7" t="s">
        <v>11981</v>
      </c>
      <c r="I1382" s="7" t="s">
        <v>11982</v>
      </c>
      <c r="J1382" s="7" t="s">
        <v>0</v>
      </c>
      <c r="K1382" s="7" t="s">
        <v>731</v>
      </c>
      <c r="L1382" s="7" t="s">
        <v>2998</v>
      </c>
      <c r="M1382" s="7">
        <v>42.728400000000001</v>
      </c>
      <c r="N1382" s="7">
        <v>21.134103</v>
      </c>
      <c r="O1382" s="7" t="s">
        <v>11983</v>
      </c>
      <c r="P1382" s="7" t="s">
        <v>11983</v>
      </c>
      <c r="Q1382" s="7"/>
      <c r="R1382" s="7" t="s">
        <v>11984</v>
      </c>
      <c r="S1382" s="7"/>
      <c r="T1382" s="7" t="b">
        <v>0</v>
      </c>
      <c r="U1382" s="7" t="s">
        <v>2997</v>
      </c>
      <c r="V1382" s="7" t="s">
        <v>2999</v>
      </c>
      <c r="W1382" s="7" t="s">
        <v>2999</v>
      </c>
    </row>
    <row r="1383" spans="1:23" x14ac:dyDescent="0.2">
      <c r="A1383" s="7" t="s">
        <v>727</v>
      </c>
      <c r="B1383" s="7">
        <v>6</v>
      </c>
      <c r="C1383" s="7" t="s">
        <v>11</v>
      </c>
      <c r="D1383" s="7" t="s">
        <v>787</v>
      </c>
      <c r="E1383" s="7"/>
      <c r="F1383" s="7">
        <v>2533</v>
      </c>
      <c r="G1383" s="7" t="s">
        <v>11985</v>
      </c>
      <c r="H1383" s="7" t="s">
        <v>11986</v>
      </c>
      <c r="I1383" s="7" t="s">
        <v>11987</v>
      </c>
      <c r="J1383" s="7" t="s">
        <v>0</v>
      </c>
      <c r="K1383" s="7" t="s">
        <v>731</v>
      </c>
      <c r="L1383" s="7" t="s">
        <v>451</v>
      </c>
      <c r="M1383" s="7">
        <v>42.618600999999998</v>
      </c>
      <c r="N1383" s="7">
        <v>21.146715</v>
      </c>
      <c r="O1383" s="7" t="s">
        <v>11988</v>
      </c>
      <c r="P1383" s="7" t="s">
        <v>11988</v>
      </c>
      <c r="Q1383" s="7"/>
      <c r="R1383" s="7" t="s">
        <v>11989</v>
      </c>
      <c r="S1383" s="7"/>
      <c r="T1383" s="7" t="b">
        <v>0</v>
      </c>
      <c r="U1383" s="7" t="s">
        <v>3077</v>
      </c>
      <c r="V1383" s="7" t="s">
        <v>2999</v>
      </c>
      <c r="W1383" s="7" t="s">
        <v>2999</v>
      </c>
    </row>
    <row r="1384" spans="1:23" x14ac:dyDescent="0.2">
      <c r="A1384" s="7" t="s">
        <v>727</v>
      </c>
      <c r="B1384" s="7">
        <v>4</v>
      </c>
      <c r="C1384" s="7" t="s">
        <v>454</v>
      </c>
      <c r="D1384" s="7" t="s">
        <v>828</v>
      </c>
      <c r="E1384" s="7" t="s">
        <v>585</v>
      </c>
      <c r="F1384" s="7">
        <v>2532</v>
      </c>
      <c r="G1384" s="7" t="s">
        <v>11990</v>
      </c>
      <c r="H1384" s="7" t="s">
        <v>11991</v>
      </c>
      <c r="I1384" s="7" t="s">
        <v>11992</v>
      </c>
      <c r="J1384" s="7" t="s">
        <v>738</v>
      </c>
      <c r="K1384" s="7" t="s">
        <v>731</v>
      </c>
      <c r="L1384" s="7" t="s">
        <v>3351</v>
      </c>
      <c r="M1384" s="7">
        <v>42.867364999999999</v>
      </c>
      <c r="N1384" s="7">
        <v>20.853604000000001</v>
      </c>
      <c r="O1384" s="7" t="s">
        <v>11993</v>
      </c>
      <c r="P1384" s="7" t="s">
        <v>11993</v>
      </c>
      <c r="Q1384" s="7"/>
      <c r="R1384" s="7" t="s">
        <v>11994</v>
      </c>
      <c r="S1384" s="7"/>
      <c r="T1384" s="7" t="b">
        <v>0</v>
      </c>
      <c r="U1384" s="7" t="s">
        <v>3350</v>
      </c>
      <c r="V1384" s="7" t="s">
        <v>2999</v>
      </c>
      <c r="W1384" s="7" t="s">
        <v>2999</v>
      </c>
    </row>
    <row r="1385" spans="1:23" x14ac:dyDescent="0.2">
      <c r="A1385" s="7" t="s">
        <v>727</v>
      </c>
      <c r="B1385" s="7">
        <v>2</v>
      </c>
      <c r="C1385" s="7" t="s">
        <v>450</v>
      </c>
      <c r="D1385" s="7" t="s">
        <v>831</v>
      </c>
      <c r="E1385" s="7"/>
      <c r="F1385" s="7">
        <v>2531</v>
      </c>
      <c r="G1385" s="7" t="s">
        <v>11995</v>
      </c>
      <c r="H1385" s="7" t="s">
        <v>11996</v>
      </c>
      <c r="I1385" s="7" t="s">
        <v>10013</v>
      </c>
      <c r="J1385" s="7" t="s">
        <v>738</v>
      </c>
      <c r="K1385" s="7" t="s">
        <v>731</v>
      </c>
      <c r="L1385" s="7" t="s">
        <v>451</v>
      </c>
      <c r="M1385" s="7">
        <v>42.389817999999998</v>
      </c>
      <c r="N1385" s="7">
        <v>20.658566</v>
      </c>
      <c r="O1385" s="7" t="s">
        <v>11997</v>
      </c>
      <c r="P1385" s="7" t="s">
        <v>11997</v>
      </c>
      <c r="Q1385" s="7"/>
      <c r="R1385" s="7" t="s">
        <v>10015</v>
      </c>
      <c r="S1385" s="7"/>
      <c r="T1385" s="7" t="b">
        <v>0</v>
      </c>
      <c r="U1385" s="7" t="s">
        <v>3077</v>
      </c>
      <c r="V1385" s="7" t="s">
        <v>2999</v>
      </c>
      <c r="W1385" s="7" t="s">
        <v>2999</v>
      </c>
    </row>
    <row r="1386" spans="1:23" x14ac:dyDescent="0.2">
      <c r="A1386" s="7" t="s">
        <v>727</v>
      </c>
      <c r="B1386" s="7">
        <v>5</v>
      </c>
      <c r="C1386" s="7" t="s">
        <v>2</v>
      </c>
      <c r="D1386" s="7" t="s">
        <v>794</v>
      </c>
      <c r="E1386" s="7"/>
      <c r="F1386" s="7">
        <v>2530</v>
      </c>
      <c r="G1386" s="7" t="s">
        <v>11998</v>
      </c>
      <c r="H1386" s="7" t="s">
        <v>11999</v>
      </c>
      <c r="I1386" s="7" t="s">
        <v>12000</v>
      </c>
      <c r="J1386" s="7" t="s">
        <v>738</v>
      </c>
      <c r="K1386" s="7" t="s">
        <v>731</v>
      </c>
      <c r="L1386" s="7" t="s">
        <v>2998</v>
      </c>
      <c r="M1386" s="7">
        <v>42.734817</v>
      </c>
      <c r="N1386" s="7">
        <v>20.091284999999999</v>
      </c>
      <c r="O1386" s="7" t="s">
        <v>12001</v>
      </c>
      <c r="P1386" s="7" t="s">
        <v>12001</v>
      </c>
      <c r="Q1386" s="7"/>
      <c r="R1386" s="7" t="s">
        <v>12002</v>
      </c>
      <c r="S1386" s="7"/>
      <c r="T1386" s="7" t="b">
        <v>0</v>
      </c>
      <c r="U1386" s="7" t="s">
        <v>2997</v>
      </c>
      <c r="V1386" s="7" t="s">
        <v>2999</v>
      </c>
      <c r="W1386" s="7" t="s">
        <v>2999</v>
      </c>
    </row>
    <row r="1387" spans="1:23" x14ac:dyDescent="0.2">
      <c r="A1387" s="7" t="s">
        <v>727</v>
      </c>
      <c r="B1387" s="7">
        <v>5</v>
      </c>
      <c r="C1387" s="7" t="s">
        <v>2</v>
      </c>
      <c r="D1387" s="7" t="s">
        <v>794</v>
      </c>
      <c r="E1387" s="7"/>
      <c r="F1387" s="7">
        <v>2529</v>
      </c>
      <c r="G1387" s="7" t="s">
        <v>11998</v>
      </c>
      <c r="H1387" s="7" t="s">
        <v>11999</v>
      </c>
      <c r="I1387" s="7" t="s">
        <v>12000</v>
      </c>
      <c r="J1387" s="7" t="s">
        <v>738</v>
      </c>
      <c r="K1387" s="7" t="s">
        <v>731</v>
      </c>
      <c r="L1387" s="7" t="s">
        <v>2998</v>
      </c>
      <c r="M1387" s="7">
        <v>42.734817</v>
      </c>
      <c r="N1387" s="7">
        <v>20.091284999999999</v>
      </c>
      <c r="O1387" s="7" t="s">
        <v>12003</v>
      </c>
      <c r="P1387" s="7" t="s">
        <v>12003</v>
      </c>
      <c r="Q1387" s="7"/>
      <c r="R1387" s="7" t="s">
        <v>12002</v>
      </c>
      <c r="S1387" s="7"/>
      <c r="T1387" s="7" t="b">
        <v>0</v>
      </c>
      <c r="U1387" s="7" t="s">
        <v>2997</v>
      </c>
      <c r="V1387" s="7" t="s">
        <v>2999</v>
      </c>
      <c r="W1387" s="7" t="s">
        <v>2999</v>
      </c>
    </row>
    <row r="1388" spans="1:23" x14ac:dyDescent="0.2">
      <c r="A1388" s="7" t="s">
        <v>727</v>
      </c>
      <c r="B1388" s="7">
        <v>1</v>
      </c>
      <c r="C1388" s="7" t="s">
        <v>5</v>
      </c>
      <c r="D1388" s="7" t="s">
        <v>756</v>
      </c>
      <c r="E1388" s="7"/>
      <c r="F1388" s="7">
        <v>2528</v>
      </c>
      <c r="G1388" s="7" t="s">
        <v>12004</v>
      </c>
      <c r="H1388" s="7" t="s">
        <v>1505</v>
      </c>
      <c r="I1388" s="7" t="s">
        <v>12005</v>
      </c>
      <c r="J1388" s="7" t="s">
        <v>738</v>
      </c>
      <c r="K1388" s="7" t="s">
        <v>731</v>
      </c>
      <c r="L1388" s="7" t="s">
        <v>2998</v>
      </c>
      <c r="M1388" s="7">
        <v>42.437009000000003</v>
      </c>
      <c r="N1388" s="7">
        <v>21.039307999999998</v>
      </c>
      <c r="O1388" s="7" t="s">
        <v>12006</v>
      </c>
      <c r="P1388" s="7" t="s">
        <v>12006</v>
      </c>
      <c r="Q1388" s="7"/>
      <c r="R1388" s="7" t="s">
        <v>12007</v>
      </c>
      <c r="S1388" s="7"/>
      <c r="T1388" s="7" t="b">
        <v>0</v>
      </c>
      <c r="U1388" s="7" t="s">
        <v>2997</v>
      </c>
      <c r="V1388" s="7" t="s">
        <v>2999</v>
      </c>
      <c r="W1388" s="7" t="s">
        <v>2999</v>
      </c>
    </row>
    <row r="1389" spans="1:23" x14ac:dyDescent="0.2">
      <c r="A1389" s="7" t="s">
        <v>727</v>
      </c>
      <c r="B1389" s="7">
        <v>5</v>
      </c>
      <c r="C1389" s="7" t="s">
        <v>2</v>
      </c>
      <c r="D1389" s="7" t="s">
        <v>794</v>
      </c>
      <c r="E1389" s="7"/>
      <c r="F1389" s="7">
        <v>2527</v>
      </c>
      <c r="G1389" s="7" t="s">
        <v>12008</v>
      </c>
      <c r="H1389" s="7" t="s">
        <v>12009</v>
      </c>
      <c r="I1389" s="7" t="s">
        <v>12010</v>
      </c>
      <c r="J1389" s="7" t="s">
        <v>738</v>
      </c>
      <c r="K1389" s="7" t="s">
        <v>731</v>
      </c>
      <c r="L1389" s="7" t="s">
        <v>2998</v>
      </c>
      <c r="M1389" s="7">
        <v>42.728003999999999</v>
      </c>
      <c r="N1389" s="7">
        <v>20.069358999999999</v>
      </c>
      <c r="O1389" s="7" t="s">
        <v>12011</v>
      </c>
      <c r="P1389" s="7" t="s">
        <v>12011</v>
      </c>
      <c r="Q1389" s="7"/>
      <c r="R1389" s="7" t="s">
        <v>12012</v>
      </c>
      <c r="S1389" s="7"/>
      <c r="T1389" s="7" t="b">
        <v>0</v>
      </c>
      <c r="U1389" s="7" t="s">
        <v>2997</v>
      </c>
      <c r="V1389" s="7" t="s">
        <v>2999</v>
      </c>
      <c r="W1389" s="7" t="s">
        <v>2999</v>
      </c>
    </row>
    <row r="1390" spans="1:23" x14ac:dyDescent="0.2">
      <c r="A1390" s="7" t="s">
        <v>727</v>
      </c>
      <c r="B1390" s="7">
        <v>3</v>
      </c>
      <c r="C1390" s="7" t="s">
        <v>45</v>
      </c>
      <c r="D1390" s="7" t="s">
        <v>1235</v>
      </c>
      <c r="E1390" s="7"/>
      <c r="F1390" s="7">
        <v>2526</v>
      </c>
      <c r="G1390" s="7" t="s">
        <v>12013</v>
      </c>
      <c r="H1390" s="7" t="s">
        <v>12014</v>
      </c>
      <c r="I1390" s="7" t="s">
        <v>12015</v>
      </c>
      <c r="J1390" s="7" t="s">
        <v>738</v>
      </c>
      <c r="K1390" s="7" t="s">
        <v>731</v>
      </c>
      <c r="L1390" s="7" t="s">
        <v>3375</v>
      </c>
      <c r="M1390" s="7">
        <v>42.322592999999998</v>
      </c>
      <c r="N1390" s="7">
        <v>21.352025999999999</v>
      </c>
      <c r="O1390" s="7" t="s">
        <v>12016</v>
      </c>
      <c r="P1390" s="7" t="s">
        <v>12016</v>
      </c>
      <c r="Q1390" s="7"/>
      <c r="R1390" s="7" t="s">
        <v>12017</v>
      </c>
      <c r="S1390" s="7"/>
      <c r="T1390" s="7" t="b">
        <v>0</v>
      </c>
      <c r="U1390" s="7" t="s">
        <v>3374</v>
      </c>
      <c r="V1390" s="7" t="s">
        <v>2999</v>
      </c>
      <c r="W1390" s="7" t="s">
        <v>2999</v>
      </c>
    </row>
    <row r="1391" spans="1:23" x14ac:dyDescent="0.2">
      <c r="A1391" s="7" t="s">
        <v>727</v>
      </c>
      <c r="B1391" s="7">
        <v>5</v>
      </c>
      <c r="C1391" s="7" t="s">
        <v>2</v>
      </c>
      <c r="D1391" s="7" t="s">
        <v>847</v>
      </c>
      <c r="E1391" s="7"/>
      <c r="F1391" s="7">
        <v>2525</v>
      </c>
      <c r="G1391" s="7" t="s">
        <v>12018</v>
      </c>
      <c r="H1391" s="7" t="s">
        <v>12019</v>
      </c>
      <c r="I1391" s="7" t="s">
        <v>12020</v>
      </c>
      <c r="J1391" s="7" t="s">
        <v>738</v>
      </c>
      <c r="K1391" s="7" t="s">
        <v>731</v>
      </c>
      <c r="L1391" s="7" t="s">
        <v>3479</v>
      </c>
      <c r="M1391" s="7">
        <v>42.644855</v>
      </c>
      <c r="N1391" s="7">
        <v>20.624013000000001</v>
      </c>
      <c r="O1391" s="7" t="s">
        <v>12021</v>
      </c>
      <c r="P1391" s="7" t="s">
        <v>12021</v>
      </c>
      <c r="Q1391" s="7"/>
      <c r="R1391" s="7" t="s">
        <v>12022</v>
      </c>
      <c r="S1391" s="7"/>
      <c r="T1391" s="7" t="b">
        <v>0</v>
      </c>
      <c r="U1391" s="7" t="s">
        <v>3478</v>
      </c>
      <c r="V1391" s="7" t="s">
        <v>2999</v>
      </c>
      <c r="W1391" s="7" t="s">
        <v>2999</v>
      </c>
    </row>
    <row r="1392" spans="1:23" x14ac:dyDescent="0.2">
      <c r="A1392" s="7" t="s">
        <v>727</v>
      </c>
      <c r="B1392" s="7">
        <v>1</v>
      </c>
      <c r="C1392" s="7" t="s">
        <v>5</v>
      </c>
      <c r="D1392" s="7" t="s">
        <v>810</v>
      </c>
      <c r="E1392" s="7"/>
      <c r="F1392" s="7">
        <v>2524</v>
      </c>
      <c r="G1392" s="7" t="s">
        <v>12023</v>
      </c>
      <c r="H1392" s="7" t="s">
        <v>1901</v>
      </c>
      <c r="I1392" s="7" t="s">
        <v>12024</v>
      </c>
      <c r="J1392" s="7" t="s">
        <v>738</v>
      </c>
      <c r="K1392" s="7" t="s">
        <v>731</v>
      </c>
      <c r="L1392" s="7" t="s">
        <v>2998</v>
      </c>
      <c r="M1392" s="7">
        <v>42.519005999999997</v>
      </c>
      <c r="N1392" s="7">
        <v>21.097135999999999</v>
      </c>
      <c r="O1392" s="7" t="s">
        <v>12025</v>
      </c>
      <c r="P1392" s="7" t="s">
        <v>12025</v>
      </c>
      <c r="Q1392" s="7"/>
      <c r="R1392" s="7" t="s">
        <v>12026</v>
      </c>
      <c r="S1392" s="7" t="s">
        <v>12027</v>
      </c>
      <c r="T1392" s="7" t="b">
        <v>0</v>
      </c>
      <c r="U1392" s="7" t="s">
        <v>2997</v>
      </c>
      <c r="V1392" s="7" t="s">
        <v>2999</v>
      </c>
      <c r="W1392" s="7" t="s">
        <v>2999</v>
      </c>
    </row>
    <row r="1393" spans="1:23" x14ac:dyDescent="0.2">
      <c r="A1393" s="7" t="s">
        <v>727</v>
      </c>
      <c r="B1393" s="7">
        <v>5</v>
      </c>
      <c r="C1393" s="7" t="s">
        <v>2</v>
      </c>
      <c r="D1393" s="7" t="s">
        <v>847</v>
      </c>
      <c r="E1393" s="7" t="s">
        <v>149</v>
      </c>
      <c r="F1393" s="7">
        <v>2523</v>
      </c>
      <c r="G1393" s="7" t="s">
        <v>12028</v>
      </c>
      <c r="H1393" s="7" t="s">
        <v>12029</v>
      </c>
      <c r="I1393" s="7" t="s">
        <v>12030</v>
      </c>
      <c r="J1393" s="7" t="s">
        <v>738</v>
      </c>
      <c r="K1393" s="7" t="s">
        <v>731</v>
      </c>
      <c r="L1393" s="7" t="s">
        <v>3351</v>
      </c>
      <c r="M1393" s="7">
        <v>42.605305000000001</v>
      </c>
      <c r="N1393" s="7">
        <v>20.604120000000002</v>
      </c>
      <c r="O1393" s="7" t="s">
        <v>12031</v>
      </c>
      <c r="P1393" s="7" t="s">
        <v>12031</v>
      </c>
      <c r="Q1393" s="7"/>
      <c r="R1393" s="7" t="s">
        <v>12032</v>
      </c>
      <c r="S1393" s="7"/>
      <c r="T1393" s="7" t="b">
        <v>0</v>
      </c>
      <c r="U1393" s="7" t="s">
        <v>3350</v>
      </c>
      <c r="V1393" s="7" t="s">
        <v>2999</v>
      </c>
      <c r="W1393" s="7" t="s">
        <v>2999</v>
      </c>
    </row>
    <row r="1394" spans="1:23" x14ac:dyDescent="0.2">
      <c r="A1394" s="7" t="s">
        <v>727</v>
      </c>
      <c r="B1394" s="7">
        <v>1</v>
      </c>
      <c r="C1394" s="7" t="s">
        <v>5</v>
      </c>
      <c r="D1394" s="7" t="s">
        <v>810</v>
      </c>
      <c r="E1394" s="7"/>
      <c r="F1394" s="7">
        <v>2522</v>
      </c>
      <c r="G1394" s="7" t="s">
        <v>12033</v>
      </c>
      <c r="H1394" s="7" t="s">
        <v>1156</v>
      </c>
      <c r="I1394" s="7" t="s">
        <v>3406</v>
      </c>
      <c r="J1394" s="7" t="s">
        <v>738</v>
      </c>
      <c r="K1394" s="7" t="s">
        <v>731</v>
      </c>
      <c r="L1394" s="7" t="s">
        <v>3375</v>
      </c>
      <c r="M1394" s="7">
        <v>42.489784</v>
      </c>
      <c r="N1394" s="7">
        <v>21.223441999999999</v>
      </c>
      <c r="O1394" s="7" t="s">
        <v>12034</v>
      </c>
      <c r="P1394" s="7" t="s">
        <v>12034</v>
      </c>
      <c r="Q1394" s="7"/>
      <c r="R1394" s="7" t="s">
        <v>3407</v>
      </c>
      <c r="S1394" s="7" t="s">
        <v>3408</v>
      </c>
      <c r="T1394" s="7" t="b">
        <v>0</v>
      </c>
      <c r="U1394" s="7" t="s">
        <v>3374</v>
      </c>
      <c r="V1394" s="7" t="s">
        <v>2999</v>
      </c>
      <c r="W1394" s="7" t="s">
        <v>2999</v>
      </c>
    </row>
    <row r="1395" spans="1:23" x14ac:dyDescent="0.2">
      <c r="A1395" s="7" t="s">
        <v>727</v>
      </c>
      <c r="B1395" s="7">
        <v>2</v>
      </c>
      <c r="C1395" s="7" t="s">
        <v>450</v>
      </c>
      <c r="D1395" s="7" t="s">
        <v>279</v>
      </c>
      <c r="E1395" s="7"/>
      <c r="F1395" s="7">
        <v>2521</v>
      </c>
      <c r="G1395" s="7" t="s">
        <v>12035</v>
      </c>
      <c r="H1395" s="7" t="s">
        <v>12036</v>
      </c>
      <c r="I1395" s="7" t="s">
        <v>12037</v>
      </c>
      <c r="J1395" s="7" t="s">
        <v>738</v>
      </c>
      <c r="K1395" s="7" t="s">
        <v>731</v>
      </c>
      <c r="L1395" s="7" t="s">
        <v>2998</v>
      </c>
      <c r="M1395" s="7">
        <v>42.480075999999997</v>
      </c>
      <c r="N1395" s="7">
        <v>20.744396999999999</v>
      </c>
      <c r="O1395" s="7" t="s">
        <v>12038</v>
      </c>
      <c r="P1395" s="7" t="s">
        <v>12038</v>
      </c>
      <c r="Q1395" s="7"/>
      <c r="R1395" s="7" t="s">
        <v>12039</v>
      </c>
      <c r="S1395" s="7"/>
      <c r="T1395" s="7" t="b">
        <v>0</v>
      </c>
      <c r="U1395" s="7" t="s">
        <v>2997</v>
      </c>
      <c r="V1395" s="7" t="s">
        <v>2999</v>
      </c>
      <c r="W1395" s="7" t="s">
        <v>2999</v>
      </c>
    </row>
    <row r="1396" spans="1:23" x14ac:dyDescent="0.2">
      <c r="A1396" s="7" t="s">
        <v>727</v>
      </c>
      <c r="B1396" s="7">
        <v>1</v>
      </c>
      <c r="C1396" s="7" t="s">
        <v>5</v>
      </c>
      <c r="D1396" s="7" t="s">
        <v>736</v>
      </c>
      <c r="E1396" s="7" t="s">
        <v>8818</v>
      </c>
      <c r="F1396" s="7">
        <v>2520</v>
      </c>
      <c r="G1396" s="7" t="s">
        <v>12040</v>
      </c>
      <c r="H1396" s="7" t="s">
        <v>336</v>
      </c>
      <c r="I1396" s="7" t="s">
        <v>12041</v>
      </c>
      <c r="J1396" s="7" t="s">
        <v>738</v>
      </c>
      <c r="K1396" s="7" t="s">
        <v>731</v>
      </c>
      <c r="L1396" s="7" t="s">
        <v>3351</v>
      </c>
      <c r="M1396" s="7">
        <v>42.359752999999998</v>
      </c>
      <c r="N1396" s="7">
        <v>21.009022000000002</v>
      </c>
      <c r="O1396" s="7" t="s">
        <v>12042</v>
      </c>
      <c r="P1396" s="7" t="s">
        <v>12042</v>
      </c>
      <c r="Q1396" s="7"/>
      <c r="R1396" s="7" t="s">
        <v>12043</v>
      </c>
      <c r="S1396" s="7"/>
      <c r="T1396" s="7" t="b">
        <v>0</v>
      </c>
      <c r="U1396" s="7" t="s">
        <v>3350</v>
      </c>
      <c r="V1396" s="7" t="s">
        <v>2999</v>
      </c>
      <c r="W1396" s="7" t="s">
        <v>2999</v>
      </c>
    </row>
    <row r="1397" spans="1:23" x14ac:dyDescent="0.2">
      <c r="A1397" s="7" t="s">
        <v>727</v>
      </c>
      <c r="B1397" s="7">
        <v>7</v>
      </c>
      <c r="C1397" s="7" t="s">
        <v>8</v>
      </c>
      <c r="D1397" s="7" t="s">
        <v>1079</v>
      </c>
      <c r="E1397" s="7"/>
      <c r="F1397" s="7">
        <v>2519</v>
      </c>
      <c r="G1397" s="7" t="s">
        <v>12044</v>
      </c>
      <c r="H1397" s="7" t="s">
        <v>1184</v>
      </c>
      <c r="I1397" s="7" t="s">
        <v>12045</v>
      </c>
      <c r="J1397" s="7" t="s">
        <v>1196</v>
      </c>
      <c r="K1397" s="7" t="s">
        <v>731</v>
      </c>
      <c r="L1397" s="7" t="s">
        <v>2998</v>
      </c>
      <c r="M1397" s="7">
        <v>42.232680000000002</v>
      </c>
      <c r="N1397" s="7">
        <v>20.735140999999999</v>
      </c>
      <c r="O1397" s="7" t="s">
        <v>12046</v>
      </c>
      <c r="P1397" s="7" t="s">
        <v>12046</v>
      </c>
      <c r="Q1397" s="7"/>
      <c r="R1397" s="7" t="s">
        <v>12047</v>
      </c>
      <c r="S1397" s="7"/>
      <c r="T1397" s="7" t="b">
        <v>0</v>
      </c>
      <c r="U1397" s="7" t="s">
        <v>2997</v>
      </c>
      <c r="V1397" s="7" t="s">
        <v>2999</v>
      </c>
      <c r="W1397" s="7" t="s">
        <v>2999</v>
      </c>
    </row>
    <row r="1398" spans="1:23" x14ac:dyDescent="0.2">
      <c r="A1398" s="7" t="s">
        <v>727</v>
      </c>
      <c r="B1398" s="7">
        <v>6</v>
      </c>
      <c r="C1398" s="7" t="s">
        <v>11</v>
      </c>
      <c r="D1398" s="7" t="s">
        <v>778</v>
      </c>
      <c r="E1398" s="7"/>
      <c r="F1398" s="7">
        <v>2518</v>
      </c>
      <c r="G1398" s="7" t="s">
        <v>12048</v>
      </c>
      <c r="H1398" s="7" t="s">
        <v>12049</v>
      </c>
      <c r="I1398" s="7" t="s">
        <v>12050</v>
      </c>
      <c r="J1398" s="7" t="s">
        <v>12051</v>
      </c>
      <c r="K1398" s="7" t="s">
        <v>731</v>
      </c>
      <c r="L1398" s="7" t="s">
        <v>451</v>
      </c>
      <c r="M1398" s="7">
        <v>42.673073000000002</v>
      </c>
      <c r="N1398" s="7">
        <v>21.138034000000001</v>
      </c>
      <c r="O1398" s="7" t="s">
        <v>12052</v>
      </c>
      <c r="P1398" s="7" t="s">
        <v>12052</v>
      </c>
      <c r="Q1398" s="7"/>
      <c r="R1398" s="7" t="s">
        <v>12053</v>
      </c>
      <c r="S1398" s="7"/>
      <c r="T1398" s="7" t="b">
        <v>0</v>
      </c>
      <c r="U1398" s="7" t="s">
        <v>3077</v>
      </c>
      <c r="V1398" s="7" t="s">
        <v>2999</v>
      </c>
      <c r="W1398" s="7" t="s">
        <v>2999</v>
      </c>
    </row>
    <row r="1399" spans="1:23" x14ac:dyDescent="0.2">
      <c r="A1399" s="7" t="s">
        <v>727</v>
      </c>
      <c r="B1399" s="7">
        <v>1</v>
      </c>
      <c r="C1399" s="7" t="s">
        <v>5</v>
      </c>
      <c r="D1399" s="7" t="s">
        <v>736</v>
      </c>
      <c r="E1399" s="7"/>
      <c r="F1399" s="7">
        <v>2517</v>
      </c>
      <c r="G1399" s="7" t="s">
        <v>12054</v>
      </c>
      <c r="H1399" s="7" t="s">
        <v>358</v>
      </c>
      <c r="I1399" s="7" t="s">
        <v>12055</v>
      </c>
      <c r="J1399" s="7" t="s">
        <v>738</v>
      </c>
      <c r="K1399" s="7" t="s">
        <v>731</v>
      </c>
      <c r="L1399" s="7" t="s">
        <v>2998</v>
      </c>
      <c r="M1399" s="7">
        <v>42.301220999999998</v>
      </c>
      <c r="N1399" s="7">
        <v>21.109981000000001</v>
      </c>
      <c r="O1399" s="7" t="s">
        <v>12056</v>
      </c>
      <c r="P1399" s="7" t="s">
        <v>12056</v>
      </c>
      <c r="Q1399" s="7"/>
      <c r="R1399" s="7" t="s">
        <v>12057</v>
      </c>
      <c r="S1399" s="7"/>
      <c r="T1399" s="7" t="b">
        <v>0</v>
      </c>
      <c r="U1399" s="7" t="s">
        <v>2997</v>
      </c>
      <c r="V1399" s="7" t="s">
        <v>2999</v>
      </c>
      <c r="W1399" s="7" t="s">
        <v>2999</v>
      </c>
    </row>
    <row r="1400" spans="1:23" x14ac:dyDescent="0.2">
      <c r="A1400" s="7" t="s">
        <v>727</v>
      </c>
      <c r="B1400" s="7">
        <v>2</v>
      </c>
      <c r="C1400" s="7" t="s">
        <v>450</v>
      </c>
      <c r="D1400" s="7" t="s">
        <v>1019</v>
      </c>
      <c r="E1400" s="7" t="s">
        <v>2400</v>
      </c>
      <c r="F1400" s="7">
        <v>2516</v>
      </c>
      <c r="G1400" s="7" t="s">
        <v>12058</v>
      </c>
      <c r="H1400" s="7" t="s">
        <v>12059</v>
      </c>
      <c r="I1400" s="7" t="s">
        <v>10414</v>
      </c>
      <c r="J1400" s="7" t="s">
        <v>738</v>
      </c>
      <c r="K1400" s="7" t="s">
        <v>731</v>
      </c>
      <c r="L1400" s="7" t="s">
        <v>3351</v>
      </c>
      <c r="M1400" s="7">
        <v>42.379727000000003</v>
      </c>
      <c r="N1400" s="7">
        <v>20.432659999999998</v>
      </c>
      <c r="O1400" s="7" t="s">
        <v>12060</v>
      </c>
      <c r="P1400" s="7" t="s">
        <v>12060</v>
      </c>
      <c r="Q1400" s="7"/>
      <c r="R1400" s="7" t="s">
        <v>10416</v>
      </c>
      <c r="S1400" s="7"/>
      <c r="T1400" s="7" t="b">
        <v>0</v>
      </c>
      <c r="U1400" s="7" t="s">
        <v>3350</v>
      </c>
      <c r="V1400" s="7" t="s">
        <v>2999</v>
      </c>
      <c r="W1400" s="7" t="s">
        <v>2999</v>
      </c>
    </row>
    <row r="1401" spans="1:23" x14ac:dyDescent="0.2">
      <c r="A1401" s="7" t="s">
        <v>727</v>
      </c>
      <c r="B1401" s="7">
        <v>2</v>
      </c>
      <c r="C1401" s="7" t="s">
        <v>450</v>
      </c>
      <c r="D1401" s="7" t="s">
        <v>279</v>
      </c>
      <c r="E1401" s="7"/>
      <c r="F1401" s="7">
        <v>2515</v>
      </c>
      <c r="G1401" s="7" t="s">
        <v>12061</v>
      </c>
      <c r="H1401" s="7" t="s">
        <v>12062</v>
      </c>
      <c r="I1401" s="7" t="s">
        <v>12063</v>
      </c>
      <c r="J1401" s="7" t="s">
        <v>12064</v>
      </c>
      <c r="K1401" s="7" t="s">
        <v>731</v>
      </c>
      <c r="L1401" s="7" t="s">
        <v>451</v>
      </c>
      <c r="M1401" s="7">
        <v>42.473998999999999</v>
      </c>
      <c r="N1401" s="7">
        <v>20.744396999999999</v>
      </c>
      <c r="O1401" s="7" t="s">
        <v>12065</v>
      </c>
      <c r="P1401" s="7" t="s">
        <v>12065</v>
      </c>
      <c r="Q1401" s="7"/>
      <c r="R1401" s="7" t="s">
        <v>12066</v>
      </c>
      <c r="S1401" s="7"/>
      <c r="T1401" s="7" t="b">
        <v>0</v>
      </c>
      <c r="U1401" s="7" t="s">
        <v>3077</v>
      </c>
      <c r="V1401" s="7" t="s">
        <v>2999</v>
      </c>
      <c r="W1401" s="7" t="s">
        <v>2999</v>
      </c>
    </row>
    <row r="1402" spans="1:23" x14ac:dyDescent="0.2">
      <c r="A1402" s="7" t="s">
        <v>727</v>
      </c>
      <c r="B1402" s="7">
        <v>6</v>
      </c>
      <c r="C1402" s="7" t="s">
        <v>11</v>
      </c>
      <c r="D1402" s="7" t="s">
        <v>1033</v>
      </c>
      <c r="E1402" s="7"/>
      <c r="F1402" s="7">
        <v>2514</v>
      </c>
      <c r="G1402" s="7" t="s">
        <v>12067</v>
      </c>
      <c r="H1402" s="7" t="s">
        <v>12068</v>
      </c>
      <c r="I1402" s="7" t="s">
        <v>12069</v>
      </c>
      <c r="J1402" s="7" t="s">
        <v>0</v>
      </c>
      <c r="K1402" s="7" t="s">
        <v>731</v>
      </c>
      <c r="L1402" s="7" t="s">
        <v>451</v>
      </c>
      <c r="M1402" s="7">
        <v>42.613236000000001</v>
      </c>
      <c r="N1402" s="7">
        <v>20.90204</v>
      </c>
      <c r="O1402" s="7" t="s">
        <v>12070</v>
      </c>
      <c r="P1402" s="7" t="s">
        <v>12070</v>
      </c>
      <c r="Q1402" s="7"/>
      <c r="R1402" s="7" t="s">
        <v>184</v>
      </c>
      <c r="S1402" s="7"/>
      <c r="T1402" s="7" t="b">
        <v>0</v>
      </c>
      <c r="U1402" s="7" t="s">
        <v>3077</v>
      </c>
      <c r="V1402" s="7" t="s">
        <v>2999</v>
      </c>
      <c r="W1402" s="7" t="s">
        <v>2999</v>
      </c>
    </row>
    <row r="1403" spans="1:23" x14ac:dyDescent="0.2">
      <c r="A1403" s="7" t="s">
        <v>727</v>
      </c>
      <c r="B1403" s="7">
        <v>3</v>
      </c>
      <c r="C1403" s="7" t="s">
        <v>45</v>
      </c>
      <c r="D1403" s="7" t="s">
        <v>867</v>
      </c>
      <c r="E1403" s="7"/>
      <c r="F1403" s="7">
        <v>2513</v>
      </c>
      <c r="G1403" s="7" t="s">
        <v>12071</v>
      </c>
      <c r="H1403" s="7" t="s">
        <v>12072</v>
      </c>
      <c r="I1403" s="7" t="s">
        <v>12073</v>
      </c>
      <c r="J1403" s="7" t="s">
        <v>1191</v>
      </c>
      <c r="K1403" s="7" t="s">
        <v>731</v>
      </c>
      <c r="L1403" s="7" t="s">
        <v>3375</v>
      </c>
      <c r="M1403" s="7">
        <v>42.557203000000001</v>
      </c>
      <c r="N1403" s="7">
        <v>21.592984000000001</v>
      </c>
      <c r="O1403" s="7" t="s">
        <v>12074</v>
      </c>
      <c r="P1403" s="7" t="s">
        <v>12074</v>
      </c>
      <c r="Q1403" s="7"/>
      <c r="R1403" s="7" t="s">
        <v>12075</v>
      </c>
      <c r="S1403" s="7"/>
      <c r="T1403" s="7" t="b">
        <v>0</v>
      </c>
      <c r="U1403" s="7" t="s">
        <v>3374</v>
      </c>
      <c r="V1403" s="7" t="s">
        <v>2999</v>
      </c>
      <c r="W1403" s="7" t="s">
        <v>2999</v>
      </c>
    </row>
    <row r="1404" spans="1:23" x14ac:dyDescent="0.2">
      <c r="A1404" s="7" t="s">
        <v>727</v>
      </c>
      <c r="B1404" s="7">
        <v>4</v>
      </c>
      <c r="C1404" s="7" t="s">
        <v>454</v>
      </c>
      <c r="D1404" s="7" t="s">
        <v>1701</v>
      </c>
      <c r="E1404" s="7" t="s">
        <v>585</v>
      </c>
      <c r="F1404" s="7">
        <v>2512</v>
      </c>
      <c r="G1404" s="7" t="s">
        <v>12076</v>
      </c>
      <c r="H1404" s="7" t="s">
        <v>12077</v>
      </c>
      <c r="I1404" s="7" t="s">
        <v>12078</v>
      </c>
      <c r="J1404" s="7" t="s">
        <v>1510</v>
      </c>
      <c r="K1404" s="7" t="s">
        <v>731</v>
      </c>
      <c r="L1404" s="7" t="s">
        <v>9296</v>
      </c>
      <c r="M1404" s="7">
        <v>42.758825000000002</v>
      </c>
      <c r="N1404" s="7">
        <v>20.786960000000001</v>
      </c>
      <c r="O1404" s="7" t="s">
        <v>12079</v>
      </c>
      <c r="P1404" s="7" t="s">
        <v>12079</v>
      </c>
      <c r="Q1404" s="7"/>
      <c r="R1404" s="7" t="s">
        <v>12080</v>
      </c>
      <c r="S1404" s="7"/>
      <c r="T1404" s="7" t="b">
        <v>0</v>
      </c>
      <c r="U1404" s="7" t="s">
        <v>9297</v>
      </c>
      <c r="V1404" s="7" t="s">
        <v>2999</v>
      </c>
      <c r="W1404" s="7" t="s">
        <v>2999</v>
      </c>
    </row>
    <row r="1405" spans="1:23" x14ac:dyDescent="0.2">
      <c r="A1405" s="7" t="s">
        <v>727</v>
      </c>
      <c r="B1405" s="7">
        <v>4</v>
      </c>
      <c r="C1405" s="7" t="s">
        <v>454</v>
      </c>
      <c r="D1405" s="7" t="s">
        <v>828</v>
      </c>
      <c r="E1405" s="7" t="s">
        <v>14473</v>
      </c>
      <c r="F1405" s="7">
        <v>2511</v>
      </c>
      <c r="G1405" s="7" t="s">
        <v>12081</v>
      </c>
      <c r="H1405" s="7" t="s">
        <v>12082</v>
      </c>
      <c r="I1405" s="7" t="s">
        <v>12083</v>
      </c>
      <c r="J1405" s="7" t="s">
        <v>738</v>
      </c>
      <c r="K1405" s="7" t="s">
        <v>731</v>
      </c>
      <c r="L1405" s="7" t="s">
        <v>3351</v>
      </c>
      <c r="M1405" s="7">
        <v>42.868935</v>
      </c>
      <c r="N1405" s="7">
        <v>20.845351999999998</v>
      </c>
      <c r="O1405" s="7" t="s">
        <v>12084</v>
      </c>
      <c r="P1405" s="7" t="s">
        <v>12084</v>
      </c>
      <c r="Q1405" s="7"/>
      <c r="R1405" s="7" t="s">
        <v>12085</v>
      </c>
      <c r="S1405" s="7"/>
      <c r="T1405" s="7" t="b">
        <v>0</v>
      </c>
      <c r="U1405" s="7" t="s">
        <v>3350</v>
      </c>
      <c r="V1405" s="7" t="s">
        <v>2999</v>
      </c>
      <c r="W1405" s="7" t="s">
        <v>2999</v>
      </c>
    </row>
    <row r="1406" spans="1:23" x14ac:dyDescent="0.2">
      <c r="A1406" s="7" t="s">
        <v>727</v>
      </c>
      <c r="B1406" s="7">
        <v>1</v>
      </c>
      <c r="C1406" s="7" t="s">
        <v>5</v>
      </c>
      <c r="D1406" s="7" t="s">
        <v>810</v>
      </c>
      <c r="E1406" s="7"/>
      <c r="F1406" s="7">
        <v>2510</v>
      </c>
      <c r="G1406" s="7" t="s">
        <v>12086</v>
      </c>
      <c r="H1406" s="7" t="s">
        <v>181</v>
      </c>
      <c r="I1406" s="7" t="s">
        <v>12087</v>
      </c>
      <c r="J1406" s="7" t="s">
        <v>738</v>
      </c>
      <c r="K1406" s="7" t="s">
        <v>731</v>
      </c>
      <c r="L1406" s="7" t="s">
        <v>3375</v>
      </c>
      <c r="M1406" s="7">
        <v>42.492423000000002</v>
      </c>
      <c r="N1406" s="7">
        <v>21.173667999999999</v>
      </c>
      <c r="O1406" s="7" t="s">
        <v>12088</v>
      </c>
      <c r="P1406" s="7" t="s">
        <v>12088</v>
      </c>
      <c r="Q1406" s="7"/>
      <c r="R1406" s="7" t="s">
        <v>12089</v>
      </c>
      <c r="S1406" s="7" t="s">
        <v>12090</v>
      </c>
      <c r="T1406" s="7" t="b">
        <v>0</v>
      </c>
      <c r="U1406" s="7" t="s">
        <v>3374</v>
      </c>
      <c r="V1406" s="7" t="s">
        <v>2999</v>
      </c>
      <c r="W1406" s="7" t="s">
        <v>2999</v>
      </c>
    </row>
    <row r="1407" spans="1:23" x14ac:dyDescent="0.2">
      <c r="A1407" s="7" t="s">
        <v>727</v>
      </c>
      <c r="B1407" s="7">
        <v>5</v>
      </c>
      <c r="C1407" s="7" t="s">
        <v>2</v>
      </c>
      <c r="D1407" s="7" t="s">
        <v>847</v>
      </c>
      <c r="E1407" s="7" t="s">
        <v>149</v>
      </c>
      <c r="F1407" s="7">
        <v>2509</v>
      </c>
      <c r="G1407" s="7" t="s">
        <v>5768</v>
      </c>
      <c r="H1407" s="7" t="s">
        <v>12091</v>
      </c>
      <c r="I1407" s="7" t="s">
        <v>3990</v>
      </c>
      <c r="J1407" s="7" t="s">
        <v>738</v>
      </c>
      <c r="K1407" s="7" t="s">
        <v>731</v>
      </c>
      <c r="L1407" s="7" t="s">
        <v>9296</v>
      </c>
      <c r="M1407" s="7">
        <v>42.609921</v>
      </c>
      <c r="N1407" s="7">
        <v>20.582861000000001</v>
      </c>
      <c r="O1407" s="7" t="s">
        <v>12092</v>
      </c>
      <c r="P1407" s="7" t="s">
        <v>12092</v>
      </c>
      <c r="Q1407" s="7"/>
      <c r="R1407" s="7" t="s">
        <v>3991</v>
      </c>
      <c r="S1407" s="7"/>
      <c r="T1407" s="7" t="b">
        <v>0</v>
      </c>
      <c r="U1407" s="7" t="s">
        <v>9297</v>
      </c>
      <c r="V1407" s="7" t="s">
        <v>2999</v>
      </c>
      <c r="W1407" s="7" t="s">
        <v>2999</v>
      </c>
    </row>
    <row r="1408" spans="1:23" x14ac:dyDescent="0.2">
      <c r="A1408" s="7" t="s">
        <v>727</v>
      </c>
      <c r="B1408" s="7">
        <v>1</v>
      </c>
      <c r="C1408" s="7" t="s">
        <v>5</v>
      </c>
      <c r="D1408" s="7" t="s">
        <v>736</v>
      </c>
      <c r="E1408" s="7"/>
      <c r="F1408" s="7">
        <v>2508</v>
      </c>
      <c r="G1408" s="7" t="s">
        <v>12093</v>
      </c>
      <c r="H1408" s="7" t="s">
        <v>356</v>
      </c>
      <c r="I1408" s="7" t="s">
        <v>12094</v>
      </c>
      <c r="J1408" s="7" t="s">
        <v>738</v>
      </c>
      <c r="K1408" s="7" t="s">
        <v>731</v>
      </c>
      <c r="L1408" s="7" t="s">
        <v>2998</v>
      </c>
      <c r="M1408" s="7">
        <v>42.367049000000002</v>
      </c>
      <c r="N1408" s="7">
        <v>21.077708999999999</v>
      </c>
      <c r="O1408" s="7" t="s">
        <v>12095</v>
      </c>
      <c r="P1408" s="7" t="s">
        <v>12095</v>
      </c>
      <c r="Q1408" s="7"/>
      <c r="R1408" s="7" t="s">
        <v>12096</v>
      </c>
      <c r="S1408" s="7"/>
      <c r="T1408" s="7" t="b">
        <v>0</v>
      </c>
      <c r="U1408" s="7" t="s">
        <v>2997</v>
      </c>
      <c r="V1408" s="7" t="s">
        <v>2999</v>
      </c>
      <c r="W1408" s="7" t="s">
        <v>2999</v>
      </c>
    </row>
    <row r="1409" spans="1:23" x14ac:dyDescent="0.2">
      <c r="A1409" s="7" t="s">
        <v>727</v>
      </c>
      <c r="B1409" s="7">
        <v>3</v>
      </c>
      <c r="C1409" s="7" t="s">
        <v>45</v>
      </c>
      <c r="D1409" s="7" t="s">
        <v>740</v>
      </c>
      <c r="E1409" s="7"/>
      <c r="F1409" s="7">
        <v>2507</v>
      </c>
      <c r="G1409" s="7" t="s">
        <v>12097</v>
      </c>
      <c r="H1409" s="7" t="s">
        <v>12098</v>
      </c>
      <c r="I1409" s="7" t="s">
        <v>12099</v>
      </c>
      <c r="J1409" s="7" t="s">
        <v>11594</v>
      </c>
      <c r="K1409" s="7" t="s">
        <v>731</v>
      </c>
      <c r="L1409" s="7" t="s">
        <v>3375</v>
      </c>
      <c r="M1409" s="7">
        <v>42.415762999999998</v>
      </c>
      <c r="N1409" s="7">
        <v>21.424178999999999</v>
      </c>
      <c r="O1409" s="7" t="s">
        <v>12100</v>
      </c>
      <c r="P1409" s="7" t="s">
        <v>12100</v>
      </c>
      <c r="Q1409" s="7"/>
      <c r="R1409" s="7" t="s">
        <v>12101</v>
      </c>
      <c r="S1409" s="7"/>
      <c r="T1409" s="7" t="b">
        <v>0</v>
      </c>
      <c r="U1409" s="7" t="s">
        <v>3374</v>
      </c>
      <c r="V1409" s="7" t="s">
        <v>2999</v>
      </c>
      <c r="W1409" s="7" t="s">
        <v>2999</v>
      </c>
    </row>
    <row r="1410" spans="1:23" x14ac:dyDescent="0.2">
      <c r="A1410" s="7" t="s">
        <v>727</v>
      </c>
      <c r="B1410" s="7">
        <v>7</v>
      </c>
      <c r="C1410" s="7" t="s">
        <v>8</v>
      </c>
      <c r="D1410" s="7" t="s">
        <v>908</v>
      </c>
      <c r="E1410" s="7"/>
      <c r="F1410" s="7">
        <v>2506</v>
      </c>
      <c r="G1410" s="7" t="s">
        <v>12102</v>
      </c>
      <c r="H1410" s="7" t="s">
        <v>12103</v>
      </c>
      <c r="I1410" s="7" t="s">
        <v>12104</v>
      </c>
      <c r="J1410" s="7" t="s">
        <v>738</v>
      </c>
      <c r="K1410" s="7" t="s">
        <v>731</v>
      </c>
      <c r="L1410" s="7" t="s">
        <v>451</v>
      </c>
      <c r="M1410" s="7">
        <v>42.315652999999998</v>
      </c>
      <c r="N1410" s="7">
        <v>20.817148</v>
      </c>
      <c r="O1410" s="7" t="s">
        <v>12105</v>
      </c>
      <c r="P1410" s="7" t="s">
        <v>12105</v>
      </c>
      <c r="Q1410" s="7"/>
      <c r="R1410" s="7" t="s">
        <v>12106</v>
      </c>
      <c r="S1410" s="7"/>
      <c r="T1410" s="7" t="b">
        <v>0</v>
      </c>
      <c r="U1410" s="7" t="s">
        <v>3077</v>
      </c>
      <c r="V1410" s="7" t="s">
        <v>2999</v>
      </c>
      <c r="W1410" s="7" t="s">
        <v>2999</v>
      </c>
    </row>
    <row r="1411" spans="1:23" x14ac:dyDescent="0.2">
      <c r="A1411" s="7" t="s">
        <v>727</v>
      </c>
      <c r="B1411" s="7">
        <v>7</v>
      </c>
      <c r="C1411" s="7" t="s">
        <v>8</v>
      </c>
      <c r="D1411" s="7" t="s">
        <v>1266</v>
      </c>
      <c r="E1411" s="7"/>
      <c r="F1411" s="7">
        <v>2505</v>
      </c>
      <c r="G1411" s="7" t="s">
        <v>12107</v>
      </c>
      <c r="H1411" s="7" t="s">
        <v>12108</v>
      </c>
      <c r="I1411" s="7" t="s">
        <v>12109</v>
      </c>
      <c r="J1411" s="7" t="s">
        <v>12110</v>
      </c>
      <c r="K1411" s="7" t="s">
        <v>731</v>
      </c>
      <c r="L1411" s="7" t="s">
        <v>3375</v>
      </c>
      <c r="M1411" s="7">
        <v>42.078161999999999</v>
      </c>
      <c r="N1411" s="7">
        <v>20.715914999999999</v>
      </c>
      <c r="O1411" s="7" t="s">
        <v>12111</v>
      </c>
      <c r="P1411" s="7" t="s">
        <v>12111</v>
      </c>
      <c r="Q1411" s="7"/>
      <c r="R1411" s="7" t="s">
        <v>12112</v>
      </c>
      <c r="S1411" s="7"/>
      <c r="T1411" s="7" t="b">
        <v>0</v>
      </c>
      <c r="U1411" s="7" t="s">
        <v>3374</v>
      </c>
      <c r="V1411" s="7" t="s">
        <v>2999</v>
      </c>
      <c r="W1411" s="7" t="s">
        <v>2999</v>
      </c>
    </row>
    <row r="1412" spans="1:23" x14ac:dyDescent="0.2">
      <c r="A1412" s="7" t="s">
        <v>727</v>
      </c>
      <c r="B1412" s="7">
        <v>7</v>
      </c>
      <c r="C1412" s="7" t="s">
        <v>8</v>
      </c>
      <c r="D1412" s="7" t="s">
        <v>1079</v>
      </c>
      <c r="E1412" s="7"/>
      <c r="F1412" s="7">
        <v>2504</v>
      </c>
      <c r="G1412" s="7" t="s">
        <v>12113</v>
      </c>
      <c r="H1412" s="7" t="s">
        <v>12114</v>
      </c>
      <c r="I1412" s="7" t="s">
        <v>12115</v>
      </c>
      <c r="J1412" s="7" t="s">
        <v>1196</v>
      </c>
      <c r="K1412" s="7" t="s">
        <v>752</v>
      </c>
      <c r="L1412" s="7" t="s">
        <v>3375</v>
      </c>
      <c r="M1412" s="7">
        <v>42.217539000000002</v>
      </c>
      <c r="N1412" s="7">
        <v>20.76398</v>
      </c>
      <c r="O1412" s="7" t="s">
        <v>12116</v>
      </c>
      <c r="P1412" s="7" t="s">
        <v>12116</v>
      </c>
      <c r="Q1412" s="7"/>
      <c r="R1412" s="7" t="s">
        <v>12117</v>
      </c>
      <c r="S1412" s="7"/>
      <c r="T1412" s="7" t="b">
        <v>0</v>
      </c>
      <c r="U1412" s="7" t="s">
        <v>3374</v>
      </c>
      <c r="V1412" s="7" t="s">
        <v>2999</v>
      </c>
      <c r="W1412" s="7" t="s">
        <v>2999</v>
      </c>
    </row>
    <row r="1413" spans="1:23" x14ac:dyDescent="0.2">
      <c r="A1413" s="7" t="s">
        <v>727</v>
      </c>
      <c r="B1413" s="7">
        <v>2</v>
      </c>
      <c r="C1413" s="7" t="s">
        <v>450</v>
      </c>
      <c r="D1413" s="7" t="s">
        <v>1019</v>
      </c>
      <c r="E1413" s="7"/>
      <c r="F1413" s="7">
        <v>2503</v>
      </c>
      <c r="G1413" s="7" t="s">
        <v>12118</v>
      </c>
      <c r="H1413" s="7" t="s">
        <v>12119</v>
      </c>
      <c r="I1413" s="7" t="s">
        <v>12120</v>
      </c>
      <c r="J1413" s="7" t="s">
        <v>738</v>
      </c>
      <c r="K1413" s="7" t="s">
        <v>731</v>
      </c>
      <c r="L1413" s="7" t="s">
        <v>451</v>
      </c>
      <c r="M1413" s="7">
        <v>42.381756000000003</v>
      </c>
      <c r="N1413" s="7">
        <v>20.427167000000001</v>
      </c>
      <c r="O1413" s="7" t="s">
        <v>12121</v>
      </c>
      <c r="P1413" s="7" t="s">
        <v>12121</v>
      </c>
      <c r="Q1413" s="7"/>
      <c r="R1413" s="7" t="s">
        <v>12122</v>
      </c>
      <c r="S1413" s="7"/>
      <c r="T1413" s="7" t="b">
        <v>0</v>
      </c>
      <c r="U1413" s="7" t="s">
        <v>3077</v>
      </c>
      <c r="V1413" s="7" t="s">
        <v>2999</v>
      </c>
      <c r="W1413" s="7" t="s">
        <v>2999</v>
      </c>
    </row>
    <row r="1414" spans="1:23" x14ac:dyDescent="0.2">
      <c r="A1414" s="7" t="s">
        <v>727</v>
      </c>
      <c r="B1414" s="7">
        <v>6</v>
      </c>
      <c r="C1414" s="7" t="s">
        <v>11</v>
      </c>
      <c r="D1414" s="7" t="s">
        <v>778</v>
      </c>
      <c r="E1414" s="7"/>
      <c r="F1414" s="7">
        <v>2502</v>
      </c>
      <c r="G1414" s="7" t="s">
        <v>12123</v>
      </c>
      <c r="H1414" s="7" t="s">
        <v>12124</v>
      </c>
      <c r="I1414" s="7" t="s">
        <v>12125</v>
      </c>
      <c r="J1414" s="7" t="s">
        <v>772</v>
      </c>
      <c r="K1414" s="7" t="s">
        <v>752</v>
      </c>
      <c r="L1414" s="7" t="s">
        <v>2998</v>
      </c>
      <c r="M1414" s="7">
        <v>42.654662999999999</v>
      </c>
      <c r="N1414" s="7">
        <v>21.160692999999998</v>
      </c>
      <c r="O1414" s="7" t="s">
        <v>12126</v>
      </c>
      <c r="P1414" s="7" t="s">
        <v>12126</v>
      </c>
      <c r="Q1414" s="7"/>
      <c r="R1414" s="7" t="s">
        <v>12127</v>
      </c>
      <c r="S1414" s="7"/>
      <c r="T1414" s="7" t="b">
        <v>0</v>
      </c>
      <c r="U1414" s="7" t="s">
        <v>2997</v>
      </c>
      <c r="V1414" s="7" t="s">
        <v>2999</v>
      </c>
      <c r="W1414" s="7" t="s">
        <v>2999</v>
      </c>
    </row>
    <row r="1415" spans="1:23" x14ac:dyDescent="0.2">
      <c r="A1415" s="7" t="s">
        <v>727</v>
      </c>
      <c r="B1415" s="7">
        <v>1</v>
      </c>
      <c r="C1415" s="7" t="s">
        <v>5</v>
      </c>
      <c r="D1415" s="7" t="s">
        <v>736</v>
      </c>
      <c r="E1415" s="7"/>
      <c r="F1415" s="7">
        <v>2501</v>
      </c>
      <c r="G1415" s="7" t="s">
        <v>12128</v>
      </c>
      <c r="H1415" s="7" t="s">
        <v>10142</v>
      </c>
      <c r="I1415" s="7" t="s">
        <v>12129</v>
      </c>
      <c r="J1415" s="7" t="s">
        <v>738</v>
      </c>
      <c r="K1415" s="7" t="s">
        <v>752</v>
      </c>
      <c r="L1415" s="7" t="s">
        <v>2998</v>
      </c>
      <c r="M1415" s="7">
        <v>42.377690999999999</v>
      </c>
      <c r="N1415" s="7">
        <v>21.142519</v>
      </c>
      <c r="O1415" s="7" t="s">
        <v>12130</v>
      </c>
      <c r="P1415" s="7" t="s">
        <v>12130</v>
      </c>
      <c r="Q1415" s="7"/>
      <c r="R1415" s="7" t="s">
        <v>12131</v>
      </c>
      <c r="S1415" s="7"/>
      <c r="T1415" s="7" t="b">
        <v>0</v>
      </c>
      <c r="U1415" s="7" t="s">
        <v>2997</v>
      </c>
      <c r="V1415" s="7" t="s">
        <v>2999</v>
      </c>
      <c r="W1415" s="7" t="s">
        <v>2999</v>
      </c>
    </row>
    <row r="1416" spans="1:23" x14ac:dyDescent="0.2">
      <c r="A1416" s="7" t="s">
        <v>727</v>
      </c>
      <c r="B1416" s="7">
        <v>1</v>
      </c>
      <c r="C1416" s="7" t="s">
        <v>5</v>
      </c>
      <c r="D1416" s="7" t="s">
        <v>736</v>
      </c>
      <c r="E1416" s="7"/>
      <c r="F1416" s="7">
        <v>2500</v>
      </c>
      <c r="G1416" s="7" t="s">
        <v>12132</v>
      </c>
      <c r="H1416" s="7" t="s">
        <v>12133</v>
      </c>
      <c r="I1416" s="7" t="s">
        <v>12134</v>
      </c>
      <c r="J1416" s="7" t="s">
        <v>738</v>
      </c>
      <c r="K1416" s="7" t="s">
        <v>731</v>
      </c>
      <c r="L1416" s="7" t="s">
        <v>451</v>
      </c>
      <c r="M1416" s="7">
        <v>42.380792</v>
      </c>
      <c r="N1416" s="7">
        <v>21.153175999999998</v>
      </c>
      <c r="O1416" s="7" t="s">
        <v>12135</v>
      </c>
      <c r="P1416" s="7" t="s">
        <v>12135</v>
      </c>
      <c r="Q1416" s="7"/>
      <c r="R1416" s="7" t="s">
        <v>12136</v>
      </c>
      <c r="S1416" s="7" t="s">
        <v>12137</v>
      </c>
      <c r="T1416" s="7" t="b">
        <v>0</v>
      </c>
      <c r="U1416" s="7" t="s">
        <v>3077</v>
      </c>
      <c r="V1416" s="7" t="s">
        <v>2999</v>
      </c>
      <c r="W1416" s="7" t="s">
        <v>2999</v>
      </c>
    </row>
    <row r="1417" spans="1:23" x14ac:dyDescent="0.2">
      <c r="A1417" s="7" t="s">
        <v>727</v>
      </c>
      <c r="B1417" s="7">
        <v>3</v>
      </c>
      <c r="C1417" s="7" t="s">
        <v>45</v>
      </c>
      <c r="D1417" s="7" t="s">
        <v>1235</v>
      </c>
      <c r="E1417" s="7" t="s">
        <v>2984</v>
      </c>
      <c r="F1417" s="7">
        <v>2499</v>
      </c>
      <c r="G1417" s="7" t="s">
        <v>12138</v>
      </c>
      <c r="H1417" s="7" t="s">
        <v>2737</v>
      </c>
      <c r="I1417" s="7" t="s">
        <v>12139</v>
      </c>
      <c r="J1417" s="7" t="s">
        <v>738</v>
      </c>
      <c r="K1417" s="7" t="s">
        <v>752</v>
      </c>
      <c r="L1417" s="7" t="s">
        <v>3351</v>
      </c>
      <c r="M1417" s="7">
        <v>42.369427000000002</v>
      </c>
      <c r="N1417" s="7">
        <v>21.369274000000001</v>
      </c>
      <c r="O1417" s="7" t="s">
        <v>12140</v>
      </c>
      <c r="P1417" s="7" t="s">
        <v>12140</v>
      </c>
      <c r="Q1417" s="7"/>
      <c r="R1417" s="7" t="s">
        <v>12141</v>
      </c>
      <c r="S1417" s="7"/>
      <c r="T1417" s="7" t="b">
        <v>0</v>
      </c>
      <c r="U1417" s="7" t="s">
        <v>3350</v>
      </c>
      <c r="V1417" s="7" t="s">
        <v>2999</v>
      </c>
      <c r="W1417" s="7" t="s">
        <v>2999</v>
      </c>
    </row>
    <row r="1418" spans="1:23" x14ac:dyDescent="0.2">
      <c r="A1418" s="7" t="s">
        <v>727</v>
      </c>
      <c r="B1418" s="7">
        <v>6</v>
      </c>
      <c r="C1418" s="7" t="s">
        <v>11</v>
      </c>
      <c r="D1418" s="7" t="s">
        <v>728</v>
      </c>
      <c r="E1418" s="7"/>
      <c r="F1418" s="7">
        <v>2498</v>
      </c>
      <c r="G1418" s="7" t="s">
        <v>12142</v>
      </c>
      <c r="H1418" s="7" t="s">
        <v>12143</v>
      </c>
      <c r="I1418" s="7" t="s">
        <v>12144</v>
      </c>
      <c r="J1418" s="7" t="s">
        <v>780</v>
      </c>
      <c r="K1418" s="7" t="s">
        <v>731</v>
      </c>
      <c r="L1418" s="7" t="s">
        <v>2998</v>
      </c>
      <c r="M1418" s="7">
        <v>42.693869999999997</v>
      </c>
      <c r="N1418" s="7">
        <v>21.150393999999999</v>
      </c>
      <c r="O1418" s="7" t="s">
        <v>12145</v>
      </c>
      <c r="P1418" s="7" t="s">
        <v>12145</v>
      </c>
      <c r="Q1418" s="7"/>
      <c r="R1418" s="7" t="s">
        <v>12146</v>
      </c>
      <c r="S1418" s="7"/>
      <c r="T1418" s="7" t="b">
        <v>0</v>
      </c>
      <c r="U1418" s="7" t="s">
        <v>2997</v>
      </c>
      <c r="V1418" s="7" t="s">
        <v>2999</v>
      </c>
      <c r="W1418" s="7" t="s">
        <v>2999</v>
      </c>
    </row>
    <row r="1419" spans="1:23" x14ac:dyDescent="0.2">
      <c r="A1419" s="7" t="s">
        <v>727</v>
      </c>
      <c r="B1419" s="7">
        <v>7</v>
      </c>
      <c r="C1419" s="7" t="s">
        <v>8</v>
      </c>
      <c r="D1419" s="7" t="s">
        <v>1079</v>
      </c>
      <c r="E1419" s="7" t="s">
        <v>7909</v>
      </c>
      <c r="F1419" s="7">
        <v>2497</v>
      </c>
      <c r="G1419" s="7" t="s">
        <v>12147</v>
      </c>
      <c r="H1419" s="7" t="s">
        <v>12148</v>
      </c>
      <c r="I1419" s="7" t="s">
        <v>12149</v>
      </c>
      <c r="J1419" s="7" t="s">
        <v>1196</v>
      </c>
      <c r="K1419" s="7" t="s">
        <v>752</v>
      </c>
      <c r="L1419" s="7" t="s">
        <v>3351</v>
      </c>
      <c r="M1419" s="7">
        <v>42.219572999999997</v>
      </c>
      <c r="N1419" s="7">
        <v>20.758486999999999</v>
      </c>
      <c r="O1419" s="7" t="s">
        <v>12150</v>
      </c>
      <c r="P1419" s="7" t="s">
        <v>12150</v>
      </c>
      <c r="Q1419" s="7"/>
      <c r="R1419" s="7" t="s">
        <v>12151</v>
      </c>
      <c r="S1419" s="7"/>
      <c r="T1419" s="7" t="b">
        <v>0</v>
      </c>
      <c r="U1419" s="7" t="s">
        <v>3350</v>
      </c>
      <c r="V1419" s="7" t="s">
        <v>2999</v>
      </c>
      <c r="W1419" s="7" t="s">
        <v>2999</v>
      </c>
    </row>
    <row r="1420" spans="1:23" x14ac:dyDescent="0.2">
      <c r="A1420" s="7" t="s">
        <v>727</v>
      </c>
      <c r="B1420" s="7">
        <v>7</v>
      </c>
      <c r="C1420" s="7" t="s">
        <v>8</v>
      </c>
      <c r="D1420" s="7" t="s">
        <v>1079</v>
      </c>
      <c r="E1420" s="7" t="s">
        <v>7909</v>
      </c>
      <c r="F1420" s="7">
        <v>2496</v>
      </c>
      <c r="G1420" s="7" t="s">
        <v>12147</v>
      </c>
      <c r="H1420" s="7" t="s">
        <v>12148</v>
      </c>
      <c r="I1420" s="7" t="s">
        <v>12149</v>
      </c>
      <c r="J1420" s="7" t="s">
        <v>1196</v>
      </c>
      <c r="K1420" s="7" t="s">
        <v>752</v>
      </c>
      <c r="L1420" s="7" t="s">
        <v>3351</v>
      </c>
      <c r="M1420" s="7">
        <v>42.219572999999997</v>
      </c>
      <c r="N1420" s="7">
        <v>20.758486999999999</v>
      </c>
      <c r="O1420" s="7" t="s">
        <v>12152</v>
      </c>
      <c r="P1420" s="7" t="s">
        <v>12152</v>
      </c>
      <c r="Q1420" s="7"/>
      <c r="R1420" s="7" t="s">
        <v>12151</v>
      </c>
      <c r="S1420" s="7"/>
      <c r="T1420" s="7" t="b">
        <v>0</v>
      </c>
      <c r="U1420" s="7" t="s">
        <v>3350</v>
      </c>
      <c r="V1420" s="7" t="s">
        <v>2999</v>
      </c>
      <c r="W1420" s="7" t="s">
        <v>2999</v>
      </c>
    </row>
    <row r="1421" spans="1:23" x14ac:dyDescent="0.2">
      <c r="A1421" s="7" t="s">
        <v>727</v>
      </c>
      <c r="B1421" s="7">
        <v>3</v>
      </c>
      <c r="C1421" s="7" t="s">
        <v>45</v>
      </c>
      <c r="D1421" s="7" t="s">
        <v>740</v>
      </c>
      <c r="E1421" s="7" t="s">
        <v>2984</v>
      </c>
      <c r="F1421" s="7">
        <v>2495</v>
      </c>
      <c r="G1421" s="7" t="s">
        <v>12153</v>
      </c>
      <c r="H1421" s="7" t="s">
        <v>9461</v>
      </c>
      <c r="I1421" s="7" t="s">
        <v>12154</v>
      </c>
      <c r="J1421" s="7" t="s">
        <v>738</v>
      </c>
      <c r="K1421" s="7" t="s">
        <v>731</v>
      </c>
      <c r="L1421" s="7" t="s">
        <v>3351</v>
      </c>
      <c r="M1421" s="7">
        <v>42.464193999999999</v>
      </c>
      <c r="N1421" s="7">
        <v>21.401347999999999</v>
      </c>
      <c r="O1421" s="7" t="s">
        <v>12155</v>
      </c>
      <c r="P1421" s="7" t="s">
        <v>12155</v>
      </c>
      <c r="Q1421" s="7"/>
      <c r="R1421" s="7" t="s">
        <v>12156</v>
      </c>
      <c r="S1421" s="7"/>
      <c r="T1421" s="7" t="b">
        <v>0</v>
      </c>
      <c r="U1421" s="7" t="s">
        <v>3350</v>
      </c>
      <c r="V1421" s="7" t="s">
        <v>2999</v>
      </c>
      <c r="W1421" s="7" t="s">
        <v>2999</v>
      </c>
    </row>
    <row r="1422" spans="1:23" x14ac:dyDescent="0.2">
      <c r="A1422" s="7" t="s">
        <v>727</v>
      </c>
      <c r="B1422" s="7">
        <v>2</v>
      </c>
      <c r="C1422" s="7" t="s">
        <v>450</v>
      </c>
      <c r="D1422" s="7" t="s">
        <v>1019</v>
      </c>
      <c r="E1422" s="7" t="s">
        <v>2400</v>
      </c>
      <c r="F1422" s="7">
        <v>2494</v>
      </c>
      <c r="G1422" s="7" t="s">
        <v>12157</v>
      </c>
      <c r="H1422" s="7" t="s">
        <v>12158</v>
      </c>
      <c r="I1422" s="7" t="s">
        <v>12159</v>
      </c>
      <c r="J1422" s="7" t="s">
        <v>738</v>
      </c>
      <c r="K1422" s="7" t="s">
        <v>731</v>
      </c>
      <c r="L1422" s="7" t="s">
        <v>3437</v>
      </c>
      <c r="M1422" s="7">
        <v>42.383605000000003</v>
      </c>
      <c r="N1422" s="7">
        <v>20.438262999999999</v>
      </c>
      <c r="O1422" s="7" t="s">
        <v>12160</v>
      </c>
      <c r="P1422" s="7" t="s">
        <v>12160</v>
      </c>
      <c r="Q1422" s="7"/>
      <c r="R1422" s="7" t="s">
        <v>12161</v>
      </c>
      <c r="S1422" s="7"/>
      <c r="T1422" s="7" t="b">
        <v>0</v>
      </c>
      <c r="U1422" s="7" t="s">
        <v>3436</v>
      </c>
      <c r="V1422" s="7" t="s">
        <v>2999</v>
      </c>
      <c r="W1422" s="7" t="s">
        <v>2999</v>
      </c>
    </row>
    <row r="1423" spans="1:23" x14ac:dyDescent="0.2">
      <c r="A1423" s="7" t="s">
        <v>727</v>
      </c>
      <c r="B1423" s="7">
        <v>6</v>
      </c>
      <c r="C1423" s="7" t="s">
        <v>11</v>
      </c>
      <c r="D1423" s="7" t="s">
        <v>911</v>
      </c>
      <c r="E1423" s="7"/>
      <c r="F1423" s="7">
        <v>2493</v>
      </c>
      <c r="G1423" s="7" t="s">
        <v>12162</v>
      </c>
      <c r="H1423" s="7" t="s">
        <v>12163</v>
      </c>
      <c r="I1423" s="7" t="s">
        <v>12164</v>
      </c>
      <c r="J1423" s="7" t="s">
        <v>12165</v>
      </c>
      <c r="K1423" s="7" t="s">
        <v>731</v>
      </c>
      <c r="L1423" s="7" t="s">
        <v>2998</v>
      </c>
      <c r="M1423" s="7">
        <v>42.69932</v>
      </c>
      <c r="N1423" s="7">
        <v>21.140781</v>
      </c>
      <c r="O1423" s="7" t="s">
        <v>12166</v>
      </c>
      <c r="P1423" s="7" t="s">
        <v>12166</v>
      </c>
      <c r="Q1423" s="7"/>
      <c r="R1423" s="7" t="s">
        <v>12167</v>
      </c>
      <c r="S1423" s="7"/>
      <c r="T1423" s="7" t="b">
        <v>0</v>
      </c>
      <c r="U1423" s="7" t="s">
        <v>2997</v>
      </c>
      <c r="V1423" s="7" t="s">
        <v>2999</v>
      </c>
      <c r="W1423" s="7" t="s">
        <v>2999</v>
      </c>
    </row>
    <row r="1424" spans="1:23" x14ac:dyDescent="0.2">
      <c r="A1424" s="7" t="s">
        <v>727</v>
      </c>
      <c r="B1424" s="7">
        <v>1</v>
      </c>
      <c r="C1424" s="7" t="s">
        <v>5</v>
      </c>
      <c r="D1424" s="7" t="s">
        <v>736</v>
      </c>
      <c r="E1424" s="7" t="s">
        <v>15904</v>
      </c>
      <c r="F1424" s="7">
        <v>2492</v>
      </c>
      <c r="G1424" s="7" t="s">
        <v>12168</v>
      </c>
      <c r="H1424" s="7" t="s">
        <v>356</v>
      </c>
      <c r="I1424" s="7" t="s">
        <v>12169</v>
      </c>
      <c r="J1424" s="7" t="s">
        <v>738</v>
      </c>
      <c r="K1424" s="7" t="s">
        <v>731</v>
      </c>
      <c r="L1424" s="7" t="s">
        <v>3351</v>
      </c>
      <c r="M1424" s="7">
        <v>42.370600000000003</v>
      </c>
      <c r="N1424" s="7">
        <v>21.075306000000001</v>
      </c>
      <c r="O1424" s="7" t="s">
        <v>12170</v>
      </c>
      <c r="P1424" s="7" t="s">
        <v>12170</v>
      </c>
      <c r="Q1424" s="7"/>
      <c r="R1424" s="7" t="s">
        <v>12171</v>
      </c>
      <c r="S1424" s="7"/>
      <c r="T1424" s="7" t="b">
        <v>0</v>
      </c>
      <c r="U1424" s="7" t="s">
        <v>3350</v>
      </c>
      <c r="V1424" s="7" t="s">
        <v>2999</v>
      </c>
      <c r="W1424" s="7" t="s">
        <v>2999</v>
      </c>
    </row>
    <row r="1425" spans="1:23" x14ac:dyDescent="0.2">
      <c r="A1425" s="7" t="s">
        <v>727</v>
      </c>
      <c r="B1425" s="7">
        <v>1</v>
      </c>
      <c r="C1425" s="7" t="s">
        <v>5</v>
      </c>
      <c r="D1425" s="7" t="s">
        <v>736</v>
      </c>
      <c r="E1425" s="7" t="s">
        <v>15905</v>
      </c>
      <c r="F1425" s="7">
        <v>2491</v>
      </c>
      <c r="G1425" s="7" t="s">
        <v>12168</v>
      </c>
      <c r="H1425" s="7" t="s">
        <v>356</v>
      </c>
      <c r="I1425" s="7" t="s">
        <v>12169</v>
      </c>
      <c r="J1425" s="7" t="s">
        <v>738</v>
      </c>
      <c r="K1425" s="7" t="s">
        <v>731</v>
      </c>
      <c r="L1425" s="7" t="s">
        <v>3351</v>
      </c>
      <c r="M1425" s="7">
        <v>42.370600000000003</v>
      </c>
      <c r="N1425" s="7">
        <v>21.075306000000001</v>
      </c>
      <c r="O1425" s="7" t="s">
        <v>12172</v>
      </c>
      <c r="P1425" s="7" t="s">
        <v>12172</v>
      </c>
      <c r="Q1425" s="7"/>
      <c r="R1425" s="7" t="s">
        <v>12171</v>
      </c>
      <c r="S1425" s="7"/>
      <c r="T1425" s="7" t="b">
        <v>0</v>
      </c>
      <c r="U1425" s="7" t="s">
        <v>3350</v>
      </c>
      <c r="V1425" s="7" t="s">
        <v>2999</v>
      </c>
      <c r="W1425" s="7" t="s">
        <v>2999</v>
      </c>
    </row>
    <row r="1426" spans="1:23" x14ac:dyDescent="0.2">
      <c r="A1426" s="7" t="s">
        <v>727</v>
      </c>
      <c r="B1426" s="7">
        <v>3</v>
      </c>
      <c r="C1426" s="7" t="s">
        <v>45</v>
      </c>
      <c r="D1426" s="7" t="s">
        <v>740</v>
      </c>
      <c r="E1426" s="7" t="s">
        <v>2984</v>
      </c>
      <c r="F1426" s="7">
        <v>2490</v>
      </c>
      <c r="G1426" s="7" t="s">
        <v>12173</v>
      </c>
      <c r="H1426" s="7" t="s">
        <v>12174</v>
      </c>
      <c r="I1426" s="7" t="s">
        <v>12175</v>
      </c>
      <c r="J1426" s="7" t="s">
        <v>738</v>
      </c>
      <c r="K1426" s="7" t="s">
        <v>731</v>
      </c>
      <c r="L1426" s="7" t="s">
        <v>3351</v>
      </c>
      <c r="M1426" s="7">
        <v>42.466845999999997</v>
      </c>
      <c r="N1426" s="7">
        <v>21.422612000000001</v>
      </c>
      <c r="O1426" s="7" t="s">
        <v>12176</v>
      </c>
      <c r="P1426" s="7" t="s">
        <v>12176</v>
      </c>
      <c r="Q1426" s="7"/>
      <c r="R1426" s="7" t="s">
        <v>12177</v>
      </c>
      <c r="S1426" s="7"/>
      <c r="T1426" s="7" t="b">
        <v>0</v>
      </c>
      <c r="U1426" s="7" t="s">
        <v>3350</v>
      </c>
      <c r="V1426" s="7" t="s">
        <v>2999</v>
      </c>
      <c r="W1426" s="7" t="s">
        <v>2999</v>
      </c>
    </row>
    <row r="1427" spans="1:23" x14ac:dyDescent="0.2">
      <c r="A1427" s="7" t="s">
        <v>727</v>
      </c>
      <c r="B1427" s="7">
        <v>1</v>
      </c>
      <c r="C1427" s="7" t="s">
        <v>5</v>
      </c>
      <c r="D1427" s="7" t="s">
        <v>736</v>
      </c>
      <c r="E1427" s="7"/>
      <c r="F1427" s="7">
        <v>2489</v>
      </c>
      <c r="G1427" s="7" t="s">
        <v>12178</v>
      </c>
      <c r="H1427" s="7" t="s">
        <v>899</v>
      </c>
      <c r="I1427" s="7" t="s">
        <v>12179</v>
      </c>
      <c r="J1427" s="7" t="s">
        <v>738</v>
      </c>
      <c r="K1427" s="7" t="s">
        <v>752</v>
      </c>
      <c r="L1427" s="7" t="s">
        <v>3607</v>
      </c>
      <c r="M1427" s="7">
        <v>42.362203999999998</v>
      </c>
      <c r="N1427" s="7">
        <v>21.162391</v>
      </c>
      <c r="O1427" s="7" t="s">
        <v>12180</v>
      </c>
      <c r="P1427" s="7" t="s">
        <v>12180</v>
      </c>
      <c r="Q1427" s="7"/>
      <c r="R1427" s="7" t="s">
        <v>12181</v>
      </c>
      <c r="S1427" s="7"/>
      <c r="T1427" s="7" t="b">
        <v>0</v>
      </c>
      <c r="U1427" s="7" t="s">
        <v>3606</v>
      </c>
      <c r="V1427" s="7" t="s">
        <v>2999</v>
      </c>
      <c r="W1427" s="7" t="s">
        <v>2999</v>
      </c>
    </row>
    <row r="1428" spans="1:23" x14ac:dyDescent="0.2">
      <c r="A1428" s="7" t="s">
        <v>727</v>
      </c>
      <c r="B1428" s="7">
        <v>6</v>
      </c>
      <c r="C1428" s="7" t="s">
        <v>11</v>
      </c>
      <c r="D1428" s="7" t="s">
        <v>787</v>
      </c>
      <c r="E1428" s="7"/>
      <c r="F1428" s="7">
        <v>2488</v>
      </c>
      <c r="G1428" s="7" t="s">
        <v>12182</v>
      </c>
      <c r="H1428" s="7" t="s">
        <v>12183</v>
      </c>
      <c r="I1428" s="7" t="s">
        <v>12184</v>
      </c>
      <c r="J1428" s="7" t="s">
        <v>780</v>
      </c>
      <c r="K1428" s="7" t="s">
        <v>731</v>
      </c>
      <c r="L1428" s="7" t="s">
        <v>2998</v>
      </c>
      <c r="M1428" s="7">
        <v>42.693263999999999</v>
      </c>
      <c r="N1428" s="7">
        <v>21.143526999999999</v>
      </c>
      <c r="O1428" s="7" t="s">
        <v>12185</v>
      </c>
      <c r="P1428" s="7" t="s">
        <v>12185</v>
      </c>
      <c r="Q1428" s="7"/>
      <c r="R1428" s="7" t="s">
        <v>12186</v>
      </c>
      <c r="S1428" s="7"/>
      <c r="T1428" s="7" t="b">
        <v>0</v>
      </c>
      <c r="U1428" s="7" t="s">
        <v>2997</v>
      </c>
      <c r="V1428" s="7" t="s">
        <v>2999</v>
      </c>
      <c r="W1428" s="7" t="s">
        <v>2999</v>
      </c>
    </row>
    <row r="1429" spans="1:23" x14ac:dyDescent="0.2">
      <c r="A1429" s="7" t="s">
        <v>727</v>
      </c>
      <c r="B1429" s="7">
        <v>6</v>
      </c>
      <c r="C1429" s="7" t="s">
        <v>11</v>
      </c>
      <c r="D1429" s="7" t="s">
        <v>728</v>
      </c>
      <c r="E1429" s="7"/>
      <c r="F1429" s="7">
        <v>2487</v>
      </c>
      <c r="G1429" s="7" t="s">
        <v>12187</v>
      </c>
      <c r="H1429" s="7" t="s">
        <v>12188</v>
      </c>
      <c r="I1429" s="7" t="s">
        <v>12189</v>
      </c>
      <c r="J1429" s="7" t="s">
        <v>1086</v>
      </c>
      <c r="K1429" s="7" t="s">
        <v>731</v>
      </c>
      <c r="L1429" s="7" t="s">
        <v>3479</v>
      </c>
      <c r="M1429" s="7">
        <v>42.857044000000002</v>
      </c>
      <c r="N1429" s="7">
        <v>21.213649</v>
      </c>
      <c r="O1429" s="7" t="s">
        <v>12190</v>
      </c>
      <c r="P1429" s="7" t="s">
        <v>12190</v>
      </c>
      <c r="Q1429" s="7"/>
      <c r="R1429" s="7" t="s">
        <v>12191</v>
      </c>
      <c r="S1429" s="7"/>
      <c r="T1429" s="7" t="b">
        <v>0</v>
      </c>
      <c r="U1429" s="7" t="s">
        <v>3478</v>
      </c>
      <c r="V1429" s="7" t="s">
        <v>2999</v>
      </c>
      <c r="W1429" s="7" t="s">
        <v>2999</v>
      </c>
    </row>
    <row r="1430" spans="1:23" x14ac:dyDescent="0.2">
      <c r="A1430" s="7" t="s">
        <v>727</v>
      </c>
      <c r="B1430" s="7">
        <v>6</v>
      </c>
      <c r="C1430" s="7" t="s">
        <v>11</v>
      </c>
      <c r="D1430" s="7" t="s">
        <v>728</v>
      </c>
      <c r="E1430" s="7"/>
      <c r="F1430" s="7">
        <v>2486</v>
      </c>
      <c r="G1430" s="7" t="s">
        <v>12192</v>
      </c>
      <c r="H1430" s="7" t="s">
        <v>12193</v>
      </c>
      <c r="I1430" s="7" t="s">
        <v>12194</v>
      </c>
      <c r="J1430" s="7" t="s">
        <v>1086</v>
      </c>
      <c r="K1430" s="7" t="s">
        <v>731</v>
      </c>
      <c r="L1430" s="7" t="s">
        <v>3479</v>
      </c>
      <c r="M1430" s="7">
        <v>42.857202999999998</v>
      </c>
      <c r="N1430" s="7">
        <v>21.213083000000001</v>
      </c>
      <c r="O1430" s="7" t="s">
        <v>12195</v>
      </c>
      <c r="P1430" s="7" t="s">
        <v>12195</v>
      </c>
      <c r="Q1430" s="7"/>
      <c r="R1430" s="7" t="s">
        <v>12191</v>
      </c>
      <c r="S1430" s="7"/>
      <c r="T1430" s="7" t="b">
        <v>0</v>
      </c>
      <c r="U1430" s="7" t="s">
        <v>3478</v>
      </c>
      <c r="V1430" s="7" t="s">
        <v>2999</v>
      </c>
      <c r="W1430" s="7" t="s">
        <v>2999</v>
      </c>
    </row>
    <row r="1431" spans="1:23" x14ac:dyDescent="0.2">
      <c r="A1431" s="7" t="s">
        <v>727</v>
      </c>
      <c r="B1431" s="7">
        <v>1</v>
      </c>
      <c r="C1431" s="7" t="s">
        <v>5</v>
      </c>
      <c r="D1431" s="7" t="s">
        <v>736</v>
      </c>
      <c r="E1431" s="7" t="s">
        <v>8818</v>
      </c>
      <c r="F1431" s="7">
        <v>2485</v>
      </c>
      <c r="G1431" s="7" t="s">
        <v>12196</v>
      </c>
      <c r="H1431" s="7" t="s">
        <v>394</v>
      </c>
      <c r="I1431" s="7" t="s">
        <v>12197</v>
      </c>
      <c r="J1431" s="7" t="s">
        <v>738</v>
      </c>
      <c r="K1431" s="7" t="s">
        <v>731</v>
      </c>
      <c r="L1431" s="7" t="s">
        <v>3351</v>
      </c>
      <c r="M1431" s="7">
        <v>42.344096999999998</v>
      </c>
      <c r="N1431" s="7">
        <v>21.172543000000001</v>
      </c>
      <c r="O1431" s="7" t="s">
        <v>12198</v>
      </c>
      <c r="P1431" s="7" t="s">
        <v>12198</v>
      </c>
      <c r="Q1431" s="7"/>
      <c r="R1431" s="7" t="s">
        <v>12199</v>
      </c>
      <c r="S1431" s="7" t="s">
        <v>12200</v>
      </c>
      <c r="T1431" s="7" t="b">
        <v>0</v>
      </c>
      <c r="U1431" s="7" t="s">
        <v>3350</v>
      </c>
      <c r="V1431" s="7" t="s">
        <v>2999</v>
      </c>
      <c r="W1431" s="7" t="s">
        <v>2999</v>
      </c>
    </row>
    <row r="1432" spans="1:23" x14ac:dyDescent="0.2">
      <c r="A1432" s="7" t="s">
        <v>727</v>
      </c>
      <c r="B1432" s="7">
        <v>7</v>
      </c>
      <c r="C1432" s="7" t="s">
        <v>8</v>
      </c>
      <c r="D1432" s="7" t="s">
        <v>1079</v>
      </c>
      <c r="E1432" s="7"/>
      <c r="F1432" s="7">
        <v>2484</v>
      </c>
      <c r="G1432" s="7" t="s">
        <v>12201</v>
      </c>
      <c r="H1432" s="7" t="s">
        <v>12202</v>
      </c>
      <c r="I1432" s="7" t="s">
        <v>12203</v>
      </c>
      <c r="J1432" s="7" t="s">
        <v>1196</v>
      </c>
      <c r="K1432" s="7" t="s">
        <v>731</v>
      </c>
      <c r="L1432" s="7" t="s">
        <v>3375</v>
      </c>
      <c r="M1432" s="7">
        <v>42.229968999999997</v>
      </c>
      <c r="N1432" s="7">
        <v>20.728275</v>
      </c>
      <c r="O1432" s="7" t="s">
        <v>12204</v>
      </c>
      <c r="P1432" s="7" t="s">
        <v>12204</v>
      </c>
      <c r="Q1432" s="7"/>
      <c r="R1432" s="7" t="s">
        <v>12205</v>
      </c>
      <c r="S1432" s="7"/>
      <c r="T1432" s="7" t="b">
        <v>0</v>
      </c>
      <c r="U1432" s="7" t="s">
        <v>3374</v>
      </c>
      <c r="V1432" s="7" t="s">
        <v>2999</v>
      </c>
      <c r="W1432" s="7" t="s">
        <v>2999</v>
      </c>
    </row>
    <row r="1433" spans="1:23" x14ac:dyDescent="0.2">
      <c r="A1433" s="7" t="s">
        <v>727</v>
      </c>
      <c r="B1433" s="7">
        <v>4</v>
      </c>
      <c r="C1433" s="7" t="s">
        <v>454</v>
      </c>
      <c r="D1433" s="7" t="s">
        <v>768</v>
      </c>
      <c r="E1433" s="7" t="s">
        <v>585</v>
      </c>
      <c r="F1433" s="7">
        <v>2483</v>
      </c>
      <c r="G1433" s="7" t="s">
        <v>12206</v>
      </c>
      <c r="H1433" s="7" t="s">
        <v>12207</v>
      </c>
      <c r="I1433" s="7" t="s">
        <v>12208</v>
      </c>
      <c r="J1433" s="7" t="s">
        <v>12209</v>
      </c>
      <c r="K1433" s="7" t="s">
        <v>731</v>
      </c>
      <c r="L1433" s="7" t="s">
        <v>3351</v>
      </c>
      <c r="M1433" s="7">
        <v>42.828780000000002</v>
      </c>
      <c r="N1433" s="7">
        <v>20.967637</v>
      </c>
      <c r="O1433" s="7" t="s">
        <v>12210</v>
      </c>
      <c r="P1433" s="7" t="s">
        <v>12210</v>
      </c>
      <c r="Q1433" s="7"/>
      <c r="R1433" s="7" t="s">
        <v>12211</v>
      </c>
      <c r="S1433" s="7"/>
      <c r="T1433" s="7" t="b">
        <v>0</v>
      </c>
      <c r="U1433" s="7" t="s">
        <v>3350</v>
      </c>
      <c r="V1433" s="7" t="s">
        <v>2999</v>
      </c>
      <c r="W1433" s="7" t="s">
        <v>2999</v>
      </c>
    </row>
    <row r="1434" spans="1:23" x14ac:dyDescent="0.2">
      <c r="A1434" s="7" t="s">
        <v>727</v>
      </c>
      <c r="B1434" s="7">
        <v>6</v>
      </c>
      <c r="C1434" s="7" t="s">
        <v>11</v>
      </c>
      <c r="D1434" s="7" t="s">
        <v>778</v>
      </c>
      <c r="E1434" s="7"/>
      <c r="F1434" s="7">
        <v>2482</v>
      </c>
      <c r="G1434" s="7" t="s">
        <v>12212</v>
      </c>
      <c r="H1434" s="7" t="s">
        <v>12213</v>
      </c>
      <c r="I1434" s="7" t="s">
        <v>12214</v>
      </c>
      <c r="J1434" s="7" t="s">
        <v>772</v>
      </c>
      <c r="K1434" s="7" t="s">
        <v>731</v>
      </c>
      <c r="L1434" s="7" t="s">
        <v>2998</v>
      </c>
      <c r="M1434" s="7">
        <v>42.659713000000004</v>
      </c>
      <c r="N1434" s="7">
        <v>21.170307000000001</v>
      </c>
      <c r="O1434" s="7" t="s">
        <v>12215</v>
      </c>
      <c r="P1434" s="7" t="s">
        <v>12215</v>
      </c>
      <c r="Q1434" s="7"/>
      <c r="R1434" s="7" t="s">
        <v>12216</v>
      </c>
      <c r="S1434" s="7"/>
      <c r="T1434" s="7" t="b">
        <v>0</v>
      </c>
      <c r="U1434" s="7" t="s">
        <v>2997</v>
      </c>
      <c r="V1434" s="7" t="s">
        <v>2999</v>
      </c>
      <c r="W1434" s="7" t="s">
        <v>2999</v>
      </c>
    </row>
    <row r="1435" spans="1:23" x14ac:dyDescent="0.2">
      <c r="A1435" s="7" t="s">
        <v>727</v>
      </c>
      <c r="B1435" s="7">
        <v>1</v>
      </c>
      <c r="C1435" s="7" t="s">
        <v>5</v>
      </c>
      <c r="D1435" s="7" t="s">
        <v>745</v>
      </c>
      <c r="E1435" s="7"/>
      <c r="F1435" s="7">
        <v>2481</v>
      </c>
      <c r="G1435" s="7" t="s">
        <v>12217</v>
      </c>
      <c r="H1435" s="7" t="s">
        <v>430</v>
      </c>
      <c r="I1435" s="7" t="s">
        <v>12218</v>
      </c>
      <c r="J1435" s="7" t="s">
        <v>738</v>
      </c>
      <c r="K1435" s="7" t="s">
        <v>752</v>
      </c>
      <c r="L1435" s="7" t="s">
        <v>2998</v>
      </c>
      <c r="M1435" s="7">
        <v>42.227266999999998</v>
      </c>
      <c r="N1435" s="7">
        <v>21.257425000000001</v>
      </c>
      <c r="O1435" s="7" t="s">
        <v>12219</v>
      </c>
      <c r="P1435" s="7" t="s">
        <v>12219</v>
      </c>
      <c r="Q1435" s="7"/>
      <c r="R1435" s="7" t="s">
        <v>12220</v>
      </c>
      <c r="S1435" s="7" t="s">
        <v>12221</v>
      </c>
      <c r="T1435" s="7" t="b">
        <v>0</v>
      </c>
      <c r="U1435" s="7" t="s">
        <v>2997</v>
      </c>
      <c r="V1435" s="7" t="s">
        <v>2999</v>
      </c>
      <c r="W1435" s="7" t="s">
        <v>2999</v>
      </c>
    </row>
    <row r="1436" spans="1:23" x14ac:dyDescent="0.2">
      <c r="A1436" s="7" t="s">
        <v>727</v>
      </c>
      <c r="B1436" s="7">
        <v>3</v>
      </c>
      <c r="C1436" s="7" t="s">
        <v>45</v>
      </c>
      <c r="D1436" s="7" t="s">
        <v>740</v>
      </c>
      <c r="E1436" s="7" t="s">
        <v>2984</v>
      </c>
      <c r="F1436" s="7">
        <v>2480</v>
      </c>
      <c r="G1436" s="7" t="s">
        <v>12222</v>
      </c>
      <c r="H1436" s="7" t="s">
        <v>12223</v>
      </c>
      <c r="I1436" s="7" t="s">
        <v>12224</v>
      </c>
      <c r="J1436" s="7" t="s">
        <v>738</v>
      </c>
      <c r="K1436" s="7" t="s">
        <v>731</v>
      </c>
      <c r="L1436" s="7" t="s">
        <v>3375</v>
      </c>
      <c r="M1436" s="7">
        <v>42.467179999999999</v>
      </c>
      <c r="N1436" s="7">
        <v>21.446038999999999</v>
      </c>
      <c r="O1436" s="7" t="s">
        <v>12225</v>
      </c>
      <c r="P1436" s="7" t="s">
        <v>12225</v>
      </c>
      <c r="Q1436" s="7"/>
      <c r="R1436" s="7" t="s">
        <v>12226</v>
      </c>
      <c r="S1436" s="7"/>
      <c r="T1436" s="7" t="b">
        <v>0</v>
      </c>
      <c r="U1436" s="7" t="s">
        <v>3374</v>
      </c>
      <c r="V1436" s="7" t="s">
        <v>2999</v>
      </c>
      <c r="W1436" s="7" t="s">
        <v>2999</v>
      </c>
    </row>
    <row r="1437" spans="1:23" x14ac:dyDescent="0.2">
      <c r="A1437" s="7" t="s">
        <v>727</v>
      </c>
      <c r="B1437" s="7">
        <v>1</v>
      </c>
      <c r="C1437" s="7" t="s">
        <v>5</v>
      </c>
      <c r="D1437" s="7" t="s">
        <v>810</v>
      </c>
      <c r="E1437" s="7"/>
      <c r="F1437" s="7">
        <v>2479</v>
      </c>
      <c r="G1437" s="7" t="s">
        <v>12227</v>
      </c>
      <c r="H1437" s="7" t="s">
        <v>366</v>
      </c>
      <c r="I1437" s="7" t="s">
        <v>12228</v>
      </c>
      <c r="J1437" s="7" t="s">
        <v>738</v>
      </c>
      <c r="K1437" s="7" t="s">
        <v>731</v>
      </c>
      <c r="L1437" s="7" t="s">
        <v>3479</v>
      </c>
      <c r="M1437" s="7">
        <v>42.569529000000003</v>
      </c>
      <c r="N1437" s="7">
        <v>21.012757000000001</v>
      </c>
      <c r="O1437" s="7" t="s">
        <v>12229</v>
      </c>
      <c r="P1437" s="7" t="s">
        <v>12229</v>
      </c>
      <c r="Q1437" s="7"/>
      <c r="R1437" s="7" t="s">
        <v>12230</v>
      </c>
      <c r="S1437" s="7"/>
      <c r="T1437" s="7" t="b">
        <v>0</v>
      </c>
      <c r="U1437" s="7" t="s">
        <v>3478</v>
      </c>
      <c r="V1437" s="7" t="s">
        <v>2999</v>
      </c>
      <c r="W1437" s="7" t="s">
        <v>2999</v>
      </c>
    </row>
    <row r="1438" spans="1:23" x14ac:dyDescent="0.2">
      <c r="A1438" s="7" t="s">
        <v>727</v>
      </c>
      <c r="B1438" s="7">
        <v>2</v>
      </c>
      <c r="C1438" s="7" t="s">
        <v>450</v>
      </c>
      <c r="D1438" s="7" t="s">
        <v>831</v>
      </c>
      <c r="E1438" s="7"/>
      <c r="F1438" s="7">
        <v>2478</v>
      </c>
      <c r="G1438" s="7" t="s">
        <v>12231</v>
      </c>
      <c r="H1438" s="7" t="s">
        <v>12232</v>
      </c>
      <c r="I1438" s="7" t="s">
        <v>12233</v>
      </c>
      <c r="J1438" s="7" t="s">
        <v>738</v>
      </c>
      <c r="K1438" s="7" t="s">
        <v>731</v>
      </c>
      <c r="L1438" s="7" t="s">
        <v>451</v>
      </c>
      <c r="M1438" s="7">
        <v>42.390155999999998</v>
      </c>
      <c r="N1438" s="7">
        <v>20.653072999999999</v>
      </c>
      <c r="O1438" s="7" t="s">
        <v>12234</v>
      </c>
      <c r="P1438" s="7" t="s">
        <v>12234</v>
      </c>
      <c r="Q1438" s="7"/>
      <c r="R1438" s="7" t="s">
        <v>12235</v>
      </c>
      <c r="S1438" s="7"/>
      <c r="T1438" s="7" t="b">
        <v>0</v>
      </c>
      <c r="U1438" s="7" t="s">
        <v>3077</v>
      </c>
      <c r="V1438" s="7" t="s">
        <v>2999</v>
      </c>
      <c r="W1438" s="7" t="s">
        <v>2999</v>
      </c>
    </row>
    <row r="1439" spans="1:23" x14ac:dyDescent="0.2">
      <c r="A1439" s="7" t="s">
        <v>727</v>
      </c>
      <c r="B1439" s="7">
        <v>6</v>
      </c>
      <c r="C1439" s="7" t="s">
        <v>11</v>
      </c>
      <c r="D1439" s="7" t="s">
        <v>875</v>
      </c>
      <c r="E1439" s="7"/>
      <c r="F1439" s="7">
        <v>2477</v>
      </c>
      <c r="G1439" s="7" t="s">
        <v>12236</v>
      </c>
      <c r="H1439" s="7" t="s">
        <v>12237</v>
      </c>
      <c r="I1439" s="7" t="s">
        <v>12238</v>
      </c>
      <c r="J1439" s="7" t="s">
        <v>780</v>
      </c>
      <c r="K1439" s="7" t="s">
        <v>731</v>
      </c>
      <c r="L1439" s="7" t="s">
        <v>2998</v>
      </c>
      <c r="M1439" s="7">
        <v>42.693263999999999</v>
      </c>
      <c r="N1439" s="7">
        <v>21.151767</v>
      </c>
      <c r="O1439" s="7" t="s">
        <v>12239</v>
      </c>
      <c r="P1439" s="7" t="s">
        <v>12239</v>
      </c>
      <c r="Q1439" s="7"/>
      <c r="R1439" s="7" t="s">
        <v>12240</v>
      </c>
      <c r="S1439" s="7"/>
      <c r="T1439" s="7" t="b">
        <v>0</v>
      </c>
      <c r="U1439" s="7" t="s">
        <v>2997</v>
      </c>
      <c r="V1439" s="7" t="s">
        <v>2999</v>
      </c>
      <c r="W1439" s="7" t="s">
        <v>2999</v>
      </c>
    </row>
    <row r="1440" spans="1:23" x14ac:dyDescent="0.2">
      <c r="A1440" s="7" t="s">
        <v>727</v>
      </c>
      <c r="B1440" s="7">
        <v>2</v>
      </c>
      <c r="C1440" s="7" t="s">
        <v>450</v>
      </c>
      <c r="D1440" s="7" t="s">
        <v>279</v>
      </c>
      <c r="E1440" s="7"/>
      <c r="F1440" s="7">
        <v>2476</v>
      </c>
      <c r="G1440" s="7" t="s">
        <v>12241</v>
      </c>
      <c r="H1440" s="7" t="s">
        <v>12242</v>
      </c>
      <c r="I1440" s="7" t="s">
        <v>12243</v>
      </c>
      <c r="J1440" s="7" t="s">
        <v>738</v>
      </c>
      <c r="K1440" s="7" t="s">
        <v>731</v>
      </c>
      <c r="L1440" s="7" t="s">
        <v>2998</v>
      </c>
      <c r="M1440" s="7">
        <v>42.473998999999999</v>
      </c>
      <c r="N1440" s="7">
        <v>20.756757</v>
      </c>
      <c r="O1440" s="7" t="s">
        <v>12244</v>
      </c>
      <c r="P1440" s="7" t="s">
        <v>12244</v>
      </c>
      <c r="Q1440" s="7"/>
      <c r="R1440" s="7" t="s">
        <v>12245</v>
      </c>
      <c r="S1440" s="7"/>
      <c r="T1440" s="7" t="b">
        <v>0</v>
      </c>
      <c r="U1440" s="7" t="s">
        <v>2997</v>
      </c>
      <c r="V1440" s="7" t="s">
        <v>2999</v>
      </c>
      <c r="W1440" s="7" t="s">
        <v>2999</v>
      </c>
    </row>
    <row r="1441" spans="1:23" x14ac:dyDescent="0.2">
      <c r="A1441" s="7" t="s">
        <v>727</v>
      </c>
      <c r="B1441" s="7">
        <v>6</v>
      </c>
      <c r="C1441" s="7" t="s">
        <v>11</v>
      </c>
      <c r="D1441" s="7" t="s">
        <v>911</v>
      </c>
      <c r="E1441" s="7"/>
      <c r="F1441" s="7">
        <v>2475</v>
      </c>
      <c r="G1441" s="7" t="s">
        <v>12246</v>
      </c>
      <c r="H1441" s="7" t="s">
        <v>12247</v>
      </c>
      <c r="I1441" s="7" t="s">
        <v>7346</v>
      </c>
      <c r="J1441" s="7" t="s">
        <v>772</v>
      </c>
      <c r="K1441" s="7" t="s">
        <v>731</v>
      </c>
      <c r="L1441" s="7" t="s">
        <v>2998</v>
      </c>
      <c r="M1441" s="7">
        <v>42.672840000000001</v>
      </c>
      <c r="N1441" s="7">
        <v>21.168932999999999</v>
      </c>
      <c r="O1441" s="7" t="s">
        <v>12248</v>
      </c>
      <c r="P1441" s="7" t="s">
        <v>12248</v>
      </c>
      <c r="Q1441" s="7"/>
      <c r="R1441" s="7" t="s">
        <v>12249</v>
      </c>
      <c r="S1441" s="7"/>
      <c r="T1441" s="7" t="b">
        <v>0</v>
      </c>
      <c r="U1441" s="7" t="s">
        <v>2997</v>
      </c>
      <c r="V1441" s="7" t="s">
        <v>2999</v>
      </c>
      <c r="W1441" s="7" t="s">
        <v>2999</v>
      </c>
    </row>
    <row r="1442" spans="1:23" x14ac:dyDescent="0.2">
      <c r="A1442" s="7" t="s">
        <v>727</v>
      </c>
      <c r="B1442" s="7">
        <v>2</v>
      </c>
      <c r="C1442" s="7" t="s">
        <v>450</v>
      </c>
      <c r="D1442" s="7" t="s">
        <v>1019</v>
      </c>
      <c r="E1442" s="7" t="s">
        <v>17796</v>
      </c>
      <c r="F1442" s="7">
        <v>2474</v>
      </c>
      <c r="G1442" s="7" t="s">
        <v>12250</v>
      </c>
      <c r="H1442" s="7" t="s">
        <v>12251</v>
      </c>
      <c r="I1442" s="7" t="s">
        <v>12252</v>
      </c>
      <c r="J1442" s="7" t="s">
        <v>738</v>
      </c>
      <c r="K1442" s="7" t="s">
        <v>752</v>
      </c>
      <c r="L1442" s="7" t="s">
        <v>3351</v>
      </c>
      <c r="M1442" s="7">
        <v>42.382722999999999</v>
      </c>
      <c r="N1442" s="7">
        <v>20.431287000000001</v>
      </c>
      <c r="O1442" s="7" t="s">
        <v>12253</v>
      </c>
      <c r="P1442" s="7" t="s">
        <v>12253</v>
      </c>
      <c r="Q1442" s="7"/>
      <c r="R1442" s="7" t="s">
        <v>12254</v>
      </c>
      <c r="S1442" s="7" t="s">
        <v>12255</v>
      </c>
      <c r="T1442" s="7" t="b">
        <v>0</v>
      </c>
      <c r="U1442" s="7" t="s">
        <v>3350</v>
      </c>
      <c r="V1442" s="7" t="s">
        <v>2999</v>
      </c>
      <c r="W1442" s="7" t="s">
        <v>2999</v>
      </c>
    </row>
    <row r="1443" spans="1:23" x14ac:dyDescent="0.2">
      <c r="A1443" s="7" t="s">
        <v>727</v>
      </c>
      <c r="B1443" s="7">
        <v>7</v>
      </c>
      <c r="C1443" s="7" t="s">
        <v>8</v>
      </c>
      <c r="D1443" s="7" t="s">
        <v>1079</v>
      </c>
      <c r="E1443" s="7"/>
      <c r="F1443" s="7">
        <v>2472</v>
      </c>
      <c r="G1443" s="7" t="s">
        <v>12256</v>
      </c>
      <c r="H1443" s="7" t="s">
        <v>10612</v>
      </c>
      <c r="I1443" s="7" t="s">
        <v>12257</v>
      </c>
      <c r="J1443" s="7" t="s">
        <v>1196</v>
      </c>
      <c r="K1443" s="7" t="s">
        <v>731</v>
      </c>
      <c r="L1443" s="7" t="s">
        <v>3375</v>
      </c>
      <c r="M1443" s="7">
        <v>42.218668999999998</v>
      </c>
      <c r="N1443" s="7">
        <v>20.737888000000002</v>
      </c>
      <c r="O1443" s="7" t="s">
        <v>12258</v>
      </c>
      <c r="P1443" s="7" t="s">
        <v>12258</v>
      </c>
      <c r="Q1443" s="7"/>
      <c r="R1443" s="7" t="s">
        <v>12259</v>
      </c>
      <c r="S1443" s="7"/>
      <c r="T1443" s="7" t="b">
        <v>0</v>
      </c>
      <c r="U1443" s="7" t="s">
        <v>3374</v>
      </c>
      <c r="V1443" s="7" t="s">
        <v>2999</v>
      </c>
      <c r="W1443" s="7" t="s">
        <v>2999</v>
      </c>
    </row>
    <row r="1444" spans="1:23" x14ac:dyDescent="0.2">
      <c r="A1444" s="7" t="s">
        <v>727</v>
      </c>
      <c r="B1444" s="7">
        <v>2</v>
      </c>
      <c r="C1444" s="7" t="s">
        <v>450</v>
      </c>
      <c r="D1444" s="7" t="s">
        <v>1019</v>
      </c>
      <c r="E1444" s="7" t="s">
        <v>17797</v>
      </c>
      <c r="F1444" s="7">
        <v>2471</v>
      </c>
      <c r="G1444" s="7" t="s">
        <v>12260</v>
      </c>
      <c r="H1444" s="7" t="s">
        <v>12261</v>
      </c>
      <c r="I1444" s="7" t="s">
        <v>12262</v>
      </c>
      <c r="J1444" s="7" t="s">
        <v>738</v>
      </c>
      <c r="K1444" s="7" t="s">
        <v>731</v>
      </c>
      <c r="L1444" s="7" t="s">
        <v>3351</v>
      </c>
      <c r="M1444" s="7">
        <v>42.378712999999998</v>
      </c>
      <c r="N1444" s="7">
        <v>20.438153</v>
      </c>
      <c r="O1444" s="7" t="s">
        <v>12263</v>
      </c>
      <c r="P1444" s="7" t="s">
        <v>12263</v>
      </c>
      <c r="Q1444" s="7"/>
      <c r="R1444" s="7" t="s">
        <v>12264</v>
      </c>
      <c r="S1444" s="7"/>
      <c r="T1444" s="7" t="b">
        <v>0</v>
      </c>
      <c r="U1444" s="7" t="s">
        <v>3350</v>
      </c>
      <c r="V1444" s="7" t="s">
        <v>2999</v>
      </c>
      <c r="W1444" s="7" t="s">
        <v>2999</v>
      </c>
    </row>
    <row r="1445" spans="1:23" x14ac:dyDescent="0.2">
      <c r="A1445" s="7" t="s">
        <v>727</v>
      </c>
      <c r="B1445" s="7">
        <v>2</v>
      </c>
      <c r="C1445" s="7" t="s">
        <v>450</v>
      </c>
      <c r="D1445" s="7" t="s">
        <v>1019</v>
      </c>
      <c r="E1445" s="7" t="s">
        <v>17798</v>
      </c>
      <c r="F1445" s="7">
        <v>2470</v>
      </c>
      <c r="G1445" s="7" t="s">
        <v>12265</v>
      </c>
      <c r="H1445" s="7" t="s">
        <v>12266</v>
      </c>
      <c r="I1445" s="7" t="s">
        <v>12267</v>
      </c>
      <c r="J1445" s="7" t="s">
        <v>1510</v>
      </c>
      <c r="K1445" s="7" t="s">
        <v>731</v>
      </c>
      <c r="L1445" s="7" t="s">
        <v>3351</v>
      </c>
      <c r="M1445" s="7">
        <v>42.380741</v>
      </c>
      <c r="N1445" s="7">
        <v>20.435407000000001</v>
      </c>
      <c r="O1445" s="7" t="s">
        <v>12268</v>
      </c>
      <c r="P1445" s="7" t="s">
        <v>12268</v>
      </c>
      <c r="Q1445" s="7"/>
      <c r="R1445" s="7" t="s">
        <v>12269</v>
      </c>
      <c r="S1445" s="7"/>
      <c r="T1445" s="7" t="b">
        <v>0</v>
      </c>
      <c r="U1445" s="7" t="s">
        <v>3350</v>
      </c>
      <c r="V1445" s="7" t="s">
        <v>2999</v>
      </c>
      <c r="W1445" s="7" t="s">
        <v>2999</v>
      </c>
    </row>
    <row r="1446" spans="1:23" x14ac:dyDescent="0.2">
      <c r="A1446" s="7" t="s">
        <v>727</v>
      </c>
      <c r="B1446" s="7">
        <v>7</v>
      </c>
      <c r="C1446" s="7" t="s">
        <v>8</v>
      </c>
      <c r="D1446" s="7" t="s">
        <v>908</v>
      </c>
      <c r="E1446" s="7" t="s">
        <v>7909</v>
      </c>
      <c r="F1446" s="7">
        <v>2469</v>
      </c>
      <c r="G1446" s="7" t="s">
        <v>12270</v>
      </c>
      <c r="H1446" s="7" t="s">
        <v>12271</v>
      </c>
      <c r="I1446" s="7" t="s">
        <v>12272</v>
      </c>
      <c r="J1446" s="7" t="s">
        <v>738</v>
      </c>
      <c r="K1446" s="7" t="s">
        <v>731</v>
      </c>
      <c r="L1446" s="7" t="s">
        <v>3351</v>
      </c>
      <c r="M1446" s="7">
        <v>42.335265</v>
      </c>
      <c r="N1446" s="7">
        <v>20.844398999999999</v>
      </c>
      <c r="O1446" s="7" t="s">
        <v>12273</v>
      </c>
      <c r="P1446" s="7" t="s">
        <v>12273</v>
      </c>
      <c r="Q1446" s="7"/>
      <c r="R1446" s="7" t="s">
        <v>12274</v>
      </c>
      <c r="S1446" s="7"/>
      <c r="T1446" s="7" t="b">
        <v>0</v>
      </c>
      <c r="U1446" s="7" t="s">
        <v>3350</v>
      </c>
      <c r="V1446" s="7" t="s">
        <v>2999</v>
      </c>
      <c r="W1446" s="7" t="s">
        <v>2999</v>
      </c>
    </row>
    <row r="1447" spans="1:23" x14ac:dyDescent="0.2">
      <c r="A1447" s="7" t="s">
        <v>727</v>
      </c>
      <c r="B1447" s="7">
        <v>7</v>
      </c>
      <c r="C1447" s="7" t="s">
        <v>8</v>
      </c>
      <c r="D1447" s="7" t="s">
        <v>908</v>
      </c>
      <c r="E1447" s="7" t="s">
        <v>7909</v>
      </c>
      <c r="F1447" s="7">
        <v>2468</v>
      </c>
      <c r="G1447" s="7" t="s">
        <v>12275</v>
      </c>
      <c r="H1447" s="7" t="s">
        <v>12276</v>
      </c>
      <c r="I1447" s="7" t="s">
        <v>12277</v>
      </c>
      <c r="J1447" s="7" t="s">
        <v>738</v>
      </c>
      <c r="K1447" s="7" t="s">
        <v>731</v>
      </c>
      <c r="L1447" s="7" t="s">
        <v>3351</v>
      </c>
      <c r="M1447" s="7">
        <v>42.414650000000002</v>
      </c>
      <c r="N1447" s="7">
        <v>20.894696</v>
      </c>
      <c r="O1447" s="7" t="s">
        <v>12278</v>
      </c>
      <c r="P1447" s="7" t="s">
        <v>12278</v>
      </c>
      <c r="Q1447" s="7"/>
      <c r="R1447" s="7" t="s">
        <v>12279</v>
      </c>
      <c r="S1447" s="7"/>
      <c r="T1447" s="7" t="b">
        <v>0</v>
      </c>
      <c r="U1447" s="7" t="s">
        <v>3350</v>
      </c>
      <c r="V1447" s="7" t="s">
        <v>2999</v>
      </c>
      <c r="W1447" s="7" t="s">
        <v>2999</v>
      </c>
    </row>
    <row r="1448" spans="1:23" x14ac:dyDescent="0.2">
      <c r="A1448" s="7" t="s">
        <v>727</v>
      </c>
      <c r="B1448" s="7">
        <v>1</v>
      </c>
      <c r="C1448" s="7" t="s">
        <v>5</v>
      </c>
      <c r="D1448" s="7" t="s">
        <v>745</v>
      </c>
      <c r="E1448" s="7" t="s">
        <v>8818</v>
      </c>
      <c r="F1448" s="7">
        <v>2467</v>
      </c>
      <c r="G1448" s="7" t="s">
        <v>12280</v>
      </c>
      <c r="H1448" s="7" t="s">
        <v>12281</v>
      </c>
      <c r="I1448" s="7" t="s">
        <v>12282</v>
      </c>
      <c r="J1448" s="7" t="s">
        <v>0</v>
      </c>
      <c r="K1448" s="7" t="s">
        <v>731</v>
      </c>
      <c r="L1448" s="7" t="s">
        <v>3437</v>
      </c>
      <c r="M1448" s="7">
        <v>42.149619999999999</v>
      </c>
      <c r="N1448" s="7">
        <v>21.310891000000002</v>
      </c>
      <c r="O1448" s="7" t="s">
        <v>12283</v>
      </c>
      <c r="P1448" s="7" t="s">
        <v>12283</v>
      </c>
      <c r="Q1448" s="7"/>
      <c r="R1448" s="7" t="s">
        <v>12284</v>
      </c>
      <c r="S1448" s="7"/>
      <c r="T1448" s="7" t="b">
        <v>0</v>
      </c>
      <c r="U1448" s="7" t="s">
        <v>3436</v>
      </c>
      <c r="V1448" s="7" t="s">
        <v>2999</v>
      </c>
      <c r="W1448" s="7" t="s">
        <v>2999</v>
      </c>
    </row>
    <row r="1449" spans="1:23" x14ac:dyDescent="0.2">
      <c r="A1449" s="7" t="s">
        <v>727</v>
      </c>
      <c r="B1449" s="7">
        <v>3</v>
      </c>
      <c r="C1449" s="7" t="s">
        <v>45</v>
      </c>
      <c r="D1449" s="7" t="s">
        <v>740</v>
      </c>
      <c r="E1449" s="7" t="s">
        <v>2984</v>
      </c>
      <c r="F1449" s="7">
        <v>2466</v>
      </c>
      <c r="G1449" s="7" t="s">
        <v>12285</v>
      </c>
      <c r="H1449" s="7" t="s">
        <v>12286</v>
      </c>
      <c r="I1449" s="7" t="s">
        <v>12287</v>
      </c>
      <c r="J1449" s="7" t="s">
        <v>738</v>
      </c>
      <c r="K1449" s="7" t="s">
        <v>731</v>
      </c>
      <c r="L1449" s="7" t="s">
        <v>3351</v>
      </c>
      <c r="M1449" s="7">
        <v>42.454391999999999</v>
      </c>
      <c r="N1449" s="7">
        <v>21.440736000000001</v>
      </c>
      <c r="O1449" s="7" t="s">
        <v>12288</v>
      </c>
      <c r="P1449" s="7" t="s">
        <v>12288</v>
      </c>
      <c r="Q1449" s="7"/>
      <c r="R1449" s="7" t="s">
        <v>12289</v>
      </c>
      <c r="S1449" s="7"/>
      <c r="T1449" s="7" t="b">
        <v>0</v>
      </c>
      <c r="U1449" s="7" t="s">
        <v>3350</v>
      </c>
      <c r="V1449" s="7" t="s">
        <v>2999</v>
      </c>
      <c r="W1449" s="7" t="s">
        <v>2999</v>
      </c>
    </row>
    <row r="1450" spans="1:23" x14ac:dyDescent="0.2">
      <c r="A1450" s="7" t="s">
        <v>727</v>
      </c>
      <c r="B1450" s="7">
        <v>1</v>
      </c>
      <c r="C1450" s="7" t="s">
        <v>5</v>
      </c>
      <c r="D1450" s="7" t="s">
        <v>736</v>
      </c>
      <c r="E1450" s="7"/>
      <c r="F1450" s="7">
        <v>2465</v>
      </c>
      <c r="G1450" s="7" t="s">
        <v>12290</v>
      </c>
      <c r="H1450" s="7" t="s">
        <v>12291</v>
      </c>
      <c r="I1450" s="7" t="s">
        <v>12292</v>
      </c>
      <c r="J1450" s="7" t="s">
        <v>738</v>
      </c>
      <c r="K1450" s="7" t="s">
        <v>731</v>
      </c>
      <c r="L1450" s="7" t="s">
        <v>2998</v>
      </c>
      <c r="M1450" s="7">
        <v>42.366528000000002</v>
      </c>
      <c r="N1450" s="7">
        <v>21.102907999999999</v>
      </c>
      <c r="O1450" s="7" t="s">
        <v>12293</v>
      </c>
      <c r="P1450" s="7" t="s">
        <v>12293</v>
      </c>
      <c r="Q1450" s="7"/>
      <c r="R1450" s="7" t="s">
        <v>12294</v>
      </c>
      <c r="S1450" s="7"/>
      <c r="T1450" s="7" t="b">
        <v>0</v>
      </c>
      <c r="U1450" s="7" t="s">
        <v>2997</v>
      </c>
      <c r="V1450" s="7" t="s">
        <v>2999</v>
      </c>
      <c r="W1450" s="7" t="s">
        <v>2999</v>
      </c>
    </row>
    <row r="1451" spans="1:23" x14ac:dyDescent="0.2">
      <c r="A1451" s="7" t="s">
        <v>727</v>
      </c>
      <c r="B1451" s="7">
        <v>6</v>
      </c>
      <c r="C1451" s="7" t="s">
        <v>11</v>
      </c>
      <c r="D1451" s="7" t="s">
        <v>728</v>
      </c>
      <c r="E1451" s="7"/>
      <c r="F1451" s="7">
        <v>2464</v>
      </c>
      <c r="G1451" s="7" t="s">
        <v>12295</v>
      </c>
      <c r="H1451" s="7" t="s">
        <v>12296</v>
      </c>
      <c r="I1451" s="7" t="s">
        <v>12297</v>
      </c>
      <c r="J1451" s="7" t="s">
        <v>0</v>
      </c>
      <c r="K1451" s="7" t="s">
        <v>731</v>
      </c>
      <c r="L1451" s="7" t="s">
        <v>2998</v>
      </c>
      <c r="M1451" s="7">
        <v>42.627184</v>
      </c>
      <c r="N1451" s="7">
        <v>21.443109</v>
      </c>
      <c r="O1451" s="7" t="s">
        <v>12298</v>
      </c>
      <c r="P1451" s="7" t="s">
        <v>12298</v>
      </c>
      <c r="Q1451" s="7"/>
      <c r="R1451" s="7" t="s">
        <v>12299</v>
      </c>
      <c r="S1451" s="7" t="s">
        <v>12300</v>
      </c>
      <c r="T1451" s="7" t="b">
        <v>0</v>
      </c>
      <c r="U1451" s="7" t="s">
        <v>2997</v>
      </c>
      <c r="V1451" s="7" t="s">
        <v>2999</v>
      </c>
      <c r="W1451" s="7" t="s">
        <v>2999</v>
      </c>
    </row>
    <row r="1452" spans="1:23" x14ac:dyDescent="0.2">
      <c r="A1452" s="7" t="s">
        <v>727</v>
      </c>
      <c r="B1452" s="7">
        <v>2</v>
      </c>
      <c r="C1452" s="7" t="s">
        <v>450</v>
      </c>
      <c r="D1452" s="7" t="s">
        <v>1019</v>
      </c>
      <c r="E1452" s="7"/>
      <c r="F1452" s="7">
        <v>2463</v>
      </c>
      <c r="G1452" s="7" t="s">
        <v>12301</v>
      </c>
      <c r="H1452" s="7" t="s">
        <v>12302</v>
      </c>
      <c r="I1452" s="7" t="s">
        <v>12303</v>
      </c>
      <c r="J1452" s="7" t="s">
        <v>738</v>
      </c>
      <c r="K1452" s="7" t="s">
        <v>731</v>
      </c>
      <c r="L1452" s="7" t="s">
        <v>451</v>
      </c>
      <c r="M1452" s="7">
        <v>42.376286999999998</v>
      </c>
      <c r="N1452" s="7">
        <v>20.510622999999999</v>
      </c>
      <c r="O1452" s="7" t="s">
        <v>12304</v>
      </c>
      <c r="P1452" s="7" t="s">
        <v>12304</v>
      </c>
      <c r="Q1452" s="7"/>
      <c r="R1452" s="7" t="s">
        <v>12305</v>
      </c>
      <c r="S1452" s="7" t="s">
        <v>12306</v>
      </c>
      <c r="T1452" s="7" t="b">
        <v>0</v>
      </c>
      <c r="U1452" s="7" t="s">
        <v>3077</v>
      </c>
      <c r="V1452" s="7" t="s">
        <v>2999</v>
      </c>
      <c r="W1452" s="7" t="s">
        <v>2999</v>
      </c>
    </row>
    <row r="1453" spans="1:23" x14ac:dyDescent="0.2">
      <c r="A1453" s="7" t="s">
        <v>727</v>
      </c>
      <c r="B1453" s="7">
        <v>1</v>
      </c>
      <c r="C1453" s="7" t="s">
        <v>5</v>
      </c>
      <c r="D1453" s="7" t="s">
        <v>736</v>
      </c>
      <c r="E1453" s="7" t="s">
        <v>8818</v>
      </c>
      <c r="F1453" s="7">
        <v>2462</v>
      </c>
      <c r="G1453" s="7" t="s">
        <v>12307</v>
      </c>
      <c r="H1453" s="7" t="s">
        <v>12308</v>
      </c>
      <c r="I1453" s="7" t="s">
        <v>12309</v>
      </c>
      <c r="J1453" s="7" t="s">
        <v>738</v>
      </c>
      <c r="K1453" s="7" t="s">
        <v>731</v>
      </c>
      <c r="L1453" s="7" t="s">
        <v>3437</v>
      </c>
      <c r="M1453" s="7">
        <v>42.367730999999999</v>
      </c>
      <c r="N1453" s="7">
        <v>21.168748999999998</v>
      </c>
      <c r="O1453" s="7" t="s">
        <v>12310</v>
      </c>
      <c r="P1453" s="7" t="s">
        <v>12310</v>
      </c>
      <c r="Q1453" s="7"/>
      <c r="R1453" s="7" t="s">
        <v>12311</v>
      </c>
      <c r="S1453" s="7"/>
      <c r="T1453" s="7" t="b">
        <v>0</v>
      </c>
      <c r="U1453" s="7" t="s">
        <v>3436</v>
      </c>
      <c r="V1453" s="7" t="s">
        <v>2999</v>
      </c>
      <c r="W1453" s="7" t="s">
        <v>2999</v>
      </c>
    </row>
    <row r="1454" spans="1:23" x14ac:dyDescent="0.2">
      <c r="A1454" s="7" t="s">
        <v>727</v>
      </c>
      <c r="B1454" s="7">
        <v>6</v>
      </c>
      <c r="C1454" s="7" t="s">
        <v>11</v>
      </c>
      <c r="D1454" s="7" t="s">
        <v>778</v>
      </c>
      <c r="E1454" s="7"/>
      <c r="F1454" s="7">
        <v>2461</v>
      </c>
      <c r="G1454" s="7" t="s">
        <v>11811</v>
      </c>
      <c r="H1454" s="7" t="s">
        <v>11812</v>
      </c>
      <c r="I1454" s="7" t="s">
        <v>11813</v>
      </c>
      <c r="J1454" s="7" t="s">
        <v>0</v>
      </c>
      <c r="K1454" s="7" t="s">
        <v>731</v>
      </c>
      <c r="L1454" s="7" t="s">
        <v>2998</v>
      </c>
      <c r="M1454" s="7">
        <v>42.704186999999997</v>
      </c>
      <c r="N1454" s="7">
        <v>21.137672999999999</v>
      </c>
      <c r="O1454" s="7" t="s">
        <v>11814</v>
      </c>
      <c r="P1454" s="7" t="s">
        <v>11814</v>
      </c>
      <c r="Q1454" s="7"/>
      <c r="R1454" s="7" t="s">
        <v>11815</v>
      </c>
      <c r="S1454" s="7"/>
      <c r="T1454" s="7" t="b">
        <v>0</v>
      </c>
      <c r="U1454" s="7" t="s">
        <v>2997</v>
      </c>
      <c r="V1454" s="7" t="s">
        <v>2999</v>
      </c>
      <c r="W1454" s="7" t="s">
        <v>2999</v>
      </c>
    </row>
    <row r="1455" spans="1:23" x14ac:dyDescent="0.2">
      <c r="A1455" s="7" t="s">
        <v>727</v>
      </c>
      <c r="B1455" s="7">
        <v>1</v>
      </c>
      <c r="C1455" s="7" t="s">
        <v>5</v>
      </c>
      <c r="D1455" s="7" t="s">
        <v>810</v>
      </c>
      <c r="E1455" s="7"/>
      <c r="F1455" s="7">
        <v>2460</v>
      </c>
      <c r="G1455" s="7" t="s">
        <v>11816</v>
      </c>
      <c r="H1455" s="7" t="s">
        <v>4</v>
      </c>
      <c r="I1455" s="7" t="s">
        <v>11817</v>
      </c>
      <c r="J1455" s="7" t="s">
        <v>738</v>
      </c>
      <c r="K1455" s="7" t="s">
        <v>731</v>
      </c>
      <c r="L1455" s="7" t="s">
        <v>2998</v>
      </c>
      <c r="M1455" s="7">
        <v>42.511975999999997</v>
      </c>
      <c r="N1455" s="7">
        <v>21.200275000000001</v>
      </c>
      <c r="O1455" s="7" t="s">
        <v>11818</v>
      </c>
      <c r="P1455" s="7" t="s">
        <v>11818</v>
      </c>
      <c r="Q1455" s="7"/>
      <c r="R1455" s="7" t="s">
        <v>11819</v>
      </c>
      <c r="S1455" s="7"/>
      <c r="T1455" s="7" t="b">
        <v>0</v>
      </c>
      <c r="U1455" s="7" t="s">
        <v>2997</v>
      </c>
      <c r="V1455" s="7" t="s">
        <v>2999</v>
      </c>
      <c r="W1455" s="7" t="s">
        <v>2999</v>
      </c>
    </row>
    <row r="1456" spans="1:23" x14ac:dyDescent="0.2">
      <c r="A1456" s="7" t="s">
        <v>727</v>
      </c>
      <c r="B1456" s="7">
        <v>6</v>
      </c>
      <c r="C1456" s="7" t="s">
        <v>11</v>
      </c>
      <c r="D1456" s="7" t="s">
        <v>1033</v>
      </c>
      <c r="E1456" s="7"/>
      <c r="F1456" s="7">
        <v>2459</v>
      </c>
      <c r="G1456" s="7" t="s">
        <v>5532</v>
      </c>
      <c r="H1456" s="7" t="s">
        <v>11820</v>
      </c>
      <c r="I1456" s="7" t="s">
        <v>3590</v>
      </c>
      <c r="J1456" s="7" t="s">
        <v>0</v>
      </c>
      <c r="K1456" s="7" t="s">
        <v>752</v>
      </c>
      <c r="L1456" s="7" t="s">
        <v>3479</v>
      </c>
      <c r="M1456" s="7">
        <v>42.603586999999997</v>
      </c>
      <c r="N1456" s="7">
        <v>20.961624</v>
      </c>
      <c r="O1456" s="7" t="s">
        <v>11821</v>
      </c>
      <c r="P1456" s="7" t="s">
        <v>11821</v>
      </c>
      <c r="Q1456" s="7"/>
      <c r="R1456" s="7" t="s">
        <v>33</v>
      </c>
      <c r="S1456" s="7"/>
      <c r="T1456" s="7" t="b">
        <v>0</v>
      </c>
      <c r="U1456" s="7" t="s">
        <v>3478</v>
      </c>
      <c r="V1456" s="7" t="s">
        <v>2999</v>
      </c>
      <c r="W1456" s="7" t="s">
        <v>2999</v>
      </c>
    </row>
    <row r="1457" spans="1:23" x14ac:dyDescent="0.2">
      <c r="A1457" s="7" t="s">
        <v>727</v>
      </c>
      <c r="B1457" s="7">
        <v>6</v>
      </c>
      <c r="C1457" s="7" t="s">
        <v>11</v>
      </c>
      <c r="D1457" s="7" t="s">
        <v>728</v>
      </c>
      <c r="E1457" s="7"/>
      <c r="F1457" s="7">
        <v>2458</v>
      </c>
      <c r="G1457" s="7" t="s">
        <v>11822</v>
      </c>
      <c r="H1457" s="7" t="s">
        <v>11823</v>
      </c>
      <c r="I1457" s="7" t="s">
        <v>6585</v>
      </c>
      <c r="J1457" s="7" t="s">
        <v>0</v>
      </c>
      <c r="K1457" s="7" t="s">
        <v>731</v>
      </c>
      <c r="L1457" s="7" t="s">
        <v>2998</v>
      </c>
      <c r="M1457" s="7">
        <v>42.921128000000003</v>
      </c>
      <c r="N1457" s="7">
        <v>21.175919</v>
      </c>
      <c r="O1457" s="7" t="s">
        <v>11824</v>
      </c>
      <c r="P1457" s="7" t="s">
        <v>11824</v>
      </c>
      <c r="Q1457" s="7"/>
      <c r="R1457" s="7" t="s">
        <v>6587</v>
      </c>
      <c r="S1457" s="7"/>
      <c r="T1457" s="7" t="b">
        <v>0</v>
      </c>
      <c r="U1457" s="7" t="s">
        <v>2997</v>
      </c>
      <c r="V1457" s="7" t="s">
        <v>2999</v>
      </c>
      <c r="W1457" s="7" t="s">
        <v>2999</v>
      </c>
    </row>
    <row r="1458" spans="1:23" x14ac:dyDescent="0.2">
      <c r="A1458" s="7" t="s">
        <v>727</v>
      </c>
      <c r="B1458" s="7">
        <v>6</v>
      </c>
      <c r="C1458" s="7" t="s">
        <v>11</v>
      </c>
      <c r="D1458" s="7" t="s">
        <v>778</v>
      </c>
      <c r="E1458" s="7" t="s">
        <v>446</v>
      </c>
      <c r="F1458" s="7">
        <v>2457</v>
      </c>
      <c r="G1458" s="7" t="s">
        <v>11825</v>
      </c>
      <c r="H1458" s="7" t="s">
        <v>11826</v>
      </c>
      <c r="I1458" s="7" t="s">
        <v>11827</v>
      </c>
      <c r="J1458" s="7" t="s">
        <v>7644</v>
      </c>
      <c r="K1458" s="7" t="s">
        <v>731</v>
      </c>
      <c r="L1458" s="7" t="s">
        <v>3375</v>
      </c>
      <c r="M1458" s="7">
        <v>42.704366</v>
      </c>
      <c r="N1458" s="7">
        <v>21.150393999999999</v>
      </c>
      <c r="O1458" s="7" t="s">
        <v>11828</v>
      </c>
      <c r="P1458" s="7" t="s">
        <v>11828</v>
      </c>
      <c r="Q1458" s="7"/>
      <c r="R1458" s="7" t="s">
        <v>11829</v>
      </c>
      <c r="S1458" s="7"/>
      <c r="T1458" s="7" t="b">
        <v>0</v>
      </c>
      <c r="U1458" s="7" t="s">
        <v>3374</v>
      </c>
      <c r="V1458" s="7" t="s">
        <v>2999</v>
      </c>
      <c r="W1458" s="7" t="s">
        <v>2999</v>
      </c>
    </row>
    <row r="1459" spans="1:23" x14ac:dyDescent="0.2">
      <c r="A1459" s="7" t="s">
        <v>727</v>
      </c>
      <c r="B1459" s="7">
        <v>5</v>
      </c>
      <c r="C1459" s="7" t="s">
        <v>2</v>
      </c>
      <c r="D1459" s="7" t="s">
        <v>1007</v>
      </c>
      <c r="E1459" s="7"/>
      <c r="F1459" s="7">
        <v>2456</v>
      </c>
      <c r="G1459" s="7" t="s">
        <v>11830</v>
      </c>
      <c r="H1459" s="7" t="s">
        <v>11831</v>
      </c>
      <c r="I1459" s="7" t="s">
        <v>11832</v>
      </c>
      <c r="J1459" s="7" t="s">
        <v>11594</v>
      </c>
      <c r="K1459" s="7" t="s">
        <v>731</v>
      </c>
      <c r="L1459" s="7" t="s">
        <v>3479</v>
      </c>
      <c r="M1459" s="7">
        <v>42.526736</v>
      </c>
      <c r="N1459" s="7">
        <v>20.292376999999998</v>
      </c>
      <c r="O1459" s="7" t="s">
        <v>11833</v>
      </c>
      <c r="P1459" s="7" t="s">
        <v>11833</v>
      </c>
      <c r="Q1459" s="7"/>
      <c r="R1459" s="7" t="s">
        <v>11834</v>
      </c>
      <c r="S1459" s="7"/>
      <c r="T1459" s="7" t="b">
        <v>0</v>
      </c>
      <c r="U1459" s="7" t="s">
        <v>3478</v>
      </c>
      <c r="V1459" s="7" t="s">
        <v>2999</v>
      </c>
      <c r="W1459" s="7" t="s">
        <v>2999</v>
      </c>
    </row>
    <row r="1460" spans="1:23" x14ac:dyDescent="0.2">
      <c r="A1460" s="7" t="s">
        <v>727</v>
      </c>
      <c r="B1460" s="7">
        <v>7</v>
      </c>
      <c r="C1460" s="7" t="s">
        <v>8</v>
      </c>
      <c r="D1460" s="7" t="s">
        <v>1266</v>
      </c>
      <c r="E1460" s="7"/>
      <c r="F1460" s="7">
        <v>2455</v>
      </c>
      <c r="G1460" s="7" t="s">
        <v>11835</v>
      </c>
      <c r="H1460" s="7" t="s">
        <v>130</v>
      </c>
      <c r="I1460" s="7" t="s">
        <v>11836</v>
      </c>
      <c r="J1460" s="7" t="s">
        <v>738</v>
      </c>
      <c r="K1460" s="7" t="s">
        <v>731</v>
      </c>
      <c r="L1460" s="7" t="s">
        <v>3375</v>
      </c>
      <c r="M1460" s="7">
        <v>42.245263999999999</v>
      </c>
      <c r="N1460" s="7">
        <v>20.763732999999998</v>
      </c>
      <c r="O1460" s="7" t="s">
        <v>11837</v>
      </c>
      <c r="P1460" s="7" t="s">
        <v>11837</v>
      </c>
      <c r="Q1460" s="7"/>
      <c r="R1460" s="7" t="s">
        <v>11838</v>
      </c>
      <c r="S1460" s="7"/>
      <c r="T1460" s="7" t="b">
        <v>0</v>
      </c>
      <c r="U1460" s="7" t="s">
        <v>3374</v>
      </c>
      <c r="V1460" s="7" t="s">
        <v>2999</v>
      </c>
      <c r="W1460" s="7" t="s">
        <v>2999</v>
      </c>
    </row>
    <row r="1461" spans="1:23" x14ac:dyDescent="0.2">
      <c r="A1461" s="7" t="s">
        <v>727</v>
      </c>
      <c r="B1461" s="7">
        <v>2</v>
      </c>
      <c r="C1461" s="7" t="s">
        <v>450</v>
      </c>
      <c r="D1461" s="7" t="s">
        <v>1019</v>
      </c>
      <c r="E1461" s="7"/>
      <c r="F1461" s="7">
        <v>2454</v>
      </c>
      <c r="G1461" s="7" t="s">
        <v>11839</v>
      </c>
      <c r="H1461" s="7" t="s">
        <v>11840</v>
      </c>
      <c r="I1461" s="7" t="s">
        <v>11841</v>
      </c>
      <c r="J1461" s="7" t="s">
        <v>2074</v>
      </c>
      <c r="K1461" s="7" t="s">
        <v>731</v>
      </c>
      <c r="L1461" s="7" t="s">
        <v>451</v>
      </c>
      <c r="M1461" s="7">
        <v>42.396970000000003</v>
      </c>
      <c r="N1461" s="7">
        <v>20.427167000000001</v>
      </c>
      <c r="O1461" s="7" t="s">
        <v>11842</v>
      </c>
      <c r="P1461" s="7" t="s">
        <v>11842</v>
      </c>
      <c r="Q1461" s="7"/>
      <c r="R1461" s="7" t="s">
        <v>11843</v>
      </c>
      <c r="S1461" s="7"/>
      <c r="T1461" s="7" t="b">
        <v>0</v>
      </c>
      <c r="U1461" s="7" t="s">
        <v>3077</v>
      </c>
      <c r="V1461" s="7" t="s">
        <v>2999</v>
      </c>
      <c r="W1461" s="7" t="s">
        <v>2999</v>
      </c>
    </row>
    <row r="1462" spans="1:23" x14ac:dyDescent="0.2">
      <c r="A1462" s="7" t="s">
        <v>727</v>
      </c>
      <c r="B1462" s="7">
        <v>1</v>
      </c>
      <c r="C1462" s="7" t="s">
        <v>5</v>
      </c>
      <c r="D1462" s="7" t="s">
        <v>810</v>
      </c>
      <c r="E1462" s="7"/>
      <c r="F1462" s="7">
        <v>2453</v>
      </c>
      <c r="G1462" s="7" t="s">
        <v>11844</v>
      </c>
      <c r="H1462" s="7" t="s">
        <v>1832</v>
      </c>
      <c r="I1462" s="7" t="s">
        <v>4106</v>
      </c>
      <c r="J1462" s="7" t="s">
        <v>738</v>
      </c>
      <c r="K1462" s="7" t="s">
        <v>731</v>
      </c>
      <c r="L1462" s="7" t="s">
        <v>2998</v>
      </c>
      <c r="M1462" s="7">
        <v>42.469549000000001</v>
      </c>
      <c r="N1462" s="7">
        <v>21.180461000000001</v>
      </c>
      <c r="O1462" s="7" t="s">
        <v>11845</v>
      </c>
      <c r="P1462" s="7" t="s">
        <v>11845</v>
      </c>
      <c r="Q1462" s="7"/>
      <c r="R1462" s="7" t="s">
        <v>4107</v>
      </c>
      <c r="S1462" s="7" t="s">
        <v>4108</v>
      </c>
      <c r="T1462" s="7" t="b">
        <v>0</v>
      </c>
      <c r="U1462" s="7" t="s">
        <v>2997</v>
      </c>
      <c r="V1462" s="7" t="s">
        <v>2999</v>
      </c>
      <c r="W1462" s="7" t="s">
        <v>2999</v>
      </c>
    </row>
    <row r="1463" spans="1:23" x14ac:dyDescent="0.2">
      <c r="A1463" s="7" t="s">
        <v>727</v>
      </c>
      <c r="B1463" s="7">
        <v>5</v>
      </c>
      <c r="C1463" s="7" t="s">
        <v>2</v>
      </c>
      <c r="D1463" s="7" t="s">
        <v>794</v>
      </c>
      <c r="E1463" s="7"/>
      <c r="F1463" s="7">
        <v>2452</v>
      </c>
      <c r="G1463" s="7" t="s">
        <v>5833</v>
      </c>
      <c r="H1463" s="7" t="s">
        <v>11846</v>
      </c>
      <c r="I1463" s="7" t="s">
        <v>4096</v>
      </c>
      <c r="J1463" s="7" t="s">
        <v>738</v>
      </c>
      <c r="K1463" s="7" t="s">
        <v>731</v>
      </c>
      <c r="L1463" s="7" t="s">
        <v>3479</v>
      </c>
      <c r="M1463" s="7">
        <v>42.693506999999997</v>
      </c>
      <c r="N1463" s="7">
        <v>20.337465000000002</v>
      </c>
      <c r="O1463" s="7" t="s">
        <v>11847</v>
      </c>
      <c r="P1463" s="7" t="s">
        <v>11847</v>
      </c>
      <c r="Q1463" s="7"/>
      <c r="R1463" s="7" t="s">
        <v>4097</v>
      </c>
      <c r="S1463" s="7"/>
      <c r="T1463" s="7" t="b">
        <v>0</v>
      </c>
      <c r="U1463" s="7" t="s">
        <v>3478</v>
      </c>
      <c r="V1463" s="7" t="s">
        <v>2999</v>
      </c>
      <c r="W1463" s="7" t="s">
        <v>2999</v>
      </c>
    </row>
    <row r="1464" spans="1:23" x14ac:dyDescent="0.2">
      <c r="A1464" s="7" t="s">
        <v>727</v>
      </c>
      <c r="B1464" s="7">
        <v>6</v>
      </c>
      <c r="C1464" s="7" t="s">
        <v>11</v>
      </c>
      <c r="D1464" s="7" t="s">
        <v>728</v>
      </c>
      <c r="E1464" s="7"/>
      <c r="F1464" s="7">
        <v>2451</v>
      </c>
      <c r="G1464" s="7" t="s">
        <v>11848</v>
      </c>
      <c r="H1464" s="7" t="s">
        <v>11849</v>
      </c>
      <c r="I1464" s="7" t="s">
        <v>11850</v>
      </c>
      <c r="J1464" s="7" t="s">
        <v>0</v>
      </c>
      <c r="K1464" s="7" t="s">
        <v>731</v>
      </c>
      <c r="L1464" s="7" t="s">
        <v>2998</v>
      </c>
      <c r="M1464" s="7">
        <v>42.841729999999998</v>
      </c>
      <c r="N1464" s="7">
        <v>21.224668999999999</v>
      </c>
      <c r="O1464" s="7" t="s">
        <v>11851</v>
      </c>
      <c r="P1464" s="7" t="s">
        <v>11851</v>
      </c>
      <c r="Q1464" s="7"/>
      <c r="R1464" s="7" t="s">
        <v>11852</v>
      </c>
      <c r="S1464" s="7"/>
      <c r="T1464" s="7" t="b">
        <v>0</v>
      </c>
      <c r="U1464" s="7" t="s">
        <v>2997</v>
      </c>
      <c r="V1464" s="7" t="s">
        <v>2999</v>
      </c>
      <c r="W1464" s="7" t="s">
        <v>2999</v>
      </c>
    </row>
    <row r="1465" spans="1:23" x14ac:dyDescent="0.2">
      <c r="A1465" s="7" t="s">
        <v>727</v>
      </c>
      <c r="B1465" s="7">
        <v>5</v>
      </c>
      <c r="C1465" s="7" t="s">
        <v>2</v>
      </c>
      <c r="D1465" s="7" t="s">
        <v>847</v>
      </c>
      <c r="E1465" s="7"/>
      <c r="F1465" s="7">
        <v>2450</v>
      </c>
      <c r="G1465" s="7" t="s">
        <v>11853</v>
      </c>
      <c r="H1465" s="7" t="s">
        <v>11854</v>
      </c>
      <c r="I1465" s="7" t="s">
        <v>11855</v>
      </c>
      <c r="J1465" s="7" t="s">
        <v>738</v>
      </c>
      <c r="K1465" s="7" t="s">
        <v>731</v>
      </c>
      <c r="L1465" s="7" t="s">
        <v>3479</v>
      </c>
      <c r="M1465" s="7">
        <v>42.541773999999997</v>
      </c>
      <c r="N1465" s="7">
        <v>20.616496000000001</v>
      </c>
      <c r="O1465" s="7" t="s">
        <v>11856</v>
      </c>
      <c r="P1465" s="7" t="s">
        <v>11856</v>
      </c>
      <c r="Q1465" s="7"/>
      <c r="R1465" s="7" t="s">
        <v>11857</v>
      </c>
      <c r="S1465" s="7"/>
      <c r="T1465" s="7" t="b">
        <v>0</v>
      </c>
      <c r="U1465" s="7" t="s">
        <v>3478</v>
      </c>
      <c r="V1465" s="7" t="s">
        <v>2999</v>
      </c>
      <c r="W1465" s="7" t="s">
        <v>2999</v>
      </c>
    </row>
    <row r="1466" spans="1:23" x14ac:dyDescent="0.2">
      <c r="A1466" s="7" t="s">
        <v>727</v>
      </c>
      <c r="B1466" s="7">
        <v>7</v>
      </c>
      <c r="C1466" s="7" t="s">
        <v>8</v>
      </c>
      <c r="D1466" s="7" t="s">
        <v>1079</v>
      </c>
      <c r="E1466" s="7"/>
      <c r="F1466" s="7">
        <v>2449</v>
      </c>
      <c r="G1466" s="7" t="s">
        <v>11858</v>
      </c>
      <c r="H1466" s="7" t="s">
        <v>11859</v>
      </c>
      <c r="I1466" s="7" t="s">
        <v>11860</v>
      </c>
      <c r="J1466" s="7" t="s">
        <v>11861</v>
      </c>
      <c r="K1466" s="7" t="s">
        <v>731</v>
      </c>
      <c r="L1466" s="7" t="s">
        <v>3375</v>
      </c>
      <c r="M1466" s="7">
        <v>42.224657999999998</v>
      </c>
      <c r="N1466" s="7">
        <v>20.748874000000001</v>
      </c>
      <c r="O1466" s="7" t="s">
        <v>11862</v>
      </c>
      <c r="P1466" s="7" t="s">
        <v>11862</v>
      </c>
      <c r="Q1466" s="7"/>
      <c r="R1466" s="7" t="s">
        <v>11863</v>
      </c>
      <c r="S1466" s="7"/>
      <c r="T1466" s="7" t="b">
        <v>0</v>
      </c>
      <c r="U1466" s="7" t="s">
        <v>3374</v>
      </c>
      <c r="V1466" s="7" t="s">
        <v>2999</v>
      </c>
      <c r="W1466" s="7" t="s">
        <v>2999</v>
      </c>
    </row>
    <row r="1467" spans="1:23" x14ac:dyDescent="0.2">
      <c r="A1467" s="7" t="s">
        <v>727</v>
      </c>
      <c r="B1467" s="7">
        <v>3</v>
      </c>
      <c r="C1467" s="7" t="s">
        <v>45</v>
      </c>
      <c r="D1467" s="7" t="s">
        <v>740</v>
      </c>
      <c r="E1467" s="7" t="s">
        <v>18494</v>
      </c>
      <c r="F1467" s="7">
        <v>2448</v>
      </c>
      <c r="G1467" s="7" t="s">
        <v>11434</v>
      </c>
      <c r="H1467" s="7" t="s">
        <v>11435</v>
      </c>
      <c r="I1467" s="7" t="s">
        <v>11436</v>
      </c>
      <c r="J1467" s="7" t="s">
        <v>738</v>
      </c>
      <c r="K1467" s="7" t="s">
        <v>731</v>
      </c>
      <c r="L1467" s="7" t="s">
        <v>3351</v>
      </c>
      <c r="M1467" s="7">
        <v>42.443474999999999</v>
      </c>
      <c r="N1467" s="7">
        <v>21.482991999999999</v>
      </c>
      <c r="O1467" s="7" t="s">
        <v>11437</v>
      </c>
      <c r="P1467" s="7" t="s">
        <v>11437</v>
      </c>
      <c r="Q1467" s="7"/>
      <c r="R1467" s="7" t="s">
        <v>11438</v>
      </c>
      <c r="S1467" s="7" t="s">
        <v>11439</v>
      </c>
      <c r="T1467" s="7" t="b">
        <v>0</v>
      </c>
      <c r="U1467" s="7" t="s">
        <v>3350</v>
      </c>
      <c r="V1467" s="7" t="s">
        <v>2999</v>
      </c>
      <c r="W1467" s="7" t="s">
        <v>2999</v>
      </c>
    </row>
    <row r="1468" spans="1:23" x14ac:dyDescent="0.2">
      <c r="A1468" s="7" t="s">
        <v>727</v>
      </c>
      <c r="B1468" s="7">
        <v>6</v>
      </c>
      <c r="C1468" s="7" t="s">
        <v>11</v>
      </c>
      <c r="D1468" s="7" t="s">
        <v>787</v>
      </c>
      <c r="E1468" s="7"/>
      <c r="F1468" s="7">
        <v>2447</v>
      </c>
      <c r="G1468" s="7" t="s">
        <v>11440</v>
      </c>
      <c r="H1468" s="7" t="s">
        <v>11441</v>
      </c>
      <c r="I1468" s="7" t="s">
        <v>11442</v>
      </c>
      <c r="J1468" s="7" t="s">
        <v>11443</v>
      </c>
      <c r="K1468" s="7" t="s">
        <v>731</v>
      </c>
      <c r="L1468" s="7" t="s">
        <v>3607</v>
      </c>
      <c r="M1468" s="7">
        <v>42.656683000000001</v>
      </c>
      <c r="N1468" s="7">
        <v>21.166187000000001</v>
      </c>
      <c r="O1468" s="7" t="s">
        <v>11444</v>
      </c>
      <c r="P1468" s="7" t="s">
        <v>11444</v>
      </c>
      <c r="Q1468" s="7"/>
      <c r="R1468" s="7" t="s">
        <v>11445</v>
      </c>
      <c r="S1468" s="7"/>
      <c r="T1468" s="7" t="b">
        <v>0</v>
      </c>
      <c r="U1468" s="7" t="s">
        <v>3606</v>
      </c>
      <c r="V1468" s="7" t="s">
        <v>2999</v>
      </c>
      <c r="W1468" s="7" t="s">
        <v>2999</v>
      </c>
    </row>
    <row r="1469" spans="1:23" x14ac:dyDescent="0.2">
      <c r="A1469" s="7" t="s">
        <v>727</v>
      </c>
      <c r="B1469" s="7">
        <v>6</v>
      </c>
      <c r="C1469" s="7" t="s">
        <v>11</v>
      </c>
      <c r="D1469" s="7" t="s">
        <v>728</v>
      </c>
      <c r="E1469" s="7"/>
      <c r="F1469" s="7">
        <v>2446</v>
      </c>
      <c r="G1469" s="7" t="s">
        <v>10403</v>
      </c>
      <c r="H1469" s="7" t="s">
        <v>7154</v>
      </c>
      <c r="I1469" s="7" t="s">
        <v>10405</v>
      </c>
      <c r="J1469" s="7" t="s">
        <v>0</v>
      </c>
      <c r="K1469" s="7" t="s">
        <v>731</v>
      </c>
      <c r="L1469" s="7" t="s">
        <v>3479</v>
      </c>
      <c r="M1469" s="7">
        <v>42.897776999999998</v>
      </c>
      <c r="N1469" s="7">
        <v>21.188946000000001</v>
      </c>
      <c r="O1469" s="7" t="s">
        <v>11446</v>
      </c>
      <c r="P1469" s="7" t="s">
        <v>11446</v>
      </c>
      <c r="Q1469" s="7"/>
      <c r="R1469" s="7" t="s">
        <v>11447</v>
      </c>
      <c r="S1469" s="7"/>
      <c r="T1469" s="7" t="b">
        <v>0</v>
      </c>
      <c r="U1469" s="7" t="s">
        <v>3478</v>
      </c>
      <c r="V1469" s="7" t="s">
        <v>2999</v>
      </c>
      <c r="W1469" s="7" t="s">
        <v>2999</v>
      </c>
    </row>
    <row r="1470" spans="1:23" x14ac:dyDescent="0.2">
      <c r="A1470" s="7" t="s">
        <v>727</v>
      </c>
      <c r="B1470" s="7">
        <v>7</v>
      </c>
      <c r="C1470" s="7" t="s">
        <v>8</v>
      </c>
      <c r="D1470" s="7" t="s">
        <v>1079</v>
      </c>
      <c r="E1470" s="7"/>
      <c r="F1470" s="7">
        <v>2445</v>
      </c>
      <c r="G1470" s="7" t="s">
        <v>11448</v>
      </c>
      <c r="H1470" s="7" t="s">
        <v>9639</v>
      </c>
      <c r="I1470" s="7" t="s">
        <v>11449</v>
      </c>
      <c r="J1470" s="7" t="s">
        <v>738</v>
      </c>
      <c r="K1470" s="7" t="s">
        <v>731</v>
      </c>
      <c r="L1470" s="7" t="s">
        <v>451</v>
      </c>
      <c r="M1470" s="7">
        <v>42.244247000000001</v>
      </c>
      <c r="N1470" s="7">
        <v>20.75</v>
      </c>
      <c r="O1470" s="7" t="s">
        <v>11450</v>
      </c>
      <c r="P1470" s="7" t="s">
        <v>11450</v>
      </c>
      <c r="Q1470" s="7"/>
      <c r="R1470" s="7" t="s">
        <v>11451</v>
      </c>
      <c r="S1470" s="7"/>
      <c r="T1470" s="7" t="b">
        <v>0</v>
      </c>
      <c r="U1470" s="7" t="s">
        <v>3077</v>
      </c>
      <c r="V1470" s="7" t="s">
        <v>2999</v>
      </c>
      <c r="W1470" s="7" t="s">
        <v>2999</v>
      </c>
    </row>
    <row r="1471" spans="1:23" x14ac:dyDescent="0.2">
      <c r="A1471" s="7" t="s">
        <v>727</v>
      </c>
      <c r="B1471" s="7">
        <v>7</v>
      </c>
      <c r="C1471" s="7" t="s">
        <v>8</v>
      </c>
      <c r="D1471" s="7" t="s">
        <v>1079</v>
      </c>
      <c r="E1471" s="7"/>
      <c r="F1471" s="7">
        <v>2444</v>
      </c>
      <c r="G1471" s="7" t="s">
        <v>11452</v>
      </c>
      <c r="H1471" s="7" t="s">
        <v>9639</v>
      </c>
      <c r="I1471" s="7" t="s">
        <v>11453</v>
      </c>
      <c r="J1471" s="7" t="s">
        <v>738</v>
      </c>
      <c r="K1471" s="7" t="s">
        <v>731</v>
      </c>
      <c r="L1471" s="7" t="s">
        <v>451</v>
      </c>
      <c r="M1471" s="7">
        <v>42.230013</v>
      </c>
      <c r="N1471" s="7">
        <v>20.752745999999998</v>
      </c>
      <c r="O1471" s="7" t="s">
        <v>11454</v>
      </c>
      <c r="P1471" s="7" t="s">
        <v>11454</v>
      </c>
      <c r="Q1471" s="7"/>
      <c r="R1471" s="7" t="s">
        <v>11451</v>
      </c>
      <c r="S1471" s="7"/>
      <c r="T1471" s="7" t="b">
        <v>0</v>
      </c>
      <c r="U1471" s="7" t="s">
        <v>3077</v>
      </c>
      <c r="V1471" s="7" t="s">
        <v>2999</v>
      </c>
      <c r="W1471" s="7" t="s">
        <v>2999</v>
      </c>
    </row>
    <row r="1472" spans="1:23" x14ac:dyDescent="0.2">
      <c r="A1472" s="7" t="s">
        <v>727</v>
      </c>
      <c r="B1472" s="7">
        <v>6</v>
      </c>
      <c r="C1472" s="7" t="s">
        <v>11</v>
      </c>
      <c r="D1472" s="7" t="s">
        <v>728</v>
      </c>
      <c r="E1472" s="7"/>
      <c r="F1472" s="7">
        <v>2443</v>
      </c>
      <c r="G1472" s="7" t="s">
        <v>11455</v>
      </c>
      <c r="H1472" s="7" t="s">
        <v>11456</v>
      </c>
      <c r="I1472" s="7" t="s">
        <v>11457</v>
      </c>
      <c r="J1472" s="7" t="s">
        <v>780</v>
      </c>
      <c r="K1472" s="7" t="s">
        <v>731</v>
      </c>
      <c r="L1472" s="7" t="s">
        <v>2998</v>
      </c>
      <c r="M1472" s="7">
        <v>42.910325</v>
      </c>
      <c r="N1472" s="7">
        <v>21.190048000000001</v>
      </c>
      <c r="O1472" s="7" t="s">
        <v>11458</v>
      </c>
      <c r="P1472" s="7" t="s">
        <v>11458</v>
      </c>
      <c r="Q1472" s="7"/>
      <c r="R1472" s="7" t="s">
        <v>11459</v>
      </c>
      <c r="S1472" s="7"/>
      <c r="T1472" s="7" t="b">
        <v>0</v>
      </c>
      <c r="U1472" s="7" t="s">
        <v>2997</v>
      </c>
      <c r="V1472" s="7" t="s">
        <v>2999</v>
      </c>
      <c r="W1472" s="7" t="s">
        <v>2999</v>
      </c>
    </row>
    <row r="1473" spans="1:23" x14ac:dyDescent="0.2">
      <c r="A1473" s="7" t="s">
        <v>727</v>
      </c>
      <c r="B1473" s="7">
        <v>6</v>
      </c>
      <c r="C1473" s="7" t="s">
        <v>11</v>
      </c>
      <c r="D1473" s="7" t="s">
        <v>728</v>
      </c>
      <c r="E1473" s="7"/>
      <c r="F1473" s="7">
        <v>2442</v>
      </c>
      <c r="G1473" s="7" t="s">
        <v>11460</v>
      </c>
      <c r="H1473" s="7" t="s">
        <v>11461</v>
      </c>
      <c r="I1473" s="7" t="s">
        <v>11462</v>
      </c>
      <c r="J1473" s="7" t="s">
        <v>7644</v>
      </c>
      <c r="K1473" s="7" t="s">
        <v>731</v>
      </c>
      <c r="L1473" s="7" t="s">
        <v>2998</v>
      </c>
      <c r="M1473" s="7">
        <v>42.683697000000002</v>
      </c>
      <c r="N1473" s="7">
        <v>21.156234999999999</v>
      </c>
      <c r="O1473" s="7" t="s">
        <v>11463</v>
      </c>
      <c r="P1473" s="7" t="s">
        <v>11463</v>
      </c>
      <c r="Q1473" s="7"/>
      <c r="R1473" s="7" t="s">
        <v>11464</v>
      </c>
      <c r="S1473" s="7"/>
      <c r="T1473" s="7" t="b">
        <v>0</v>
      </c>
      <c r="U1473" s="7" t="s">
        <v>2997</v>
      </c>
      <c r="V1473" s="7" t="s">
        <v>2999</v>
      </c>
      <c r="W1473" s="7" t="s">
        <v>2999</v>
      </c>
    </row>
    <row r="1474" spans="1:23" x14ac:dyDescent="0.2">
      <c r="A1474" s="7" t="s">
        <v>727</v>
      </c>
      <c r="B1474" s="7">
        <v>7</v>
      </c>
      <c r="C1474" s="7" t="s">
        <v>8</v>
      </c>
      <c r="D1474" s="7" t="s">
        <v>1079</v>
      </c>
      <c r="E1474" s="7"/>
      <c r="F1474" s="7">
        <v>2441</v>
      </c>
      <c r="G1474" s="7" t="s">
        <v>11465</v>
      </c>
      <c r="H1474" s="7" t="s">
        <v>11466</v>
      </c>
      <c r="I1474" s="7" t="s">
        <v>11467</v>
      </c>
      <c r="J1474" s="7" t="s">
        <v>738</v>
      </c>
      <c r="K1474" s="7" t="s">
        <v>731</v>
      </c>
      <c r="L1474" s="7" t="s">
        <v>2998</v>
      </c>
      <c r="M1474" s="7">
        <v>42.235097000000003</v>
      </c>
      <c r="N1474" s="7">
        <v>20.748626000000002</v>
      </c>
      <c r="O1474" s="7" t="s">
        <v>11468</v>
      </c>
      <c r="P1474" s="7" t="s">
        <v>11468</v>
      </c>
      <c r="Q1474" s="7"/>
      <c r="R1474" s="7" t="s">
        <v>11469</v>
      </c>
      <c r="S1474" s="7"/>
      <c r="T1474" s="7" t="b">
        <v>0</v>
      </c>
      <c r="U1474" s="7" t="s">
        <v>2997</v>
      </c>
      <c r="V1474" s="7" t="s">
        <v>2999</v>
      </c>
      <c r="W1474" s="7" t="s">
        <v>2999</v>
      </c>
    </row>
    <row r="1475" spans="1:23" x14ac:dyDescent="0.2">
      <c r="A1475" s="7" t="s">
        <v>727</v>
      </c>
      <c r="B1475" s="7">
        <v>7</v>
      </c>
      <c r="C1475" s="7" t="s">
        <v>8</v>
      </c>
      <c r="D1475" s="7" t="s">
        <v>908</v>
      </c>
      <c r="E1475" s="7"/>
      <c r="F1475" s="7">
        <v>2440</v>
      </c>
      <c r="G1475" s="7" t="s">
        <v>11470</v>
      </c>
      <c r="H1475" s="7" t="s">
        <v>11471</v>
      </c>
      <c r="I1475" s="7" t="s">
        <v>11472</v>
      </c>
      <c r="J1475" s="7" t="s">
        <v>738</v>
      </c>
      <c r="K1475" s="7" t="s">
        <v>731</v>
      </c>
      <c r="L1475" s="7" t="s">
        <v>451</v>
      </c>
      <c r="M1475" s="7">
        <v>42.286422999999999</v>
      </c>
      <c r="N1475" s="7">
        <v>20.855056000000001</v>
      </c>
      <c r="O1475" s="7" t="s">
        <v>11473</v>
      </c>
      <c r="P1475" s="7" t="s">
        <v>11473</v>
      </c>
      <c r="Q1475" s="7"/>
      <c r="R1475" s="7" t="s">
        <v>11474</v>
      </c>
      <c r="S1475" s="7"/>
      <c r="T1475" s="7" t="b">
        <v>0</v>
      </c>
      <c r="U1475" s="7" t="s">
        <v>3077</v>
      </c>
      <c r="V1475" s="7" t="s">
        <v>2999</v>
      </c>
      <c r="W1475" s="7" t="s">
        <v>2999</v>
      </c>
    </row>
    <row r="1476" spans="1:23" x14ac:dyDescent="0.2">
      <c r="A1476" s="7" t="s">
        <v>727</v>
      </c>
      <c r="B1476" s="7">
        <v>1</v>
      </c>
      <c r="C1476" s="7" t="s">
        <v>5</v>
      </c>
      <c r="D1476" s="7" t="s">
        <v>745</v>
      </c>
      <c r="E1476" s="7" t="s">
        <v>8818</v>
      </c>
      <c r="F1476" s="7">
        <v>2439</v>
      </c>
      <c r="G1476" s="7" t="s">
        <v>11475</v>
      </c>
      <c r="H1476" s="7" t="s">
        <v>2576</v>
      </c>
      <c r="I1476" s="7" t="s">
        <v>11476</v>
      </c>
      <c r="J1476" s="7" t="s">
        <v>738</v>
      </c>
      <c r="K1476" s="7" t="s">
        <v>731</v>
      </c>
      <c r="L1476" s="7" t="s">
        <v>3351</v>
      </c>
      <c r="M1476" s="7">
        <v>42.204028000000001</v>
      </c>
      <c r="N1476" s="7">
        <v>21.203433</v>
      </c>
      <c r="O1476" s="7" t="s">
        <v>11477</v>
      </c>
      <c r="P1476" s="7" t="s">
        <v>11477</v>
      </c>
      <c r="Q1476" s="7"/>
      <c r="R1476" s="7" t="s">
        <v>11478</v>
      </c>
      <c r="S1476" s="7" t="s">
        <v>11479</v>
      </c>
      <c r="T1476" s="7" t="b">
        <v>0</v>
      </c>
      <c r="U1476" s="7" t="s">
        <v>3350</v>
      </c>
      <c r="V1476" s="7" t="s">
        <v>2999</v>
      </c>
      <c r="W1476" s="7" t="s">
        <v>2999</v>
      </c>
    </row>
    <row r="1477" spans="1:23" x14ac:dyDescent="0.2">
      <c r="A1477" s="7" t="s">
        <v>727</v>
      </c>
      <c r="B1477" s="7">
        <v>1</v>
      </c>
      <c r="C1477" s="7" t="s">
        <v>5</v>
      </c>
      <c r="D1477" s="7" t="s">
        <v>745</v>
      </c>
      <c r="E1477" s="7" t="s">
        <v>8818</v>
      </c>
      <c r="F1477" s="7">
        <v>2438</v>
      </c>
      <c r="G1477" s="7" t="s">
        <v>11475</v>
      </c>
      <c r="H1477" s="7" t="s">
        <v>2576</v>
      </c>
      <c r="I1477" s="7" t="s">
        <v>11476</v>
      </c>
      <c r="J1477" s="7" t="s">
        <v>738</v>
      </c>
      <c r="K1477" s="7" t="s">
        <v>731</v>
      </c>
      <c r="L1477" s="7" t="s">
        <v>3351</v>
      </c>
      <c r="M1477" s="7">
        <v>42.204028000000001</v>
      </c>
      <c r="N1477" s="7">
        <v>21.203433</v>
      </c>
      <c r="O1477" s="7" t="s">
        <v>11480</v>
      </c>
      <c r="P1477" s="7" t="s">
        <v>11480</v>
      </c>
      <c r="Q1477" s="7"/>
      <c r="R1477" s="7" t="s">
        <v>11478</v>
      </c>
      <c r="S1477" s="7" t="s">
        <v>11479</v>
      </c>
      <c r="T1477" s="7" t="b">
        <v>0</v>
      </c>
      <c r="U1477" s="7" t="s">
        <v>3350</v>
      </c>
      <c r="V1477" s="7" t="s">
        <v>2999</v>
      </c>
      <c r="W1477" s="7" t="s">
        <v>2999</v>
      </c>
    </row>
    <row r="1478" spans="1:23" x14ac:dyDescent="0.2">
      <c r="A1478" s="7" t="s">
        <v>727</v>
      </c>
      <c r="B1478" s="7">
        <v>1</v>
      </c>
      <c r="C1478" s="7" t="s">
        <v>5</v>
      </c>
      <c r="D1478" s="7" t="s">
        <v>745</v>
      </c>
      <c r="E1478" s="7" t="s">
        <v>8818</v>
      </c>
      <c r="F1478" s="7">
        <v>2437</v>
      </c>
      <c r="G1478" s="7" t="s">
        <v>11475</v>
      </c>
      <c r="H1478" s="7" t="s">
        <v>2576</v>
      </c>
      <c r="I1478" s="7" t="s">
        <v>11476</v>
      </c>
      <c r="J1478" s="7" t="s">
        <v>738</v>
      </c>
      <c r="K1478" s="7" t="s">
        <v>731</v>
      </c>
      <c r="L1478" s="7" t="s">
        <v>3351</v>
      </c>
      <c r="M1478" s="7">
        <v>42.204028000000001</v>
      </c>
      <c r="N1478" s="7">
        <v>21.203433</v>
      </c>
      <c r="O1478" s="7" t="s">
        <v>11481</v>
      </c>
      <c r="P1478" s="7" t="s">
        <v>11481</v>
      </c>
      <c r="Q1478" s="7"/>
      <c r="R1478" s="7" t="s">
        <v>11478</v>
      </c>
      <c r="S1478" s="7" t="s">
        <v>11479</v>
      </c>
      <c r="T1478" s="7" t="b">
        <v>0</v>
      </c>
      <c r="U1478" s="7" t="s">
        <v>3350</v>
      </c>
      <c r="V1478" s="7" t="s">
        <v>2999</v>
      </c>
      <c r="W1478" s="7" t="s">
        <v>2999</v>
      </c>
    </row>
    <row r="1479" spans="1:23" x14ac:dyDescent="0.2">
      <c r="A1479" s="7" t="s">
        <v>727</v>
      </c>
      <c r="B1479" s="7">
        <v>1</v>
      </c>
      <c r="C1479" s="7" t="s">
        <v>5</v>
      </c>
      <c r="D1479" s="7" t="s">
        <v>810</v>
      </c>
      <c r="E1479" s="7"/>
      <c r="F1479" s="7">
        <v>2436</v>
      </c>
      <c r="G1479" s="7" t="s">
        <v>11482</v>
      </c>
      <c r="H1479" s="7" t="s">
        <v>1138</v>
      </c>
      <c r="I1479" s="7" t="s">
        <v>11483</v>
      </c>
      <c r="J1479" s="7" t="s">
        <v>738</v>
      </c>
      <c r="K1479" s="7" t="s">
        <v>731</v>
      </c>
      <c r="L1479" s="7" t="s">
        <v>3375</v>
      </c>
      <c r="M1479" s="7">
        <v>42.52787</v>
      </c>
      <c r="N1479" s="7">
        <v>21.227398000000001</v>
      </c>
      <c r="O1479" s="7" t="s">
        <v>11484</v>
      </c>
      <c r="P1479" s="7" t="s">
        <v>11484</v>
      </c>
      <c r="Q1479" s="7"/>
      <c r="R1479" s="7" t="s">
        <v>11485</v>
      </c>
      <c r="S1479" s="7" t="s">
        <v>11486</v>
      </c>
      <c r="T1479" s="7" t="b">
        <v>0</v>
      </c>
      <c r="U1479" s="7" t="s">
        <v>3374</v>
      </c>
      <c r="V1479" s="7" t="s">
        <v>2999</v>
      </c>
      <c r="W1479" s="7" t="s">
        <v>2999</v>
      </c>
    </row>
    <row r="1480" spans="1:23" x14ac:dyDescent="0.2">
      <c r="A1480" s="7" t="s">
        <v>727</v>
      </c>
      <c r="B1480" s="7">
        <v>5</v>
      </c>
      <c r="C1480" s="7" t="s">
        <v>2</v>
      </c>
      <c r="D1480" s="7" t="s">
        <v>1007</v>
      </c>
      <c r="E1480" s="7" t="s">
        <v>149</v>
      </c>
      <c r="F1480" s="7">
        <v>2435</v>
      </c>
      <c r="G1480" s="7" t="s">
        <v>9428</v>
      </c>
      <c r="H1480" s="7" t="s">
        <v>11487</v>
      </c>
      <c r="I1480" s="7" t="s">
        <v>9430</v>
      </c>
      <c r="J1480" s="7" t="s">
        <v>738</v>
      </c>
      <c r="K1480" s="7" t="s">
        <v>752</v>
      </c>
      <c r="L1480" s="7" t="s">
        <v>3351</v>
      </c>
      <c r="M1480" s="7">
        <v>42.474138000000004</v>
      </c>
      <c r="N1480" s="7">
        <v>20.278687000000001</v>
      </c>
      <c r="O1480" s="7" t="s">
        <v>11488</v>
      </c>
      <c r="P1480" s="7" t="s">
        <v>11488</v>
      </c>
      <c r="Q1480" s="7"/>
      <c r="R1480" s="7" t="s">
        <v>9432</v>
      </c>
      <c r="S1480" s="7"/>
      <c r="T1480" s="7" t="b">
        <v>0</v>
      </c>
      <c r="U1480" s="7" t="s">
        <v>3350</v>
      </c>
      <c r="V1480" s="7" t="s">
        <v>2999</v>
      </c>
      <c r="W1480" s="7" t="s">
        <v>2999</v>
      </c>
    </row>
    <row r="1481" spans="1:23" x14ac:dyDescent="0.2">
      <c r="A1481" s="7" t="s">
        <v>727</v>
      </c>
      <c r="B1481" s="7">
        <v>6</v>
      </c>
      <c r="C1481" s="7" t="s">
        <v>11</v>
      </c>
      <c r="D1481" s="7" t="s">
        <v>778</v>
      </c>
      <c r="E1481" s="7"/>
      <c r="F1481" s="7">
        <v>2434</v>
      </c>
      <c r="G1481" s="7" t="s">
        <v>11489</v>
      </c>
      <c r="H1481" s="7" t="s">
        <v>11490</v>
      </c>
      <c r="I1481" s="7" t="s">
        <v>11491</v>
      </c>
      <c r="J1481" s="7" t="s">
        <v>772</v>
      </c>
      <c r="K1481" s="7" t="s">
        <v>731</v>
      </c>
      <c r="L1481" s="7" t="s">
        <v>2998</v>
      </c>
      <c r="M1481" s="7">
        <v>42.67183</v>
      </c>
      <c r="N1481" s="7">
        <v>21.170307000000001</v>
      </c>
      <c r="O1481" s="7" t="s">
        <v>11492</v>
      </c>
      <c r="P1481" s="7" t="s">
        <v>11492</v>
      </c>
      <c r="Q1481" s="7"/>
      <c r="R1481" s="7" t="s">
        <v>11493</v>
      </c>
      <c r="S1481" s="7"/>
      <c r="T1481" s="7" t="b">
        <v>0</v>
      </c>
      <c r="U1481" s="7" t="s">
        <v>2997</v>
      </c>
      <c r="V1481" s="7" t="s">
        <v>2999</v>
      </c>
      <c r="W1481" s="7" t="s">
        <v>2999</v>
      </c>
    </row>
    <row r="1482" spans="1:23" x14ac:dyDescent="0.2">
      <c r="A1482" s="7" t="s">
        <v>727</v>
      </c>
      <c r="B1482" s="7">
        <v>6</v>
      </c>
      <c r="C1482" s="7" t="s">
        <v>11</v>
      </c>
      <c r="D1482" s="7" t="s">
        <v>728</v>
      </c>
      <c r="E1482" s="7"/>
      <c r="F1482" s="7">
        <v>2433</v>
      </c>
      <c r="G1482" s="7" t="s">
        <v>11494</v>
      </c>
      <c r="H1482" s="7" t="s">
        <v>11495</v>
      </c>
      <c r="I1482" s="7" t="s">
        <v>11496</v>
      </c>
      <c r="J1482" s="7" t="s">
        <v>8869</v>
      </c>
      <c r="K1482" s="7" t="s">
        <v>731</v>
      </c>
      <c r="L1482" s="7" t="s">
        <v>451</v>
      </c>
      <c r="M1482" s="7">
        <v>42.895622000000003</v>
      </c>
      <c r="N1482" s="7">
        <v>21.210691000000001</v>
      </c>
      <c r="O1482" s="7" t="s">
        <v>11497</v>
      </c>
      <c r="P1482" s="7" t="s">
        <v>11497</v>
      </c>
      <c r="Q1482" s="7"/>
      <c r="R1482" s="7" t="s">
        <v>11498</v>
      </c>
      <c r="S1482" s="7"/>
      <c r="T1482" s="7" t="b">
        <v>0</v>
      </c>
      <c r="U1482" s="7" t="s">
        <v>3077</v>
      </c>
      <c r="V1482" s="7" t="s">
        <v>2999</v>
      </c>
      <c r="W1482" s="7" t="s">
        <v>2999</v>
      </c>
    </row>
    <row r="1483" spans="1:23" x14ac:dyDescent="0.2">
      <c r="A1483" s="7" t="s">
        <v>727</v>
      </c>
      <c r="B1483" s="7">
        <v>6</v>
      </c>
      <c r="C1483" s="7" t="s">
        <v>11</v>
      </c>
      <c r="D1483" s="7" t="s">
        <v>728</v>
      </c>
      <c r="E1483" s="7"/>
      <c r="F1483" s="7">
        <v>2432</v>
      </c>
      <c r="G1483" s="7" t="s">
        <v>11494</v>
      </c>
      <c r="H1483" s="7" t="s">
        <v>11495</v>
      </c>
      <c r="I1483" s="7" t="s">
        <v>11496</v>
      </c>
      <c r="J1483" s="7" t="s">
        <v>8869</v>
      </c>
      <c r="K1483" s="7" t="s">
        <v>731</v>
      </c>
      <c r="L1483" s="7" t="s">
        <v>451</v>
      </c>
      <c r="M1483" s="7">
        <v>42.895622000000003</v>
      </c>
      <c r="N1483" s="7">
        <v>21.210691000000001</v>
      </c>
      <c r="O1483" s="7" t="s">
        <v>11499</v>
      </c>
      <c r="P1483" s="7" t="s">
        <v>11499</v>
      </c>
      <c r="Q1483" s="7"/>
      <c r="R1483" s="7" t="s">
        <v>11498</v>
      </c>
      <c r="S1483" s="7"/>
      <c r="T1483" s="7" t="b">
        <v>0</v>
      </c>
      <c r="U1483" s="7" t="s">
        <v>3077</v>
      </c>
      <c r="V1483" s="7" t="s">
        <v>2999</v>
      </c>
      <c r="W1483" s="7" t="s">
        <v>2999</v>
      </c>
    </row>
    <row r="1484" spans="1:23" x14ac:dyDescent="0.2">
      <c r="A1484" s="7" t="s">
        <v>727</v>
      </c>
      <c r="B1484" s="7">
        <v>3</v>
      </c>
      <c r="C1484" s="7" t="s">
        <v>45</v>
      </c>
      <c r="D1484" s="7" t="s">
        <v>740</v>
      </c>
      <c r="E1484" s="7"/>
      <c r="F1484" s="7">
        <v>2431</v>
      </c>
      <c r="G1484" s="7" t="s">
        <v>11500</v>
      </c>
      <c r="H1484" s="7" t="s">
        <v>11501</v>
      </c>
      <c r="I1484" s="7" t="s">
        <v>11502</v>
      </c>
      <c r="J1484" s="7" t="s">
        <v>738</v>
      </c>
      <c r="K1484" s="7" t="s">
        <v>752</v>
      </c>
      <c r="L1484" s="7" t="s">
        <v>3375</v>
      </c>
      <c r="M1484" s="7">
        <v>42.465018000000001</v>
      </c>
      <c r="N1484" s="7">
        <v>21.451746</v>
      </c>
      <c r="O1484" s="7" t="s">
        <v>11503</v>
      </c>
      <c r="P1484" s="7" t="s">
        <v>11503</v>
      </c>
      <c r="Q1484" s="7"/>
      <c r="R1484" s="7" t="s">
        <v>11504</v>
      </c>
      <c r="S1484" s="7"/>
      <c r="T1484" s="7" t="b">
        <v>0</v>
      </c>
      <c r="U1484" s="7" t="s">
        <v>3374</v>
      </c>
      <c r="V1484" s="7" t="s">
        <v>2999</v>
      </c>
      <c r="W1484" s="7" t="s">
        <v>2999</v>
      </c>
    </row>
    <row r="1485" spans="1:23" x14ac:dyDescent="0.2">
      <c r="A1485" s="7" t="s">
        <v>727</v>
      </c>
      <c r="B1485" s="7">
        <v>6</v>
      </c>
      <c r="C1485" s="7" t="s">
        <v>11</v>
      </c>
      <c r="D1485" s="7" t="s">
        <v>728</v>
      </c>
      <c r="E1485" s="7"/>
      <c r="F1485" s="7">
        <v>2430</v>
      </c>
      <c r="G1485" s="7" t="s">
        <v>11505</v>
      </c>
      <c r="H1485" s="7" t="s">
        <v>11495</v>
      </c>
      <c r="I1485" s="7" t="s">
        <v>11496</v>
      </c>
      <c r="J1485" s="7" t="s">
        <v>11506</v>
      </c>
      <c r="K1485" s="7" t="s">
        <v>731</v>
      </c>
      <c r="L1485" s="7" t="s">
        <v>451</v>
      </c>
      <c r="M1485" s="7">
        <v>42.895589000000001</v>
      </c>
      <c r="N1485" s="7">
        <v>21.210719999999998</v>
      </c>
      <c r="O1485" s="7" t="s">
        <v>11507</v>
      </c>
      <c r="P1485" s="7" t="s">
        <v>11507</v>
      </c>
      <c r="Q1485" s="7"/>
      <c r="R1485" s="7" t="s">
        <v>11498</v>
      </c>
      <c r="S1485" s="7"/>
      <c r="T1485" s="7" t="b">
        <v>0</v>
      </c>
      <c r="U1485" s="7" t="s">
        <v>3077</v>
      </c>
      <c r="V1485" s="7" t="s">
        <v>2999</v>
      </c>
      <c r="W1485" s="7" t="s">
        <v>2999</v>
      </c>
    </row>
    <row r="1486" spans="1:23" x14ac:dyDescent="0.2">
      <c r="A1486" s="7" t="s">
        <v>727</v>
      </c>
      <c r="B1486" s="7">
        <v>5</v>
      </c>
      <c r="C1486" s="7" t="s">
        <v>2</v>
      </c>
      <c r="D1486" s="7" t="s">
        <v>820</v>
      </c>
      <c r="E1486" s="7" t="s">
        <v>12876</v>
      </c>
      <c r="F1486" s="7">
        <v>2429</v>
      </c>
      <c r="G1486" s="7" t="s">
        <v>11508</v>
      </c>
      <c r="H1486" s="7" t="s">
        <v>11509</v>
      </c>
      <c r="I1486" s="7" t="s">
        <v>9906</v>
      </c>
      <c r="J1486" s="7" t="s">
        <v>738</v>
      </c>
      <c r="K1486" s="7" t="s">
        <v>731</v>
      </c>
      <c r="L1486" s="7" t="s">
        <v>3351</v>
      </c>
      <c r="M1486" s="7">
        <v>42.768687999999997</v>
      </c>
      <c r="N1486" s="7">
        <v>20.405123</v>
      </c>
      <c r="O1486" s="7" t="s">
        <v>11510</v>
      </c>
      <c r="P1486" s="7" t="s">
        <v>11510</v>
      </c>
      <c r="Q1486" s="7"/>
      <c r="R1486" s="7" t="s">
        <v>9154</v>
      </c>
      <c r="S1486" s="7"/>
      <c r="T1486" s="7" t="b">
        <v>0</v>
      </c>
      <c r="U1486" s="7" t="s">
        <v>3350</v>
      </c>
      <c r="V1486" s="7" t="s">
        <v>2999</v>
      </c>
      <c r="W1486" s="7" t="s">
        <v>2999</v>
      </c>
    </row>
    <row r="1487" spans="1:23" x14ac:dyDescent="0.2">
      <c r="A1487" s="7" t="s">
        <v>727</v>
      </c>
      <c r="B1487" s="7">
        <v>6</v>
      </c>
      <c r="C1487" s="7" t="s">
        <v>11</v>
      </c>
      <c r="D1487" s="7" t="s">
        <v>1033</v>
      </c>
      <c r="E1487" s="7"/>
      <c r="F1487" s="7">
        <v>2428</v>
      </c>
      <c r="G1487" s="7" t="s">
        <v>11511</v>
      </c>
      <c r="H1487" s="7" t="s">
        <v>11512</v>
      </c>
      <c r="I1487" s="7" t="s">
        <v>11513</v>
      </c>
      <c r="J1487" s="7" t="s">
        <v>0</v>
      </c>
      <c r="K1487" s="7" t="s">
        <v>752</v>
      </c>
      <c r="L1487" s="7" t="s">
        <v>451</v>
      </c>
      <c r="M1487" s="7">
        <v>42.636532000000003</v>
      </c>
      <c r="N1487" s="7">
        <v>20.876335999999998</v>
      </c>
      <c r="O1487" s="7" t="s">
        <v>11514</v>
      </c>
      <c r="P1487" s="7" t="s">
        <v>11514</v>
      </c>
      <c r="Q1487" s="7"/>
      <c r="R1487" s="7" t="s">
        <v>11515</v>
      </c>
      <c r="S1487" s="7"/>
      <c r="T1487" s="7" t="b">
        <v>0</v>
      </c>
      <c r="U1487" s="7" t="s">
        <v>3077</v>
      </c>
      <c r="V1487" s="7" t="s">
        <v>2999</v>
      </c>
      <c r="W1487" s="7" t="s">
        <v>2999</v>
      </c>
    </row>
    <row r="1488" spans="1:23" x14ac:dyDescent="0.2">
      <c r="A1488" s="7" t="s">
        <v>727</v>
      </c>
      <c r="B1488" s="7">
        <v>5</v>
      </c>
      <c r="C1488" s="7" t="s">
        <v>2</v>
      </c>
      <c r="D1488" s="7" t="s">
        <v>820</v>
      </c>
      <c r="E1488" s="7" t="s">
        <v>12877</v>
      </c>
      <c r="F1488" s="7">
        <v>2427</v>
      </c>
      <c r="G1488" s="7" t="s">
        <v>11516</v>
      </c>
      <c r="H1488" s="7" t="s">
        <v>11517</v>
      </c>
      <c r="I1488" s="7" t="s">
        <v>4123</v>
      </c>
      <c r="J1488" s="7" t="s">
        <v>738</v>
      </c>
      <c r="K1488" s="7" t="s">
        <v>731</v>
      </c>
      <c r="L1488" s="7" t="s">
        <v>3351</v>
      </c>
      <c r="M1488" s="7">
        <v>42.781371999999998</v>
      </c>
      <c r="N1488" s="7">
        <v>20.491765999999998</v>
      </c>
      <c r="O1488" s="7" t="s">
        <v>11518</v>
      </c>
      <c r="P1488" s="7" t="s">
        <v>11518</v>
      </c>
      <c r="Q1488" s="7"/>
      <c r="R1488" s="7" t="s">
        <v>4124</v>
      </c>
      <c r="S1488" s="7"/>
      <c r="T1488" s="7" t="b">
        <v>0</v>
      </c>
      <c r="U1488" s="7" t="s">
        <v>3350</v>
      </c>
      <c r="V1488" s="7" t="s">
        <v>2999</v>
      </c>
      <c r="W1488" s="7" t="s">
        <v>2999</v>
      </c>
    </row>
    <row r="1489" spans="1:23" x14ac:dyDescent="0.2">
      <c r="A1489" s="7" t="s">
        <v>727</v>
      </c>
      <c r="B1489" s="7">
        <v>5</v>
      </c>
      <c r="C1489" s="7" t="s">
        <v>2</v>
      </c>
      <c r="D1489" s="7" t="s">
        <v>1007</v>
      </c>
      <c r="E1489" s="7" t="s">
        <v>149</v>
      </c>
      <c r="F1489" s="7">
        <v>2426</v>
      </c>
      <c r="G1489" s="7" t="s">
        <v>11519</v>
      </c>
      <c r="H1489" s="7" t="s">
        <v>11520</v>
      </c>
      <c r="I1489" s="7" t="s">
        <v>11521</v>
      </c>
      <c r="J1489" s="7" t="s">
        <v>1277</v>
      </c>
      <c r="K1489" s="7" t="s">
        <v>731</v>
      </c>
      <c r="L1489" s="7" t="s">
        <v>3351</v>
      </c>
      <c r="M1489" s="7">
        <v>42.554741</v>
      </c>
      <c r="N1489" s="7">
        <v>20.344304000000001</v>
      </c>
      <c r="O1489" s="7" t="s">
        <v>11522</v>
      </c>
      <c r="P1489" s="7" t="s">
        <v>11522</v>
      </c>
      <c r="Q1489" s="7"/>
      <c r="R1489" s="7" t="s">
        <v>11523</v>
      </c>
      <c r="S1489" s="7"/>
      <c r="T1489" s="7" t="b">
        <v>0</v>
      </c>
      <c r="U1489" s="7" t="s">
        <v>3350</v>
      </c>
      <c r="V1489" s="7" t="s">
        <v>2999</v>
      </c>
      <c r="W1489" s="7" t="s">
        <v>2999</v>
      </c>
    </row>
    <row r="1490" spans="1:23" x14ac:dyDescent="0.2">
      <c r="A1490" s="7" t="s">
        <v>727</v>
      </c>
      <c r="B1490" s="7">
        <v>2</v>
      </c>
      <c r="C1490" s="7" t="s">
        <v>450</v>
      </c>
      <c r="D1490" s="7" t="s">
        <v>1019</v>
      </c>
      <c r="E1490" s="7" t="s">
        <v>2400</v>
      </c>
      <c r="F1490" s="7">
        <v>2425</v>
      </c>
      <c r="G1490" s="7" t="s">
        <v>11524</v>
      </c>
      <c r="H1490" s="7" t="s">
        <v>11525</v>
      </c>
      <c r="I1490" s="7" t="s">
        <v>11526</v>
      </c>
      <c r="J1490" s="7" t="s">
        <v>1666</v>
      </c>
      <c r="K1490" s="7" t="s">
        <v>731</v>
      </c>
      <c r="L1490" s="7" t="s">
        <v>3351</v>
      </c>
      <c r="M1490" s="7">
        <v>42.384799000000001</v>
      </c>
      <c r="N1490" s="7">
        <v>20.429912999999999</v>
      </c>
      <c r="O1490" s="7" t="s">
        <v>11527</v>
      </c>
      <c r="P1490" s="7" t="s">
        <v>11527</v>
      </c>
      <c r="Q1490" s="7"/>
      <c r="R1490" s="7" t="s">
        <v>11528</v>
      </c>
      <c r="S1490" s="7"/>
      <c r="T1490" s="7" t="b">
        <v>0</v>
      </c>
      <c r="U1490" s="7" t="s">
        <v>3350</v>
      </c>
      <c r="V1490" s="7" t="s">
        <v>2999</v>
      </c>
      <c r="W1490" s="7" t="s">
        <v>2999</v>
      </c>
    </row>
    <row r="1491" spans="1:23" x14ac:dyDescent="0.2">
      <c r="A1491" s="7" t="s">
        <v>727</v>
      </c>
      <c r="B1491" s="7">
        <v>5</v>
      </c>
      <c r="C1491" s="7" t="s">
        <v>2</v>
      </c>
      <c r="D1491" s="7" t="s">
        <v>794</v>
      </c>
      <c r="E1491" s="7" t="s">
        <v>149</v>
      </c>
      <c r="F1491" s="7">
        <v>2424</v>
      </c>
      <c r="G1491" s="7" t="s">
        <v>11529</v>
      </c>
      <c r="H1491" s="7" t="s">
        <v>11530</v>
      </c>
      <c r="I1491" s="7" t="s">
        <v>11531</v>
      </c>
      <c r="J1491" s="7" t="s">
        <v>8281</v>
      </c>
      <c r="K1491" s="7" t="s">
        <v>731</v>
      </c>
      <c r="L1491" s="7" t="s">
        <v>3351</v>
      </c>
      <c r="M1491" s="7">
        <v>42.688836000000002</v>
      </c>
      <c r="N1491" s="7">
        <v>20.333447</v>
      </c>
      <c r="O1491" s="7" t="s">
        <v>11532</v>
      </c>
      <c r="P1491" s="7" t="s">
        <v>11532</v>
      </c>
      <c r="Q1491" s="7"/>
      <c r="R1491" s="7" t="s">
        <v>11533</v>
      </c>
      <c r="S1491" s="7"/>
      <c r="T1491" s="7" t="b">
        <v>0</v>
      </c>
      <c r="U1491" s="7" t="s">
        <v>3350</v>
      </c>
      <c r="V1491" s="7" t="s">
        <v>2999</v>
      </c>
      <c r="W1491" s="7" t="s">
        <v>2999</v>
      </c>
    </row>
    <row r="1492" spans="1:23" x14ac:dyDescent="0.2">
      <c r="A1492" s="7" t="s">
        <v>727</v>
      </c>
      <c r="B1492" s="7">
        <v>4</v>
      </c>
      <c r="C1492" s="7" t="s">
        <v>454</v>
      </c>
      <c r="D1492" s="7" t="s">
        <v>768</v>
      </c>
      <c r="E1492" s="7" t="s">
        <v>585</v>
      </c>
      <c r="F1492" s="7">
        <v>2423</v>
      </c>
      <c r="G1492" s="7" t="s">
        <v>11534</v>
      </c>
      <c r="H1492" s="7" t="s">
        <v>11535</v>
      </c>
      <c r="I1492" s="7" t="s">
        <v>11536</v>
      </c>
      <c r="J1492" s="7" t="s">
        <v>738</v>
      </c>
      <c r="K1492" s="7" t="s">
        <v>752</v>
      </c>
      <c r="L1492" s="7" t="s">
        <v>3351</v>
      </c>
      <c r="M1492" s="7">
        <v>42.830508999999999</v>
      </c>
      <c r="N1492" s="7">
        <v>20.978818</v>
      </c>
      <c r="O1492" s="7" t="s">
        <v>11537</v>
      </c>
      <c r="P1492" s="7" t="s">
        <v>11537</v>
      </c>
      <c r="Q1492" s="7"/>
      <c r="R1492" s="7" t="s">
        <v>11538</v>
      </c>
      <c r="S1492" s="7"/>
      <c r="T1492" s="7" t="b">
        <v>0</v>
      </c>
      <c r="U1492" s="7" t="s">
        <v>3350</v>
      </c>
      <c r="V1492" s="7" t="s">
        <v>2999</v>
      </c>
      <c r="W1492" s="7" t="s">
        <v>2999</v>
      </c>
    </row>
    <row r="1493" spans="1:23" x14ac:dyDescent="0.2">
      <c r="A1493" s="7" t="s">
        <v>727</v>
      </c>
      <c r="B1493" s="7">
        <v>6</v>
      </c>
      <c r="C1493" s="7" t="s">
        <v>11</v>
      </c>
      <c r="D1493" s="7" t="s">
        <v>778</v>
      </c>
      <c r="E1493" s="7"/>
      <c r="F1493" s="7">
        <v>2422</v>
      </c>
      <c r="G1493" s="7" t="s">
        <v>11539</v>
      </c>
      <c r="H1493" s="7" t="s">
        <v>11540</v>
      </c>
      <c r="I1493" s="7" t="s">
        <v>11541</v>
      </c>
      <c r="J1493" s="7" t="s">
        <v>0</v>
      </c>
      <c r="K1493" s="7" t="s">
        <v>731</v>
      </c>
      <c r="L1493" s="7" t="s">
        <v>3479</v>
      </c>
      <c r="M1493" s="7">
        <v>42.678586000000003</v>
      </c>
      <c r="N1493" s="7">
        <v>21.166878000000001</v>
      </c>
      <c r="O1493" s="7" t="s">
        <v>11542</v>
      </c>
      <c r="P1493" s="7" t="s">
        <v>11542</v>
      </c>
      <c r="Q1493" s="7"/>
      <c r="R1493" s="7" t="s">
        <v>11543</v>
      </c>
      <c r="S1493" s="7"/>
      <c r="T1493" s="7" t="b">
        <v>0</v>
      </c>
      <c r="U1493" s="7" t="s">
        <v>3478</v>
      </c>
      <c r="V1493" s="7" t="s">
        <v>2999</v>
      </c>
      <c r="W1493" s="7" t="s">
        <v>2999</v>
      </c>
    </row>
    <row r="1494" spans="1:23" x14ac:dyDescent="0.2">
      <c r="A1494" s="7" t="s">
        <v>727</v>
      </c>
      <c r="B1494" s="7">
        <v>6</v>
      </c>
      <c r="C1494" s="7" t="s">
        <v>11</v>
      </c>
      <c r="D1494" s="7" t="s">
        <v>728</v>
      </c>
      <c r="E1494" s="7"/>
      <c r="F1494" s="7">
        <v>2421</v>
      </c>
      <c r="G1494" s="7" t="s">
        <v>11544</v>
      </c>
      <c r="H1494" s="7" t="s">
        <v>1193</v>
      </c>
      <c r="I1494" s="7" t="s">
        <v>11545</v>
      </c>
      <c r="J1494" s="7" t="s">
        <v>0</v>
      </c>
      <c r="K1494" s="7" t="s">
        <v>731</v>
      </c>
      <c r="L1494" s="7" t="s">
        <v>3607</v>
      </c>
      <c r="M1494" s="7">
        <v>42.897742000000001</v>
      </c>
      <c r="N1494" s="7">
        <v>21.183059</v>
      </c>
      <c r="O1494" s="7" t="s">
        <v>11546</v>
      </c>
      <c r="P1494" s="7" t="s">
        <v>11546</v>
      </c>
      <c r="Q1494" s="7"/>
      <c r="R1494" s="7" t="s">
        <v>11547</v>
      </c>
      <c r="S1494" s="7"/>
      <c r="T1494" s="7" t="b">
        <v>0</v>
      </c>
      <c r="U1494" s="7" t="s">
        <v>3606</v>
      </c>
      <c r="V1494" s="7" t="s">
        <v>2999</v>
      </c>
      <c r="W1494" s="7" t="s">
        <v>2999</v>
      </c>
    </row>
    <row r="1495" spans="1:23" x14ac:dyDescent="0.2">
      <c r="A1495" s="7" t="s">
        <v>727</v>
      </c>
      <c r="B1495" s="7">
        <v>3</v>
      </c>
      <c r="C1495" s="7" t="s">
        <v>45</v>
      </c>
      <c r="D1495" s="7" t="s">
        <v>1235</v>
      </c>
      <c r="E1495" s="7"/>
      <c r="F1495" s="7">
        <v>2420</v>
      </c>
      <c r="G1495" s="7" t="s">
        <v>11548</v>
      </c>
      <c r="H1495" s="7" t="s">
        <v>9140</v>
      </c>
      <c r="I1495" s="7" t="s">
        <v>9141</v>
      </c>
      <c r="J1495" s="7" t="s">
        <v>738</v>
      </c>
      <c r="K1495" s="7" t="s">
        <v>731</v>
      </c>
      <c r="L1495" s="7" t="s">
        <v>3375</v>
      </c>
      <c r="M1495" s="7">
        <v>42.360123999999999</v>
      </c>
      <c r="N1495" s="7">
        <v>21.441634000000001</v>
      </c>
      <c r="O1495" s="7" t="s">
        <v>11549</v>
      </c>
      <c r="P1495" s="7" t="s">
        <v>11549</v>
      </c>
      <c r="Q1495" s="7"/>
      <c r="R1495" s="7" t="s">
        <v>11550</v>
      </c>
      <c r="S1495" s="7"/>
      <c r="T1495" s="7" t="b">
        <v>0</v>
      </c>
      <c r="U1495" s="7" t="s">
        <v>3374</v>
      </c>
      <c r="V1495" s="7" t="s">
        <v>2999</v>
      </c>
      <c r="W1495" s="7" t="s">
        <v>2999</v>
      </c>
    </row>
    <row r="1496" spans="1:23" x14ac:dyDescent="0.2">
      <c r="A1496" s="7" t="s">
        <v>727</v>
      </c>
      <c r="B1496" s="7">
        <v>7</v>
      </c>
      <c r="C1496" s="7" t="s">
        <v>8</v>
      </c>
      <c r="D1496" s="7" t="s">
        <v>1079</v>
      </c>
      <c r="E1496" s="7"/>
      <c r="F1496" s="7">
        <v>2419</v>
      </c>
      <c r="G1496" s="7" t="s">
        <v>11551</v>
      </c>
      <c r="H1496" s="7" t="s">
        <v>11552</v>
      </c>
      <c r="I1496" s="7" t="s">
        <v>11553</v>
      </c>
      <c r="J1496" s="7" t="s">
        <v>738</v>
      </c>
      <c r="K1496" s="7" t="s">
        <v>731</v>
      </c>
      <c r="L1496" s="7" t="s">
        <v>3375</v>
      </c>
      <c r="M1496" s="7">
        <v>42.234079999999999</v>
      </c>
      <c r="N1496" s="7">
        <v>20.740386999999998</v>
      </c>
      <c r="O1496" s="7" t="s">
        <v>11554</v>
      </c>
      <c r="P1496" s="7" t="s">
        <v>11554</v>
      </c>
      <c r="Q1496" s="7"/>
      <c r="R1496" s="7" t="s">
        <v>11555</v>
      </c>
      <c r="S1496" s="7"/>
      <c r="T1496" s="7" t="b">
        <v>0</v>
      </c>
      <c r="U1496" s="7" t="s">
        <v>3374</v>
      </c>
      <c r="V1496" s="7" t="s">
        <v>2999</v>
      </c>
      <c r="W1496" s="7" t="s">
        <v>2999</v>
      </c>
    </row>
    <row r="1497" spans="1:23" x14ac:dyDescent="0.2">
      <c r="A1497" s="7" t="s">
        <v>727</v>
      </c>
      <c r="B1497" s="7">
        <v>1</v>
      </c>
      <c r="C1497" s="7" t="s">
        <v>5</v>
      </c>
      <c r="D1497" s="7" t="s">
        <v>736</v>
      </c>
      <c r="E1497" s="7"/>
      <c r="F1497" s="7">
        <v>2418</v>
      </c>
      <c r="G1497" s="7" t="s">
        <v>11556</v>
      </c>
      <c r="H1497" s="7" t="s">
        <v>11557</v>
      </c>
      <c r="I1497" s="7" t="s">
        <v>11558</v>
      </c>
      <c r="J1497" s="7" t="s">
        <v>738</v>
      </c>
      <c r="K1497" s="7" t="s">
        <v>731</v>
      </c>
      <c r="L1497" s="7" t="s">
        <v>451</v>
      </c>
      <c r="M1497" s="7">
        <v>42.346077999999999</v>
      </c>
      <c r="N1497" s="7">
        <v>21.132418000000001</v>
      </c>
      <c r="O1497" s="7" t="s">
        <v>11559</v>
      </c>
      <c r="P1497" s="7" t="s">
        <v>11559</v>
      </c>
      <c r="Q1497" s="7"/>
      <c r="R1497" s="7" t="s">
        <v>11560</v>
      </c>
      <c r="S1497" s="7" t="s">
        <v>11561</v>
      </c>
      <c r="T1497" s="7" t="b">
        <v>0</v>
      </c>
      <c r="U1497" s="7" t="s">
        <v>3077</v>
      </c>
      <c r="V1497" s="7" t="s">
        <v>2999</v>
      </c>
      <c r="W1497" s="7" t="s">
        <v>2999</v>
      </c>
    </row>
    <row r="1498" spans="1:23" x14ac:dyDescent="0.2">
      <c r="A1498" s="7" t="s">
        <v>727</v>
      </c>
      <c r="B1498" s="7">
        <v>3</v>
      </c>
      <c r="C1498" s="7" t="s">
        <v>45</v>
      </c>
      <c r="D1498" s="7" t="s">
        <v>740</v>
      </c>
      <c r="E1498" s="7"/>
      <c r="F1498" s="7">
        <v>2417</v>
      </c>
      <c r="G1498" s="7" t="s">
        <v>11562</v>
      </c>
      <c r="H1498" s="7" t="s">
        <v>11563</v>
      </c>
      <c r="I1498" s="7" t="s">
        <v>11564</v>
      </c>
      <c r="J1498" s="7" t="s">
        <v>1726</v>
      </c>
      <c r="K1498" s="7" t="s">
        <v>731</v>
      </c>
      <c r="L1498" s="7" t="s">
        <v>3479</v>
      </c>
      <c r="M1498" s="7">
        <v>42.457720999999999</v>
      </c>
      <c r="N1498" s="7">
        <v>21.448309999999999</v>
      </c>
      <c r="O1498" s="7" t="s">
        <v>11565</v>
      </c>
      <c r="P1498" s="7" t="s">
        <v>11565</v>
      </c>
      <c r="Q1498" s="7"/>
      <c r="R1498" s="7" t="s">
        <v>11566</v>
      </c>
      <c r="S1498" s="7"/>
      <c r="T1498" s="7" t="b">
        <v>0</v>
      </c>
      <c r="U1498" s="7" t="s">
        <v>3478</v>
      </c>
      <c r="V1498" s="7" t="s">
        <v>2999</v>
      </c>
      <c r="W1498" s="7" t="s">
        <v>2999</v>
      </c>
    </row>
    <row r="1499" spans="1:23" x14ac:dyDescent="0.2">
      <c r="A1499" s="7" t="s">
        <v>727</v>
      </c>
      <c r="B1499" s="7">
        <v>6</v>
      </c>
      <c r="C1499" s="7" t="s">
        <v>11</v>
      </c>
      <c r="D1499" s="7" t="s">
        <v>778</v>
      </c>
      <c r="E1499" s="7"/>
      <c r="F1499" s="7">
        <v>2416</v>
      </c>
      <c r="G1499" s="7" t="s">
        <v>11567</v>
      </c>
      <c r="H1499" s="7" t="s">
        <v>11568</v>
      </c>
      <c r="I1499" s="7" t="s">
        <v>11569</v>
      </c>
      <c r="J1499" s="7" t="s">
        <v>772</v>
      </c>
      <c r="K1499" s="7" t="s">
        <v>731</v>
      </c>
      <c r="L1499" s="7" t="s">
        <v>2998</v>
      </c>
      <c r="M1499" s="7">
        <v>42.650956999999998</v>
      </c>
      <c r="N1499" s="7">
        <v>21.113612</v>
      </c>
      <c r="O1499" s="7" t="s">
        <v>11570</v>
      </c>
      <c r="P1499" s="7" t="s">
        <v>11570</v>
      </c>
      <c r="Q1499" s="7"/>
      <c r="R1499" s="7" t="s">
        <v>11571</v>
      </c>
      <c r="S1499" s="7"/>
      <c r="T1499" s="7" t="b">
        <v>0</v>
      </c>
      <c r="U1499" s="7" t="s">
        <v>2997</v>
      </c>
      <c r="V1499" s="7" t="s">
        <v>2999</v>
      </c>
      <c r="W1499" s="7" t="s">
        <v>2999</v>
      </c>
    </row>
    <row r="1500" spans="1:23" x14ac:dyDescent="0.2">
      <c r="A1500" s="7" t="s">
        <v>727</v>
      </c>
      <c r="B1500" s="7">
        <v>5</v>
      </c>
      <c r="C1500" s="7" t="s">
        <v>2</v>
      </c>
      <c r="D1500" s="7" t="s">
        <v>1007</v>
      </c>
      <c r="E1500" s="7"/>
      <c r="F1500" s="7">
        <v>2415</v>
      </c>
      <c r="G1500" s="7" t="s">
        <v>11572</v>
      </c>
      <c r="H1500" s="7" t="s">
        <v>11573</v>
      </c>
      <c r="I1500" s="7" t="s">
        <v>11574</v>
      </c>
      <c r="J1500" s="7" t="s">
        <v>738</v>
      </c>
      <c r="K1500" s="7" t="s">
        <v>731</v>
      </c>
      <c r="L1500" s="7" t="s">
        <v>3479</v>
      </c>
      <c r="M1500" s="7">
        <v>42.560150999999998</v>
      </c>
      <c r="N1500" s="7">
        <v>20.469719999999999</v>
      </c>
      <c r="O1500" s="7" t="s">
        <v>11575</v>
      </c>
      <c r="P1500" s="7" t="s">
        <v>11575</v>
      </c>
      <c r="Q1500" s="7"/>
      <c r="R1500" s="7" t="s">
        <v>11576</v>
      </c>
      <c r="S1500" s="7"/>
      <c r="T1500" s="7" t="b">
        <v>0</v>
      </c>
      <c r="U1500" s="7" t="s">
        <v>3478</v>
      </c>
      <c r="V1500" s="7" t="s">
        <v>2999</v>
      </c>
      <c r="W1500" s="7" t="s">
        <v>2999</v>
      </c>
    </row>
    <row r="1501" spans="1:23" x14ac:dyDescent="0.2">
      <c r="A1501" s="7" t="s">
        <v>727</v>
      </c>
      <c r="B1501" s="7">
        <v>5</v>
      </c>
      <c r="C1501" s="7" t="s">
        <v>2</v>
      </c>
      <c r="D1501" s="7" t="s">
        <v>1007</v>
      </c>
      <c r="E1501" s="7"/>
      <c r="F1501" s="7">
        <v>2414</v>
      </c>
      <c r="G1501" s="7" t="s">
        <v>11572</v>
      </c>
      <c r="H1501" s="7" t="s">
        <v>11573</v>
      </c>
      <c r="I1501" s="7" t="s">
        <v>11574</v>
      </c>
      <c r="J1501" s="7" t="s">
        <v>738</v>
      </c>
      <c r="K1501" s="7" t="s">
        <v>731</v>
      </c>
      <c r="L1501" s="7" t="s">
        <v>3479</v>
      </c>
      <c r="M1501" s="7">
        <v>42.560150999999998</v>
      </c>
      <c r="N1501" s="7">
        <v>20.469719999999999</v>
      </c>
      <c r="O1501" s="7" t="s">
        <v>11577</v>
      </c>
      <c r="P1501" s="7" t="s">
        <v>11577</v>
      </c>
      <c r="Q1501" s="7"/>
      <c r="R1501" s="7" t="s">
        <v>11576</v>
      </c>
      <c r="S1501" s="7"/>
      <c r="T1501" s="7" t="b">
        <v>0</v>
      </c>
      <c r="U1501" s="7" t="s">
        <v>3478</v>
      </c>
      <c r="V1501" s="7" t="s">
        <v>2999</v>
      </c>
      <c r="W1501" s="7" t="s">
        <v>2999</v>
      </c>
    </row>
    <row r="1502" spans="1:23" x14ac:dyDescent="0.2">
      <c r="A1502" s="7" t="s">
        <v>727</v>
      </c>
      <c r="B1502" s="7">
        <v>6</v>
      </c>
      <c r="C1502" s="7" t="s">
        <v>11</v>
      </c>
      <c r="D1502" s="7" t="s">
        <v>875</v>
      </c>
      <c r="E1502" s="7"/>
      <c r="F1502" s="7">
        <v>2413</v>
      </c>
      <c r="G1502" s="7" t="s">
        <v>11578</v>
      </c>
      <c r="H1502" s="7" t="s">
        <v>11579</v>
      </c>
      <c r="I1502" s="7" t="s">
        <v>11580</v>
      </c>
      <c r="J1502" s="7" t="s">
        <v>11581</v>
      </c>
      <c r="K1502" s="7" t="s">
        <v>731</v>
      </c>
      <c r="L1502" s="7" t="s">
        <v>3479</v>
      </c>
      <c r="M1502" s="7">
        <v>42.655906000000002</v>
      </c>
      <c r="N1502" s="7">
        <v>21.124300999999999</v>
      </c>
      <c r="O1502" s="7" t="s">
        <v>11582</v>
      </c>
      <c r="P1502" s="7" t="s">
        <v>11582</v>
      </c>
      <c r="Q1502" s="7"/>
      <c r="R1502" s="7" t="s">
        <v>11583</v>
      </c>
      <c r="S1502" s="7"/>
      <c r="T1502" s="7" t="b">
        <v>0</v>
      </c>
      <c r="U1502" s="7" t="s">
        <v>3478</v>
      </c>
      <c r="V1502" s="7" t="s">
        <v>2999</v>
      </c>
      <c r="W1502" s="7" t="s">
        <v>2999</v>
      </c>
    </row>
    <row r="1503" spans="1:23" x14ac:dyDescent="0.2">
      <c r="A1503" s="7" t="s">
        <v>727</v>
      </c>
      <c r="B1503" s="7">
        <v>1</v>
      </c>
      <c r="C1503" s="7" t="s">
        <v>5</v>
      </c>
      <c r="D1503" s="7" t="s">
        <v>810</v>
      </c>
      <c r="E1503" s="7"/>
      <c r="F1503" s="7">
        <v>2412</v>
      </c>
      <c r="G1503" s="7" t="s">
        <v>11584</v>
      </c>
      <c r="H1503" s="7" t="s">
        <v>71</v>
      </c>
      <c r="I1503" s="7" t="s">
        <v>11585</v>
      </c>
      <c r="J1503" s="7" t="s">
        <v>2289</v>
      </c>
      <c r="K1503" s="7" t="s">
        <v>731</v>
      </c>
      <c r="L1503" s="7" t="s">
        <v>451</v>
      </c>
      <c r="M1503" s="7">
        <v>42.555008999999998</v>
      </c>
      <c r="N1503" s="7">
        <v>21.009042000000001</v>
      </c>
      <c r="O1503" s="7" t="s">
        <v>11586</v>
      </c>
      <c r="P1503" s="7" t="s">
        <v>11586</v>
      </c>
      <c r="Q1503" s="7"/>
      <c r="R1503" s="7" t="s">
        <v>11587</v>
      </c>
      <c r="S1503" s="7" t="s">
        <v>11588</v>
      </c>
      <c r="T1503" s="7" t="b">
        <v>0</v>
      </c>
      <c r="U1503" s="7" t="s">
        <v>3077</v>
      </c>
      <c r="V1503" s="7" t="s">
        <v>2999</v>
      </c>
      <c r="W1503" s="7" t="s">
        <v>2999</v>
      </c>
    </row>
    <row r="1504" spans="1:23" x14ac:dyDescent="0.2">
      <c r="A1504" s="7" t="s">
        <v>727</v>
      </c>
      <c r="B1504" s="7">
        <v>2</v>
      </c>
      <c r="C1504" s="7" t="s">
        <v>450</v>
      </c>
      <c r="D1504" s="7" t="s">
        <v>831</v>
      </c>
      <c r="E1504" s="7" t="s">
        <v>2400</v>
      </c>
      <c r="F1504" s="7">
        <v>2411</v>
      </c>
      <c r="G1504" s="7" t="s">
        <v>6057</v>
      </c>
      <c r="H1504" s="7" t="s">
        <v>11589</v>
      </c>
      <c r="I1504" s="7" t="s">
        <v>4448</v>
      </c>
      <c r="J1504" s="7" t="s">
        <v>738</v>
      </c>
      <c r="K1504" s="7" t="s">
        <v>752</v>
      </c>
      <c r="L1504" s="7" t="s">
        <v>3351</v>
      </c>
      <c r="M1504" s="7">
        <v>42.415632000000002</v>
      </c>
      <c r="N1504" s="7">
        <v>20.651596999999999</v>
      </c>
      <c r="O1504" s="7" t="s">
        <v>11590</v>
      </c>
      <c r="P1504" s="7" t="s">
        <v>11590</v>
      </c>
      <c r="Q1504" s="7"/>
      <c r="R1504" s="7" t="s">
        <v>305</v>
      </c>
      <c r="S1504" s="7"/>
      <c r="T1504" s="7" t="b">
        <v>1</v>
      </c>
      <c r="U1504" s="7" t="s">
        <v>3350</v>
      </c>
      <c r="V1504" s="7" t="s">
        <v>2999</v>
      </c>
      <c r="W1504" s="7" t="s">
        <v>2999</v>
      </c>
    </row>
    <row r="1505" spans="1:23" x14ac:dyDescent="0.2">
      <c r="A1505" s="7" t="s">
        <v>727</v>
      </c>
      <c r="B1505" s="7">
        <v>1</v>
      </c>
      <c r="C1505" s="7" t="s">
        <v>5</v>
      </c>
      <c r="D1505" s="7" t="s">
        <v>810</v>
      </c>
      <c r="E1505" s="7" t="s">
        <v>8818</v>
      </c>
      <c r="F1505" s="7">
        <v>2410</v>
      </c>
      <c r="G1505" s="7" t="s">
        <v>11591</v>
      </c>
      <c r="H1505" s="7" t="s">
        <v>11592</v>
      </c>
      <c r="I1505" s="7" t="s">
        <v>11593</v>
      </c>
      <c r="J1505" s="7" t="s">
        <v>11594</v>
      </c>
      <c r="K1505" s="7" t="s">
        <v>731</v>
      </c>
      <c r="L1505" s="7" t="s">
        <v>3351</v>
      </c>
      <c r="M1505" s="7">
        <v>42.489953999999997</v>
      </c>
      <c r="N1505" s="7">
        <v>21.201305000000001</v>
      </c>
      <c r="O1505" s="7" t="s">
        <v>11595</v>
      </c>
      <c r="P1505" s="7" t="s">
        <v>11595</v>
      </c>
      <c r="Q1505" s="7"/>
      <c r="R1505" s="7" t="s">
        <v>11596</v>
      </c>
      <c r="S1505" s="7"/>
      <c r="T1505" s="7" t="b">
        <v>0</v>
      </c>
      <c r="U1505" s="7" t="s">
        <v>3350</v>
      </c>
      <c r="V1505" s="7" t="s">
        <v>2999</v>
      </c>
      <c r="W1505" s="7" t="s">
        <v>2999</v>
      </c>
    </row>
    <row r="1506" spans="1:23" x14ac:dyDescent="0.2">
      <c r="A1506" s="7" t="s">
        <v>727</v>
      </c>
      <c r="B1506" s="7">
        <v>2</v>
      </c>
      <c r="C1506" s="7" t="s">
        <v>450</v>
      </c>
      <c r="D1506" s="7" t="s">
        <v>1019</v>
      </c>
      <c r="E1506" s="7"/>
      <c r="F1506" s="7">
        <v>2409</v>
      </c>
      <c r="G1506" s="7" t="s">
        <v>11597</v>
      </c>
      <c r="H1506" s="7" t="s">
        <v>11598</v>
      </c>
      <c r="I1506" s="7" t="s">
        <v>11599</v>
      </c>
      <c r="J1506" s="7" t="s">
        <v>738</v>
      </c>
      <c r="K1506" s="7" t="s">
        <v>731</v>
      </c>
      <c r="L1506" s="7" t="s">
        <v>451</v>
      </c>
      <c r="M1506" s="7">
        <v>42.375487</v>
      </c>
      <c r="N1506" s="7">
        <v>20.514475000000001</v>
      </c>
      <c r="O1506" s="7" t="s">
        <v>11600</v>
      </c>
      <c r="P1506" s="7" t="s">
        <v>11600</v>
      </c>
      <c r="Q1506" s="7"/>
      <c r="R1506" s="7" t="s">
        <v>11601</v>
      </c>
      <c r="S1506" s="7"/>
      <c r="T1506" s="7" t="b">
        <v>0</v>
      </c>
      <c r="U1506" s="7" t="s">
        <v>3077</v>
      </c>
      <c r="V1506" s="7" t="s">
        <v>2999</v>
      </c>
      <c r="W1506" s="7" t="s">
        <v>2999</v>
      </c>
    </row>
    <row r="1507" spans="1:23" x14ac:dyDescent="0.2">
      <c r="A1507" s="7" t="s">
        <v>727</v>
      </c>
      <c r="B1507" s="7">
        <v>6</v>
      </c>
      <c r="C1507" s="7" t="s">
        <v>11</v>
      </c>
      <c r="D1507" s="7" t="s">
        <v>911</v>
      </c>
      <c r="E1507" s="7" t="s">
        <v>12878</v>
      </c>
      <c r="F1507" s="7">
        <v>2408</v>
      </c>
      <c r="G1507" s="7" t="s">
        <v>11602</v>
      </c>
      <c r="H1507" s="7" t="s">
        <v>9455</v>
      </c>
      <c r="I1507" s="7" t="s">
        <v>11603</v>
      </c>
      <c r="J1507" s="7" t="s">
        <v>772</v>
      </c>
      <c r="K1507" s="7" t="s">
        <v>731</v>
      </c>
      <c r="L1507" s="7" t="s">
        <v>3351</v>
      </c>
      <c r="M1507" s="7">
        <v>42.67183</v>
      </c>
      <c r="N1507" s="7">
        <v>21.146961000000001</v>
      </c>
      <c r="O1507" s="7" t="s">
        <v>11604</v>
      </c>
      <c r="P1507" s="7" t="s">
        <v>11604</v>
      </c>
      <c r="Q1507" s="7"/>
      <c r="R1507" s="7" t="s">
        <v>9459</v>
      </c>
      <c r="S1507" s="7"/>
      <c r="T1507" s="7" t="b">
        <v>0</v>
      </c>
      <c r="U1507" s="7" t="s">
        <v>3350</v>
      </c>
      <c r="V1507" s="7" t="s">
        <v>2999</v>
      </c>
      <c r="W1507" s="7" t="s">
        <v>2999</v>
      </c>
    </row>
    <row r="1508" spans="1:23" x14ac:dyDescent="0.2">
      <c r="A1508" s="7" t="s">
        <v>727</v>
      </c>
      <c r="B1508" s="7">
        <v>2</v>
      </c>
      <c r="C1508" s="7" t="s">
        <v>450</v>
      </c>
      <c r="D1508" s="7" t="s">
        <v>1019</v>
      </c>
      <c r="E1508" s="7" t="s">
        <v>17799</v>
      </c>
      <c r="F1508" s="7">
        <v>2407</v>
      </c>
      <c r="G1508" s="7" t="s">
        <v>11605</v>
      </c>
      <c r="H1508" s="7" t="s">
        <v>11606</v>
      </c>
      <c r="I1508" s="7" t="s">
        <v>11607</v>
      </c>
      <c r="J1508" s="7" t="s">
        <v>1582</v>
      </c>
      <c r="K1508" s="7" t="s">
        <v>731</v>
      </c>
      <c r="L1508" s="7" t="s">
        <v>3351</v>
      </c>
      <c r="M1508" s="7">
        <v>42.352060000000002</v>
      </c>
      <c r="N1508" s="7">
        <v>20.441766000000001</v>
      </c>
      <c r="O1508" s="7" t="s">
        <v>11608</v>
      </c>
      <c r="P1508" s="7" t="s">
        <v>11608</v>
      </c>
      <c r="Q1508" s="7"/>
      <c r="R1508" s="7" t="s">
        <v>4723</v>
      </c>
      <c r="S1508" s="7"/>
      <c r="T1508" s="7" t="b">
        <v>0</v>
      </c>
      <c r="U1508" s="7" t="s">
        <v>3350</v>
      </c>
      <c r="V1508" s="7" t="s">
        <v>2999</v>
      </c>
      <c r="W1508" s="7" t="s">
        <v>2999</v>
      </c>
    </row>
    <row r="1509" spans="1:23" x14ac:dyDescent="0.2">
      <c r="A1509" s="7" t="s">
        <v>727</v>
      </c>
      <c r="B1509" s="7">
        <v>5</v>
      </c>
      <c r="C1509" s="7" t="s">
        <v>2</v>
      </c>
      <c r="D1509" s="7" t="s">
        <v>794</v>
      </c>
      <c r="E1509" s="7" t="s">
        <v>149</v>
      </c>
      <c r="F1509" s="7">
        <v>2406</v>
      </c>
      <c r="G1509" s="7" t="s">
        <v>11609</v>
      </c>
      <c r="H1509" s="7" t="s">
        <v>11610</v>
      </c>
      <c r="I1509" s="7" t="s">
        <v>11611</v>
      </c>
      <c r="J1509" s="7" t="s">
        <v>738</v>
      </c>
      <c r="K1509" s="7" t="s">
        <v>731</v>
      </c>
      <c r="L1509" s="7" t="s">
        <v>3351</v>
      </c>
      <c r="M1509" s="7">
        <v>42.668973000000001</v>
      </c>
      <c r="N1509" s="7">
        <v>20.281948</v>
      </c>
      <c r="O1509" s="7" t="s">
        <v>11612</v>
      </c>
      <c r="P1509" s="7" t="s">
        <v>11612</v>
      </c>
      <c r="Q1509" s="7"/>
      <c r="R1509" s="7" t="s">
        <v>11613</v>
      </c>
      <c r="S1509" s="7"/>
      <c r="T1509" s="7" t="b">
        <v>0</v>
      </c>
      <c r="U1509" s="7" t="s">
        <v>3350</v>
      </c>
      <c r="V1509" s="7" t="s">
        <v>2999</v>
      </c>
      <c r="W1509" s="7" t="s">
        <v>2999</v>
      </c>
    </row>
    <row r="1510" spans="1:23" x14ac:dyDescent="0.2">
      <c r="A1510" s="7" t="s">
        <v>727</v>
      </c>
      <c r="B1510" s="7">
        <v>7</v>
      </c>
      <c r="C1510" s="7" t="s">
        <v>8</v>
      </c>
      <c r="D1510" s="7" t="s">
        <v>1079</v>
      </c>
      <c r="E1510" s="7"/>
      <c r="F1510" s="7">
        <v>2405</v>
      </c>
      <c r="G1510" s="7" t="s">
        <v>11614</v>
      </c>
      <c r="H1510" s="7" t="s">
        <v>11074</v>
      </c>
      <c r="I1510" s="7" t="s">
        <v>11615</v>
      </c>
      <c r="J1510" s="7" t="s">
        <v>738</v>
      </c>
      <c r="K1510" s="7" t="s">
        <v>731</v>
      </c>
      <c r="L1510" s="7" t="s">
        <v>3375</v>
      </c>
      <c r="M1510" s="7">
        <v>42.245263999999999</v>
      </c>
      <c r="N1510" s="7">
        <v>20.75412</v>
      </c>
      <c r="O1510" s="7" t="s">
        <v>11616</v>
      </c>
      <c r="P1510" s="7" t="s">
        <v>11616</v>
      </c>
      <c r="Q1510" s="7"/>
      <c r="R1510" s="7" t="s">
        <v>11617</v>
      </c>
      <c r="S1510" s="7"/>
      <c r="T1510" s="7" t="b">
        <v>0</v>
      </c>
      <c r="U1510" s="7" t="s">
        <v>3374</v>
      </c>
      <c r="V1510" s="7" t="s">
        <v>2999</v>
      </c>
      <c r="W1510" s="7" t="s">
        <v>2999</v>
      </c>
    </row>
    <row r="1511" spans="1:23" x14ac:dyDescent="0.2">
      <c r="A1511" s="7" t="s">
        <v>727</v>
      </c>
      <c r="B1511" s="7">
        <v>6</v>
      </c>
      <c r="C1511" s="7" t="s">
        <v>11</v>
      </c>
      <c r="D1511" s="7" t="s">
        <v>853</v>
      </c>
      <c r="E1511" s="7" t="s">
        <v>446</v>
      </c>
      <c r="F1511" s="7">
        <v>2404</v>
      </c>
      <c r="G1511" s="7" t="s">
        <v>6057</v>
      </c>
      <c r="H1511" s="7" t="s">
        <v>11618</v>
      </c>
      <c r="I1511" s="7" t="s">
        <v>4448</v>
      </c>
      <c r="J1511" s="7" t="s">
        <v>738</v>
      </c>
      <c r="K1511" s="7" t="s">
        <v>752</v>
      </c>
      <c r="L1511" s="7" t="s">
        <v>3351</v>
      </c>
      <c r="M1511" s="7">
        <v>42.636057999999998</v>
      </c>
      <c r="N1511" s="7">
        <v>21.108463</v>
      </c>
      <c r="O1511" s="7" t="s">
        <v>11619</v>
      </c>
      <c r="P1511" s="7" t="s">
        <v>11619</v>
      </c>
      <c r="Q1511" s="7"/>
      <c r="R1511" s="7" t="s">
        <v>305</v>
      </c>
      <c r="S1511" s="7"/>
      <c r="T1511" s="7" t="b">
        <v>1</v>
      </c>
      <c r="U1511" s="7" t="s">
        <v>3350</v>
      </c>
      <c r="V1511" s="7" t="s">
        <v>2999</v>
      </c>
      <c r="W1511" s="7" t="s">
        <v>2999</v>
      </c>
    </row>
    <row r="1512" spans="1:23" x14ac:dyDescent="0.2">
      <c r="A1512" s="7" t="s">
        <v>727</v>
      </c>
      <c r="B1512" s="7">
        <v>7</v>
      </c>
      <c r="C1512" s="7" t="s">
        <v>8</v>
      </c>
      <c r="D1512" s="7" t="s">
        <v>1266</v>
      </c>
      <c r="E1512" s="7"/>
      <c r="F1512" s="7">
        <v>2403</v>
      </c>
      <c r="G1512" s="7" t="s">
        <v>11620</v>
      </c>
      <c r="H1512" s="7" t="s">
        <v>11621</v>
      </c>
      <c r="I1512" s="7" t="s">
        <v>11622</v>
      </c>
      <c r="J1512" s="7" t="s">
        <v>8907</v>
      </c>
      <c r="K1512" s="7" t="s">
        <v>731</v>
      </c>
      <c r="L1512" s="7" t="s">
        <v>3375</v>
      </c>
      <c r="M1512" s="7">
        <v>42.162391</v>
      </c>
      <c r="N1512" s="7">
        <v>21.167289</v>
      </c>
      <c r="O1512" s="7" t="s">
        <v>11623</v>
      </c>
      <c r="P1512" s="7" t="s">
        <v>11623</v>
      </c>
      <c r="Q1512" s="7"/>
      <c r="R1512" s="7" t="s">
        <v>11624</v>
      </c>
      <c r="S1512" s="7"/>
      <c r="T1512" s="7" t="b">
        <v>0</v>
      </c>
      <c r="U1512" s="7" t="s">
        <v>3374</v>
      </c>
      <c r="V1512" s="7" t="s">
        <v>2999</v>
      </c>
      <c r="W1512" s="7" t="s">
        <v>2999</v>
      </c>
    </row>
    <row r="1513" spans="1:23" x14ac:dyDescent="0.2">
      <c r="A1513" s="7" t="s">
        <v>727</v>
      </c>
      <c r="B1513" s="7">
        <v>4</v>
      </c>
      <c r="C1513" s="7" t="s">
        <v>454</v>
      </c>
      <c r="D1513" s="7" t="s">
        <v>828</v>
      </c>
      <c r="E1513" s="7" t="s">
        <v>12312</v>
      </c>
      <c r="F1513" s="7">
        <v>2402</v>
      </c>
      <c r="G1513" s="7" t="s">
        <v>11625</v>
      </c>
      <c r="H1513" s="7" t="s">
        <v>11626</v>
      </c>
      <c r="I1513" s="7" t="s">
        <v>8217</v>
      </c>
      <c r="J1513" s="7" t="s">
        <v>738</v>
      </c>
      <c r="K1513" s="7" t="s">
        <v>731</v>
      </c>
      <c r="L1513" s="7" t="s">
        <v>3351</v>
      </c>
      <c r="M1513" s="7">
        <v>42.868926000000002</v>
      </c>
      <c r="N1513" s="7">
        <v>20.91217</v>
      </c>
      <c r="O1513" s="7" t="s">
        <v>11627</v>
      </c>
      <c r="P1513" s="7" t="s">
        <v>11627</v>
      </c>
      <c r="Q1513" s="7"/>
      <c r="R1513" s="7" t="s">
        <v>11628</v>
      </c>
      <c r="S1513" s="7"/>
      <c r="T1513" s="7" t="b">
        <v>0</v>
      </c>
      <c r="U1513" s="7" t="s">
        <v>3350</v>
      </c>
      <c r="V1513" s="7" t="s">
        <v>2999</v>
      </c>
      <c r="W1513" s="7" t="s">
        <v>2999</v>
      </c>
    </row>
    <row r="1514" spans="1:23" x14ac:dyDescent="0.2">
      <c r="A1514" s="7" t="s">
        <v>727</v>
      </c>
      <c r="B1514" s="7">
        <v>1</v>
      </c>
      <c r="C1514" s="7" t="s">
        <v>5</v>
      </c>
      <c r="D1514" s="7" t="s">
        <v>736</v>
      </c>
      <c r="E1514" s="7"/>
      <c r="F1514" s="7">
        <v>2401</v>
      </c>
      <c r="G1514" s="7" t="s">
        <v>6057</v>
      </c>
      <c r="H1514" s="7" t="s">
        <v>11629</v>
      </c>
      <c r="I1514" s="7" t="s">
        <v>4448</v>
      </c>
      <c r="J1514" s="7" t="s">
        <v>738</v>
      </c>
      <c r="K1514" s="7" t="s">
        <v>752</v>
      </c>
      <c r="L1514" s="7" t="s">
        <v>3607</v>
      </c>
      <c r="M1514" s="7">
        <v>42.327342000000002</v>
      </c>
      <c r="N1514" s="7">
        <v>21.150411999999999</v>
      </c>
      <c r="O1514" s="7" t="s">
        <v>11630</v>
      </c>
      <c r="P1514" s="7" t="s">
        <v>11630</v>
      </c>
      <c r="Q1514" s="7"/>
      <c r="R1514" s="7" t="s">
        <v>305</v>
      </c>
      <c r="S1514" s="7"/>
      <c r="T1514" s="7" t="b">
        <v>1</v>
      </c>
      <c r="U1514" s="7" t="s">
        <v>3606</v>
      </c>
      <c r="V1514" s="7" t="s">
        <v>2999</v>
      </c>
      <c r="W1514" s="7" t="s">
        <v>2999</v>
      </c>
    </row>
    <row r="1515" spans="1:23" x14ac:dyDescent="0.2">
      <c r="A1515" s="7" t="s">
        <v>727</v>
      </c>
      <c r="B1515" s="7">
        <v>1</v>
      </c>
      <c r="C1515" s="7" t="s">
        <v>5</v>
      </c>
      <c r="D1515" s="7" t="s">
        <v>736</v>
      </c>
      <c r="E1515" s="7"/>
      <c r="F1515" s="7">
        <v>2400</v>
      </c>
      <c r="G1515" s="7" t="s">
        <v>11631</v>
      </c>
      <c r="H1515" s="7" t="s">
        <v>11632</v>
      </c>
      <c r="I1515" s="7" t="s">
        <v>11633</v>
      </c>
      <c r="J1515" s="7" t="s">
        <v>738</v>
      </c>
      <c r="K1515" s="7" t="s">
        <v>731</v>
      </c>
      <c r="L1515" s="7" t="s">
        <v>3479</v>
      </c>
      <c r="M1515" s="7">
        <v>42.353267000000002</v>
      </c>
      <c r="N1515" s="7">
        <v>21.136686000000001</v>
      </c>
      <c r="O1515" s="7" t="s">
        <v>11634</v>
      </c>
      <c r="P1515" s="7" t="s">
        <v>11634</v>
      </c>
      <c r="Q1515" s="7"/>
      <c r="R1515" s="7" t="s">
        <v>11635</v>
      </c>
      <c r="S1515" s="7" t="s">
        <v>11636</v>
      </c>
      <c r="T1515" s="7" t="b">
        <v>0</v>
      </c>
      <c r="U1515" s="7" t="s">
        <v>3478</v>
      </c>
      <c r="V1515" s="7" t="s">
        <v>2999</v>
      </c>
      <c r="W1515" s="7" t="s">
        <v>2999</v>
      </c>
    </row>
    <row r="1516" spans="1:23" x14ac:dyDescent="0.2">
      <c r="A1516" s="7" t="s">
        <v>727</v>
      </c>
      <c r="B1516" s="7">
        <v>6</v>
      </c>
      <c r="C1516" s="7" t="s">
        <v>11</v>
      </c>
      <c r="D1516" s="7" t="s">
        <v>778</v>
      </c>
      <c r="E1516" s="7"/>
      <c r="F1516" s="7">
        <v>2399</v>
      </c>
      <c r="G1516" s="7" t="s">
        <v>11637</v>
      </c>
      <c r="H1516" s="7" t="s">
        <v>11638</v>
      </c>
      <c r="I1516" s="7" t="s">
        <v>11639</v>
      </c>
      <c r="J1516" s="7" t="s">
        <v>11640</v>
      </c>
      <c r="K1516" s="7" t="s">
        <v>731</v>
      </c>
      <c r="L1516" s="7" t="s">
        <v>3479</v>
      </c>
      <c r="M1516" s="7">
        <v>42.678649999999998</v>
      </c>
      <c r="N1516" s="7">
        <v>21.166878000000001</v>
      </c>
      <c r="O1516" s="7" t="s">
        <v>11641</v>
      </c>
      <c r="P1516" s="7" t="s">
        <v>11641</v>
      </c>
      <c r="Q1516" s="7"/>
      <c r="R1516" s="7" t="s">
        <v>11642</v>
      </c>
      <c r="S1516" s="7"/>
      <c r="T1516" s="7" t="b">
        <v>0</v>
      </c>
      <c r="U1516" s="7" t="s">
        <v>3478</v>
      </c>
      <c r="V1516" s="7" t="s">
        <v>2999</v>
      </c>
      <c r="W1516" s="7" t="s">
        <v>2999</v>
      </c>
    </row>
    <row r="1517" spans="1:23" x14ac:dyDescent="0.2">
      <c r="A1517" s="7" t="s">
        <v>727</v>
      </c>
      <c r="B1517" s="7">
        <v>7</v>
      </c>
      <c r="C1517" s="7" t="s">
        <v>8</v>
      </c>
      <c r="D1517" s="7" t="s">
        <v>1079</v>
      </c>
      <c r="E1517" s="7"/>
      <c r="F1517" s="7">
        <v>2398</v>
      </c>
      <c r="G1517" s="7" t="s">
        <v>11643</v>
      </c>
      <c r="H1517" s="7" t="s">
        <v>1741</v>
      </c>
      <c r="I1517" s="7" t="s">
        <v>11644</v>
      </c>
      <c r="J1517" s="7" t="s">
        <v>1196</v>
      </c>
      <c r="K1517" s="7" t="s">
        <v>731</v>
      </c>
      <c r="L1517" s="7" t="s">
        <v>3375</v>
      </c>
      <c r="M1517" s="7">
        <v>42.222510999999997</v>
      </c>
      <c r="N1517" s="7">
        <v>20.718661999999998</v>
      </c>
      <c r="O1517" s="7" t="s">
        <v>11645</v>
      </c>
      <c r="P1517" s="7" t="s">
        <v>11645</v>
      </c>
      <c r="Q1517" s="7"/>
      <c r="R1517" s="7" t="s">
        <v>11646</v>
      </c>
      <c r="S1517" s="7"/>
      <c r="T1517" s="7" t="b">
        <v>0</v>
      </c>
      <c r="U1517" s="7" t="s">
        <v>3374</v>
      </c>
      <c r="V1517" s="7" t="s">
        <v>2999</v>
      </c>
      <c r="W1517" s="7" t="s">
        <v>2999</v>
      </c>
    </row>
    <row r="1518" spans="1:23" x14ac:dyDescent="0.2">
      <c r="A1518" s="7" t="s">
        <v>727</v>
      </c>
      <c r="B1518" s="7">
        <v>6</v>
      </c>
      <c r="C1518" s="7" t="s">
        <v>11</v>
      </c>
      <c r="D1518" s="7" t="s">
        <v>787</v>
      </c>
      <c r="E1518" s="7"/>
      <c r="F1518" s="7">
        <v>2397</v>
      </c>
      <c r="G1518" s="7" t="s">
        <v>11647</v>
      </c>
      <c r="H1518" s="7" t="s">
        <v>11648</v>
      </c>
      <c r="I1518" s="7" t="s">
        <v>11649</v>
      </c>
      <c r="J1518" s="7" t="s">
        <v>7644</v>
      </c>
      <c r="K1518" s="7" t="s">
        <v>731</v>
      </c>
      <c r="L1518" s="7" t="s">
        <v>2998</v>
      </c>
      <c r="M1518" s="7">
        <v>42.673073000000002</v>
      </c>
      <c r="N1518" s="7">
        <v>21.162752999999999</v>
      </c>
      <c r="O1518" s="7" t="s">
        <v>11650</v>
      </c>
      <c r="P1518" s="7" t="s">
        <v>11650</v>
      </c>
      <c r="Q1518" s="7"/>
      <c r="R1518" s="7" t="s">
        <v>11651</v>
      </c>
      <c r="S1518" s="7"/>
      <c r="T1518" s="7" t="b">
        <v>0</v>
      </c>
      <c r="U1518" s="7" t="s">
        <v>2997</v>
      </c>
      <c r="V1518" s="7" t="s">
        <v>2999</v>
      </c>
      <c r="W1518" s="7" t="s">
        <v>2999</v>
      </c>
    </row>
    <row r="1519" spans="1:23" x14ac:dyDescent="0.2">
      <c r="A1519" s="7" t="s">
        <v>727</v>
      </c>
      <c r="B1519" s="7">
        <v>6</v>
      </c>
      <c r="C1519" s="7" t="s">
        <v>11</v>
      </c>
      <c r="D1519" s="7" t="s">
        <v>728</v>
      </c>
      <c r="E1519" s="7" t="s">
        <v>446</v>
      </c>
      <c r="F1519" s="7">
        <v>2396</v>
      </c>
      <c r="G1519" s="7" t="s">
        <v>11652</v>
      </c>
      <c r="H1519" s="7" t="s">
        <v>11653</v>
      </c>
      <c r="I1519" s="7" t="s">
        <v>11654</v>
      </c>
      <c r="J1519" s="7" t="s">
        <v>0</v>
      </c>
      <c r="K1519" s="7" t="s">
        <v>731</v>
      </c>
      <c r="L1519" s="7" t="s">
        <v>3437</v>
      </c>
      <c r="M1519" s="7">
        <v>42.771017999999998</v>
      </c>
      <c r="N1519" s="7">
        <v>21.287723</v>
      </c>
      <c r="O1519" s="7" t="s">
        <v>11655</v>
      </c>
      <c r="P1519" s="7" t="s">
        <v>11655</v>
      </c>
      <c r="Q1519" s="7"/>
      <c r="R1519" s="7" t="s">
        <v>11656</v>
      </c>
      <c r="S1519" s="7"/>
      <c r="T1519" s="7" t="b">
        <v>0</v>
      </c>
      <c r="U1519" s="7" t="s">
        <v>3436</v>
      </c>
      <c r="V1519" s="7" t="s">
        <v>2999</v>
      </c>
      <c r="W1519" s="7" t="s">
        <v>2999</v>
      </c>
    </row>
    <row r="1520" spans="1:23" x14ac:dyDescent="0.2">
      <c r="A1520" s="7" t="s">
        <v>727</v>
      </c>
      <c r="B1520" s="7">
        <v>4</v>
      </c>
      <c r="C1520" s="7" t="s">
        <v>454</v>
      </c>
      <c r="D1520" s="7" t="s">
        <v>828</v>
      </c>
      <c r="E1520" s="7" t="s">
        <v>585</v>
      </c>
      <c r="F1520" s="7">
        <v>2395</v>
      </c>
      <c r="G1520" s="7" t="s">
        <v>11657</v>
      </c>
      <c r="H1520" s="7" t="s">
        <v>11658</v>
      </c>
      <c r="I1520" s="7" t="s">
        <v>11659</v>
      </c>
      <c r="J1520" s="7" t="s">
        <v>738</v>
      </c>
      <c r="K1520" s="7" t="s">
        <v>731</v>
      </c>
      <c r="L1520" s="7" t="s">
        <v>3351</v>
      </c>
      <c r="M1520" s="7">
        <v>42.870469999999997</v>
      </c>
      <c r="N1520" s="7">
        <v>20.782532</v>
      </c>
      <c r="O1520" s="7" t="s">
        <v>11660</v>
      </c>
      <c r="P1520" s="7" t="s">
        <v>11660</v>
      </c>
      <c r="Q1520" s="7"/>
      <c r="R1520" s="7" t="s">
        <v>11661</v>
      </c>
      <c r="S1520" s="7"/>
      <c r="T1520" s="7" t="b">
        <v>0</v>
      </c>
      <c r="U1520" s="7" t="s">
        <v>3350</v>
      </c>
      <c r="V1520" s="7" t="s">
        <v>2999</v>
      </c>
      <c r="W1520" s="7" t="s">
        <v>2999</v>
      </c>
    </row>
    <row r="1521" spans="1:23" x14ac:dyDescent="0.2">
      <c r="A1521" s="7" t="s">
        <v>727</v>
      </c>
      <c r="B1521" s="7">
        <v>4</v>
      </c>
      <c r="C1521" s="7" t="s">
        <v>454</v>
      </c>
      <c r="D1521" s="7" t="s">
        <v>828</v>
      </c>
      <c r="E1521" s="7" t="s">
        <v>14115</v>
      </c>
      <c r="F1521" s="7">
        <v>2394</v>
      </c>
      <c r="G1521" s="7" t="s">
        <v>11662</v>
      </c>
      <c r="H1521" s="7" t="s">
        <v>11663</v>
      </c>
      <c r="I1521" s="7" t="s">
        <v>11664</v>
      </c>
      <c r="J1521" s="7" t="s">
        <v>738</v>
      </c>
      <c r="K1521" s="7" t="s">
        <v>731</v>
      </c>
      <c r="L1521" s="7" t="s">
        <v>3351</v>
      </c>
      <c r="M1521" s="7">
        <v>42.859006000000001</v>
      </c>
      <c r="N1521" s="7">
        <v>20.846074999999999</v>
      </c>
      <c r="O1521" s="7" t="s">
        <v>11665</v>
      </c>
      <c r="P1521" s="7" t="s">
        <v>11665</v>
      </c>
      <c r="Q1521" s="7"/>
      <c r="R1521" s="7" t="s">
        <v>11666</v>
      </c>
      <c r="S1521" s="7"/>
      <c r="T1521" s="7" t="b">
        <v>0</v>
      </c>
      <c r="U1521" s="7" t="s">
        <v>3350</v>
      </c>
      <c r="V1521" s="7" t="s">
        <v>2999</v>
      </c>
      <c r="W1521" s="7" t="s">
        <v>2999</v>
      </c>
    </row>
    <row r="1522" spans="1:23" x14ac:dyDescent="0.2">
      <c r="A1522" s="7" t="s">
        <v>727</v>
      </c>
      <c r="B1522" s="7">
        <v>6</v>
      </c>
      <c r="C1522" s="7" t="s">
        <v>11</v>
      </c>
      <c r="D1522" s="7" t="s">
        <v>728</v>
      </c>
      <c r="E1522" s="7"/>
      <c r="F1522" s="7">
        <v>2393</v>
      </c>
      <c r="G1522" s="7" t="s">
        <v>11667</v>
      </c>
      <c r="H1522" s="7" t="s">
        <v>11668</v>
      </c>
      <c r="I1522" s="7" t="s">
        <v>11669</v>
      </c>
      <c r="J1522" s="7" t="s">
        <v>9614</v>
      </c>
      <c r="K1522" s="7" t="s">
        <v>731</v>
      </c>
      <c r="L1522" s="7" t="s">
        <v>451</v>
      </c>
      <c r="M1522" s="7">
        <v>42.812179</v>
      </c>
      <c r="N1522" s="7">
        <v>21.392092999999999</v>
      </c>
      <c r="O1522" s="7" t="s">
        <v>11670</v>
      </c>
      <c r="P1522" s="7" t="s">
        <v>11670</v>
      </c>
      <c r="Q1522" s="7"/>
      <c r="R1522" s="7" t="s">
        <v>11671</v>
      </c>
      <c r="S1522" s="7"/>
      <c r="T1522" s="7" t="b">
        <v>0</v>
      </c>
      <c r="U1522" s="7" t="s">
        <v>3077</v>
      </c>
      <c r="V1522" s="7" t="s">
        <v>2999</v>
      </c>
      <c r="W1522" s="7" t="s">
        <v>2999</v>
      </c>
    </row>
    <row r="1523" spans="1:23" x14ac:dyDescent="0.2">
      <c r="A1523" s="7" t="s">
        <v>727</v>
      </c>
      <c r="B1523" s="7">
        <v>1</v>
      </c>
      <c r="C1523" s="7" t="s">
        <v>5</v>
      </c>
      <c r="D1523" s="7" t="s">
        <v>736</v>
      </c>
      <c r="E1523" s="7"/>
      <c r="F1523" s="7">
        <v>2392</v>
      </c>
      <c r="G1523" s="7" t="s">
        <v>11672</v>
      </c>
      <c r="H1523" s="7" t="s">
        <v>530</v>
      </c>
      <c r="I1523" s="7" t="s">
        <v>11673</v>
      </c>
      <c r="J1523" s="7" t="s">
        <v>738</v>
      </c>
      <c r="K1523" s="7" t="s">
        <v>731</v>
      </c>
      <c r="L1523" s="7" t="s">
        <v>2998</v>
      </c>
      <c r="M1523" s="7">
        <v>42.353310999999998</v>
      </c>
      <c r="N1523" s="7">
        <v>21.131032999999999</v>
      </c>
      <c r="O1523" s="7" t="s">
        <v>11674</v>
      </c>
      <c r="P1523" s="7" t="s">
        <v>11674</v>
      </c>
      <c r="Q1523" s="7"/>
      <c r="R1523" s="7" t="s">
        <v>11673</v>
      </c>
      <c r="S1523" s="7"/>
      <c r="T1523" s="7" t="b">
        <v>0</v>
      </c>
      <c r="U1523" s="7" t="s">
        <v>2997</v>
      </c>
      <c r="V1523" s="7" t="s">
        <v>2999</v>
      </c>
      <c r="W1523" s="7" t="s">
        <v>2999</v>
      </c>
    </row>
    <row r="1524" spans="1:23" x14ac:dyDescent="0.2">
      <c r="A1524" s="7" t="s">
        <v>727</v>
      </c>
      <c r="B1524" s="7">
        <v>6</v>
      </c>
      <c r="C1524" s="7" t="s">
        <v>11</v>
      </c>
      <c r="D1524" s="7" t="s">
        <v>728</v>
      </c>
      <c r="E1524" s="7" t="s">
        <v>446</v>
      </c>
      <c r="F1524" s="7">
        <v>2391</v>
      </c>
      <c r="G1524" s="7" t="s">
        <v>11675</v>
      </c>
      <c r="H1524" s="7" t="s">
        <v>7569</v>
      </c>
      <c r="I1524" s="7" t="s">
        <v>11676</v>
      </c>
      <c r="J1524" s="7" t="s">
        <v>0</v>
      </c>
      <c r="K1524" s="7" t="s">
        <v>752</v>
      </c>
      <c r="L1524" s="7" t="s">
        <v>3351</v>
      </c>
      <c r="M1524" s="7">
        <v>42.841517000000003</v>
      </c>
      <c r="N1524" s="7">
        <v>21.178379</v>
      </c>
      <c r="O1524" s="7" t="s">
        <v>11677</v>
      </c>
      <c r="P1524" s="7" t="s">
        <v>11677</v>
      </c>
      <c r="Q1524" s="7"/>
      <c r="R1524" s="7" t="s">
        <v>11678</v>
      </c>
      <c r="S1524" s="7"/>
      <c r="T1524" s="7" t="b">
        <v>0</v>
      </c>
      <c r="U1524" s="7" t="s">
        <v>3350</v>
      </c>
      <c r="V1524" s="7" t="s">
        <v>2999</v>
      </c>
      <c r="W1524" s="7" t="s">
        <v>2999</v>
      </c>
    </row>
    <row r="1525" spans="1:23" x14ac:dyDescent="0.2">
      <c r="A1525" s="7" t="s">
        <v>727</v>
      </c>
      <c r="B1525" s="7">
        <v>4</v>
      </c>
      <c r="C1525" s="7" t="s">
        <v>454</v>
      </c>
      <c r="D1525" s="7" t="s">
        <v>828</v>
      </c>
      <c r="E1525" s="7" t="s">
        <v>15071</v>
      </c>
      <c r="F1525" s="7">
        <v>2390</v>
      </c>
      <c r="G1525" s="7" t="s">
        <v>11679</v>
      </c>
      <c r="H1525" s="7" t="s">
        <v>2269</v>
      </c>
      <c r="I1525" s="7" t="s">
        <v>5131</v>
      </c>
      <c r="J1525" s="7" t="s">
        <v>738</v>
      </c>
      <c r="K1525" s="7" t="s">
        <v>731</v>
      </c>
      <c r="L1525" s="7" t="s">
        <v>3351</v>
      </c>
      <c r="M1525" s="7">
        <v>42.887554999999999</v>
      </c>
      <c r="N1525" s="7">
        <v>20.864512999999999</v>
      </c>
      <c r="O1525" s="7" t="s">
        <v>11680</v>
      </c>
      <c r="P1525" s="7" t="s">
        <v>11680</v>
      </c>
      <c r="Q1525" s="7"/>
      <c r="R1525" s="7" t="s">
        <v>11681</v>
      </c>
      <c r="S1525" s="7"/>
      <c r="T1525" s="7" t="b">
        <v>0</v>
      </c>
      <c r="U1525" s="7" t="s">
        <v>3350</v>
      </c>
      <c r="V1525" s="7" t="s">
        <v>2999</v>
      </c>
      <c r="W1525" s="7" t="s">
        <v>2999</v>
      </c>
    </row>
    <row r="1526" spans="1:23" x14ac:dyDescent="0.2">
      <c r="A1526" s="7" t="s">
        <v>727</v>
      </c>
      <c r="B1526" s="7">
        <v>6</v>
      </c>
      <c r="C1526" s="7" t="s">
        <v>11</v>
      </c>
      <c r="D1526" s="7" t="s">
        <v>778</v>
      </c>
      <c r="E1526" s="7"/>
      <c r="F1526" s="7">
        <v>2389</v>
      </c>
      <c r="G1526" s="7" t="s">
        <v>11682</v>
      </c>
      <c r="H1526" s="7" t="s">
        <v>11683</v>
      </c>
      <c r="I1526" s="7" t="s">
        <v>11684</v>
      </c>
      <c r="J1526" s="7" t="s">
        <v>0</v>
      </c>
      <c r="K1526" s="7" t="s">
        <v>731</v>
      </c>
      <c r="L1526" s="7" t="s">
        <v>2998</v>
      </c>
      <c r="M1526" s="7">
        <v>42.769553000000002</v>
      </c>
      <c r="N1526" s="7">
        <v>21.074518999999999</v>
      </c>
      <c r="O1526" s="7" t="s">
        <v>11685</v>
      </c>
      <c r="P1526" s="7" t="s">
        <v>11685</v>
      </c>
      <c r="Q1526" s="7"/>
      <c r="R1526" s="7" t="s">
        <v>11686</v>
      </c>
      <c r="S1526" s="7" t="s">
        <v>11687</v>
      </c>
      <c r="T1526" s="7" t="b">
        <v>0</v>
      </c>
      <c r="U1526" s="7" t="s">
        <v>2997</v>
      </c>
      <c r="V1526" s="7" t="s">
        <v>2999</v>
      </c>
      <c r="W1526" s="7" t="s">
        <v>2999</v>
      </c>
    </row>
    <row r="1527" spans="1:23" x14ac:dyDescent="0.2">
      <c r="A1527" s="7" t="s">
        <v>727</v>
      </c>
      <c r="B1527" s="7">
        <v>1</v>
      </c>
      <c r="C1527" s="7" t="s">
        <v>5</v>
      </c>
      <c r="D1527" s="7" t="s">
        <v>983</v>
      </c>
      <c r="E1527" s="7" t="s">
        <v>8818</v>
      </c>
      <c r="F1527" s="7">
        <v>2388</v>
      </c>
      <c r="G1527" s="7" t="s">
        <v>11688</v>
      </c>
      <c r="H1527" s="7" t="s">
        <v>11689</v>
      </c>
      <c r="I1527" s="7" t="s">
        <v>11690</v>
      </c>
      <c r="J1527" s="7" t="s">
        <v>738</v>
      </c>
      <c r="K1527" s="7" t="s">
        <v>731</v>
      </c>
      <c r="L1527" s="7" t="s">
        <v>9296</v>
      </c>
      <c r="M1527" s="7">
        <v>42.261595999999997</v>
      </c>
      <c r="N1527" s="7">
        <v>21.03342</v>
      </c>
      <c r="O1527" s="7" t="s">
        <v>11691</v>
      </c>
      <c r="P1527" s="7" t="s">
        <v>11691</v>
      </c>
      <c r="Q1527" s="7"/>
      <c r="R1527" s="7" t="s">
        <v>11692</v>
      </c>
      <c r="S1527" s="7"/>
      <c r="T1527" s="7" t="b">
        <v>0</v>
      </c>
      <c r="U1527" s="7" t="s">
        <v>9297</v>
      </c>
      <c r="V1527" s="7" t="s">
        <v>2999</v>
      </c>
      <c r="W1527" s="7" t="s">
        <v>2999</v>
      </c>
    </row>
    <row r="1528" spans="1:23" x14ac:dyDescent="0.2">
      <c r="A1528" s="7" t="s">
        <v>727</v>
      </c>
      <c r="B1528" s="7">
        <v>2</v>
      </c>
      <c r="C1528" s="7" t="s">
        <v>450</v>
      </c>
      <c r="D1528" s="7" t="s">
        <v>279</v>
      </c>
      <c r="E1528" s="7"/>
      <c r="F1528" s="7">
        <v>2387</v>
      </c>
      <c r="G1528" s="7" t="s">
        <v>11693</v>
      </c>
      <c r="H1528" s="7" t="s">
        <v>11694</v>
      </c>
      <c r="I1528" s="7" t="s">
        <v>11695</v>
      </c>
      <c r="J1528" s="7" t="s">
        <v>738</v>
      </c>
      <c r="K1528" s="7" t="s">
        <v>731</v>
      </c>
      <c r="L1528" s="7" t="s">
        <v>451</v>
      </c>
      <c r="M1528" s="7">
        <v>42.479064000000001</v>
      </c>
      <c r="N1528" s="7">
        <v>20.748517</v>
      </c>
      <c r="O1528" s="7" t="s">
        <v>11696</v>
      </c>
      <c r="P1528" s="7" t="s">
        <v>11696</v>
      </c>
      <c r="Q1528" s="7"/>
      <c r="R1528" s="7" t="s">
        <v>11697</v>
      </c>
      <c r="S1528" s="7"/>
      <c r="T1528" s="7" t="b">
        <v>0</v>
      </c>
      <c r="U1528" s="7" t="s">
        <v>3077</v>
      </c>
      <c r="V1528" s="7" t="s">
        <v>2999</v>
      </c>
      <c r="W1528" s="7" t="s">
        <v>2999</v>
      </c>
    </row>
    <row r="1529" spans="1:23" x14ac:dyDescent="0.2">
      <c r="A1529" s="7" t="s">
        <v>727</v>
      </c>
      <c r="B1529" s="7">
        <v>6</v>
      </c>
      <c r="C1529" s="7" t="s">
        <v>11</v>
      </c>
      <c r="D1529" s="7" t="s">
        <v>778</v>
      </c>
      <c r="E1529" s="7"/>
      <c r="F1529" s="7">
        <v>2386</v>
      </c>
      <c r="G1529" s="7" t="s">
        <v>11698</v>
      </c>
      <c r="H1529" s="7" t="s">
        <v>11699</v>
      </c>
      <c r="I1529" s="7" t="s">
        <v>11700</v>
      </c>
      <c r="J1529" s="7" t="s">
        <v>0</v>
      </c>
      <c r="K1529" s="7" t="s">
        <v>731</v>
      </c>
      <c r="L1529" s="7" t="s">
        <v>2998</v>
      </c>
      <c r="M1529" s="7">
        <v>42.641233999999997</v>
      </c>
      <c r="N1529" s="7">
        <v>21.144566999999999</v>
      </c>
      <c r="O1529" s="7" t="s">
        <v>11701</v>
      </c>
      <c r="P1529" s="7" t="s">
        <v>11701</v>
      </c>
      <c r="Q1529" s="7"/>
      <c r="R1529" s="7" t="s">
        <v>11702</v>
      </c>
      <c r="S1529" s="7"/>
      <c r="T1529" s="7" t="b">
        <v>0</v>
      </c>
      <c r="U1529" s="7" t="s">
        <v>2997</v>
      </c>
      <c r="V1529" s="7" t="s">
        <v>2999</v>
      </c>
      <c r="W1529" s="7" t="s">
        <v>2999</v>
      </c>
    </row>
    <row r="1530" spans="1:23" x14ac:dyDescent="0.2">
      <c r="A1530" s="7" t="s">
        <v>727</v>
      </c>
      <c r="B1530" s="7">
        <v>4</v>
      </c>
      <c r="C1530" s="7" t="s">
        <v>454</v>
      </c>
      <c r="D1530" s="7" t="s">
        <v>768</v>
      </c>
      <c r="E1530" s="7" t="s">
        <v>585</v>
      </c>
      <c r="F1530" s="7">
        <v>2385</v>
      </c>
      <c r="G1530" s="7" t="s">
        <v>11703</v>
      </c>
      <c r="H1530" s="7" t="s">
        <v>11704</v>
      </c>
      <c r="I1530" s="7" t="s">
        <v>11705</v>
      </c>
      <c r="J1530" s="7" t="s">
        <v>10770</v>
      </c>
      <c r="K1530" s="7" t="s">
        <v>731</v>
      </c>
      <c r="L1530" s="7" t="s">
        <v>3351</v>
      </c>
      <c r="M1530" s="7">
        <v>42.832808999999997</v>
      </c>
      <c r="N1530" s="7">
        <v>20.973130000000001</v>
      </c>
      <c r="O1530" s="7" t="s">
        <v>11706</v>
      </c>
      <c r="P1530" s="7" t="s">
        <v>11706</v>
      </c>
      <c r="Q1530" s="7"/>
      <c r="R1530" s="7" t="s">
        <v>11707</v>
      </c>
      <c r="S1530" s="7"/>
      <c r="T1530" s="7" t="b">
        <v>0</v>
      </c>
      <c r="U1530" s="7" t="s">
        <v>3350</v>
      </c>
      <c r="V1530" s="7" t="s">
        <v>2999</v>
      </c>
      <c r="W1530" s="7" t="s">
        <v>2999</v>
      </c>
    </row>
    <row r="1531" spans="1:23" x14ac:dyDescent="0.2">
      <c r="A1531" s="7" t="s">
        <v>727</v>
      </c>
      <c r="B1531" s="7">
        <v>7</v>
      </c>
      <c r="C1531" s="7" t="s">
        <v>8</v>
      </c>
      <c r="D1531" s="7" t="s">
        <v>1079</v>
      </c>
      <c r="E1531" s="7"/>
      <c r="F1531" s="7">
        <v>2384</v>
      </c>
      <c r="G1531" s="7" t="s">
        <v>11708</v>
      </c>
      <c r="H1531" s="7" t="s">
        <v>1200</v>
      </c>
      <c r="I1531" s="7" t="s">
        <v>11709</v>
      </c>
      <c r="J1531" s="7" t="s">
        <v>1196</v>
      </c>
      <c r="K1531" s="7" t="s">
        <v>731</v>
      </c>
      <c r="L1531" s="7" t="s">
        <v>3375</v>
      </c>
      <c r="M1531" s="7">
        <v>42.219686000000003</v>
      </c>
      <c r="N1531" s="7">
        <v>20.713169000000001</v>
      </c>
      <c r="O1531" s="7" t="s">
        <v>11710</v>
      </c>
      <c r="P1531" s="7" t="s">
        <v>11710</v>
      </c>
      <c r="Q1531" s="7"/>
      <c r="R1531" s="7" t="s">
        <v>11711</v>
      </c>
      <c r="S1531" s="7"/>
      <c r="T1531" s="7" t="b">
        <v>0</v>
      </c>
      <c r="U1531" s="7" t="s">
        <v>3374</v>
      </c>
      <c r="V1531" s="7" t="s">
        <v>2999</v>
      </c>
      <c r="W1531" s="7" t="s">
        <v>2999</v>
      </c>
    </row>
    <row r="1532" spans="1:23" x14ac:dyDescent="0.2">
      <c r="A1532" s="7" t="s">
        <v>727</v>
      </c>
      <c r="B1532" s="7">
        <v>1</v>
      </c>
      <c r="C1532" s="7" t="s">
        <v>5</v>
      </c>
      <c r="D1532" s="7" t="s">
        <v>756</v>
      </c>
      <c r="E1532" s="7"/>
      <c r="F1532" s="7">
        <v>2383</v>
      </c>
      <c r="G1532" s="7" t="s">
        <v>11712</v>
      </c>
      <c r="H1532" s="7" t="s">
        <v>2065</v>
      </c>
      <c r="I1532" s="7" t="s">
        <v>11713</v>
      </c>
      <c r="J1532" s="7" t="s">
        <v>738</v>
      </c>
      <c r="K1532" s="7" t="s">
        <v>731</v>
      </c>
      <c r="L1532" s="7" t="s">
        <v>3375</v>
      </c>
      <c r="M1532" s="7">
        <v>42.402068</v>
      </c>
      <c r="N1532" s="7">
        <v>21.052475000000001</v>
      </c>
      <c r="O1532" s="7" t="s">
        <v>11714</v>
      </c>
      <c r="P1532" s="7" t="s">
        <v>11714</v>
      </c>
      <c r="Q1532" s="7"/>
      <c r="R1532" s="7" t="s">
        <v>11715</v>
      </c>
      <c r="S1532" s="7" t="s">
        <v>4304</v>
      </c>
      <c r="T1532" s="7" t="b">
        <v>0</v>
      </c>
      <c r="U1532" s="7" t="s">
        <v>3374</v>
      </c>
      <c r="V1532" s="7" t="s">
        <v>2999</v>
      </c>
      <c r="W1532" s="7" t="s">
        <v>2999</v>
      </c>
    </row>
    <row r="1533" spans="1:23" x14ac:dyDescent="0.2">
      <c r="A1533" s="7" t="s">
        <v>727</v>
      </c>
      <c r="B1533" s="7">
        <v>1</v>
      </c>
      <c r="C1533" s="7" t="s">
        <v>5</v>
      </c>
      <c r="D1533" s="7" t="s">
        <v>756</v>
      </c>
      <c r="E1533" s="7"/>
      <c r="F1533" s="7">
        <v>2382</v>
      </c>
      <c r="G1533" s="7" t="s">
        <v>11716</v>
      </c>
      <c r="H1533" s="7" t="s">
        <v>11717</v>
      </c>
      <c r="I1533" s="7" t="s">
        <v>11718</v>
      </c>
      <c r="J1533" s="7" t="s">
        <v>738</v>
      </c>
      <c r="K1533" s="7" t="s">
        <v>731</v>
      </c>
      <c r="L1533" s="7" t="s">
        <v>2998</v>
      </c>
      <c r="M1533" s="7">
        <v>42.410314</v>
      </c>
      <c r="N1533" s="7">
        <v>21.027901</v>
      </c>
      <c r="O1533" s="7" t="s">
        <v>11719</v>
      </c>
      <c r="P1533" s="7" t="s">
        <v>11719</v>
      </c>
      <c r="Q1533" s="7"/>
      <c r="R1533" s="7" t="s">
        <v>11720</v>
      </c>
      <c r="S1533" s="7"/>
      <c r="T1533" s="7" t="b">
        <v>0</v>
      </c>
      <c r="U1533" s="7" t="s">
        <v>2997</v>
      </c>
      <c r="V1533" s="7" t="s">
        <v>2999</v>
      </c>
      <c r="W1533" s="7" t="s">
        <v>2999</v>
      </c>
    </row>
    <row r="1534" spans="1:23" x14ac:dyDescent="0.2">
      <c r="A1534" s="7" t="s">
        <v>727</v>
      </c>
      <c r="B1534" s="7">
        <v>3</v>
      </c>
      <c r="C1534" s="7" t="s">
        <v>45</v>
      </c>
      <c r="D1534" s="7" t="s">
        <v>740</v>
      </c>
      <c r="E1534" s="7" t="s">
        <v>2984</v>
      </c>
      <c r="F1534" s="7">
        <v>2381</v>
      </c>
      <c r="G1534" s="7" t="s">
        <v>11721</v>
      </c>
      <c r="H1534" s="7" t="s">
        <v>7085</v>
      </c>
      <c r="I1534" s="7" t="s">
        <v>11722</v>
      </c>
      <c r="J1534" s="7" t="s">
        <v>738</v>
      </c>
      <c r="K1534" s="7" t="s">
        <v>752</v>
      </c>
      <c r="L1534" s="7" t="s">
        <v>3351</v>
      </c>
      <c r="M1534" s="7">
        <v>42.374994999999998</v>
      </c>
      <c r="N1534" s="7">
        <v>21.483066999999998</v>
      </c>
      <c r="O1534" s="7" t="s">
        <v>11723</v>
      </c>
      <c r="P1534" s="7" t="s">
        <v>11723</v>
      </c>
      <c r="Q1534" s="7"/>
      <c r="R1534" s="7" t="s">
        <v>11724</v>
      </c>
      <c r="S1534" s="7"/>
      <c r="T1534" s="7" t="b">
        <v>0</v>
      </c>
      <c r="U1534" s="7" t="s">
        <v>3350</v>
      </c>
      <c r="V1534" s="7" t="s">
        <v>2999</v>
      </c>
      <c r="W1534" s="7" t="s">
        <v>2999</v>
      </c>
    </row>
    <row r="1535" spans="1:23" x14ac:dyDescent="0.2">
      <c r="A1535" s="7" t="s">
        <v>727</v>
      </c>
      <c r="B1535" s="7">
        <v>5</v>
      </c>
      <c r="C1535" s="7" t="s">
        <v>2</v>
      </c>
      <c r="D1535" s="7" t="s">
        <v>794</v>
      </c>
      <c r="E1535" s="7"/>
      <c r="F1535" s="7">
        <v>2380</v>
      </c>
      <c r="G1535" s="7" t="s">
        <v>11725</v>
      </c>
      <c r="H1535" s="7" t="s">
        <v>11726</v>
      </c>
      <c r="I1535" s="7" t="s">
        <v>11727</v>
      </c>
      <c r="J1535" s="7" t="s">
        <v>11728</v>
      </c>
      <c r="K1535" s="7" t="s">
        <v>731</v>
      </c>
      <c r="L1535" s="7" t="s">
        <v>2998</v>
      </c>
      <c r="M1535" s="7">
        <v>42.657511</v>
      </c>
      <c r="N1535" s="7">
        <v>20.289176999999999</v>
      </c>
      <c r="O1535" s="7" t="s">
        <v>11729</v>
      </c>
      <c r="P1535" s="7" t="s">
        <v>11729</v>
      </c>
      <c r="Q1535" s="7"/>
      <c r="R1535" s="7" t="s">
        <v>11730</v>
      </c>
      <c r="S1535" s="7"/>
      <c r="T1535" s="7" t="b">
        <v>0</v>
      </c>
      <c r="U1535" s="7" t="s">
        <v>2997</v>
      </c>
      <c r="V1535" s="7" t="s">
        <v>2999</v>
      </c>
      <c r="W1535" s="7" t="s">
        <v>2999</v>
      </c>
    </row>
    <row r="1536" spans="1:23" x14ac:dyDescent="0.2">
      <c r="A1536" s="7" t="s">
        <v>727</v>
      </c>
      <c r="B1536" s="7">
        <v>1</v>
      </c>
      <c r="C1536" s="7" t="s">
        <v>5</v>
      </c>
      <c r="D1536" s="7" t="s">
        <v>810</v>
      </c>
      <c r="E1536" s="7" t="s">
        <v>8818</v>
      </c>
      <c r="F1536" s="7">
        <v>2379</v>
      </c>
      <c r="G1536" s="7" t="s">
        <v>11731</v>
      </c>
      <c r="H1536" s="7" t="s">
        <v>11732</v>
      </c>
      <c r="I1536" s="7" t="s">
        <v>11733</v>
      </c>
      <c r="J1536" s="7" t="s">
        <v>8201</v>
      </c>
      <c r="K1536" s="7" t="s">
        <v>731</v>
      </c>
      <c r="L1536" s="7" t="s">
        <v>3351</v>
      </c>
      <c r="M1536" s="7">
        <v>42.516212000000003</v>
      </c>
      <c r="N1536" s="7">
        <v>21.126982000000002</v>
      </c>
      <c r="O1536" s="7" t="s">
        <v>11734</v>
      </c>
      <c r="P1536" s="7" t="s">
        <v>11734</v>
      </c>
      <c r="Q1536" s="7"/>
      <c r="R1536" s="7" t="s">
        <v>11735</v>
      </c>
      <c r="S1536" s="7" t="s">
        <v>11736</v>
      </c>
      <c r="T1536" s="7" t="b">
        <v>0</v>
      </c>
      <c r="U1536" s="7" t="s">
        <v>3350</v>
      </c>
      <c r="V1536" s="7" t="s">
        <v>2999</v>
      </c>
      <c r="W1536" s="7" t="s">
        <v>2999</v>
      </c>
    </row>
    <row r="1537" spans="1:23" x14ac:dyDescent="0.2">
      <c r="A1537" s="7" t="s">
        <v>727</v>
      </c>
      <c r="B1537" s="7">
        <v>4</v>
      </c>
      <c r="C1537" s="7" t="s">
        <v>454</v>
      </c>
      <c r="D1537" s="7" t="s">
        <v>768</v>
      </c>
      <c r="E1537" s="7" t="s">
        <v>18495</v>
      </c>
      <c r="F1537" s="7">
        <v>2378</v>
      </c>
      <c r="G1537" s="7" t="s">
        <v>11737</v>
      </c>
      <c r="H1537" s="7" t="s">
        <v>8028</v>
      </c>
      <c r="I1537" s="7" t="s">
        <v>11738</v>
      </c>
      <c r="J1537" s="7" t="s">
        <v>738</v>
      </c>
      <c r="K1537" s="7" t="s">
        <v>731</v>
      </c>
      <c r="L1537" s="7" t="s">
        <v>3351</v>
      </c>
      <c r="M1537" s="7">
        <v>42.782434000000002</v>
      </c>
      <c r="N1537" s="7">
        <v>21.017762000000001</v>
      </c>
      <c r="O1537" s="7" t="s">
        <v>11739</v>
      </c>
      <c r="P1537" s="7" t="s">
        <v>11739</v>
      </c>
      <c r="Q1537" s="7"/>
      <c r="R1537" s="7" t="s">
        <v>11740</v>
      </c>
      <c r="S1537" s="7"/>
      <c r="T1537" s="7" t="b">
        <v>0</v>
      </c>
      <c r="U1537" s="7" t="s">
        <v>3350</v>
      </c>
      <c r="V1537" s="7" t="s">
        <v>2999</v>
      </c>
      <c r="W1537" s="7" t="s">
        <v>2999</v>
      </c>
    </row>
    <row r="1538" spans="1:23" x14ac:dyDescent="0.2">
      <c r="A1538" s="7" t="s">
        <v>727</v>
      </c>
      <c r="B1538" s="7">
        <v>2</v>
      </c>
      <c r="C1538" s="7" t="s">
        <v>450</v>
      </c>
      <c r="D1538" s="7" t="s">
        <v>279</v>
      </c>
      <c r="E1538" s="7" t="s">
        <v>17800</v>
      </c>
      <c r="F1538" s="7">
        <v>2377</v>
      </c>
      <c r="G1538" s="7" t="s">
        <v>11741</v>
      </c>
      <c r="H1538" s="7" t="s">
        <v>11742</v>
      </c>
      <c r="I1538" s="7" t="s">
        <v>11743</v>
      </c>
      <c r="J1538" s="7" t="s">
        <v>738</v>
      </c>
      <c r="K1538" s="7" t="s">
        <v>731</v>
      </c>
      <c r="L1538" s="7" t="s">
        <v>3351</v>
      </c>
      <c r="M1538" s="7">
        <v>42.472985999999999</v>
      </c>
      <c r="N1538" s="7">
        <v>20.762250000000002</v>
      </c>
      <c r="O1538" s="7" t="s">
        <v>11744</v>
      </c>
      <c r="P1538" s="7" t="s">
        <v>11744</v>
      </c>
      <c r="Q1538" s="7"/>
      <c r="R1538" s="7" t="s">
        <v>4331</v>
      </c>
      <c r="S1538" s="7"/>
      <c r="T1538" s="7" t="b">
        <v>0</v>
      </c>
      <c r="U1538" s="7" t="s">
        <v>3350</v>
      </c>
      <c r="V1538" s="7" t="s">
        <v>2999</v>
      </c>
      <c r="W1538" s="7" t="s">
        <v>2999</v>
      </c>
    </row>
    <row r="1539" spans="1:23" x14ac:dyDescent="0.2">
      <c r="A1539" s="7" t="s">
        <v>727</v>
      </c>
      <c r="B1539" s="7">
        <v>1</v>
      </c>
      <c r="C1539" s="7" t="s">
        <v>5</v>
      </c>
      <c r="D1539" s="7" t="s">
        <v>983</v>
      </c>
      <c r="E1539" s="7" t="s">
        <v>15906</v>
      </c>
      <c r="F1539" s="7">
        <v>2376</v>
      </c>
      <c r="G1539" s="7" t="s">
        <v>11745</v>
      </c>
      <c r="H1539" s="7" t="s">
        <v>11746</v>
      </c>
      <c r="I1539" s="7" t="s">
        <v>11747</v>
      </c>
      <c r="J1539" s="7" t="s">
        <v>0</v>
      </c>
      <c r="K1539" s="7" t="s">
        <v>731</v>
      </c>
      <c r="L1539" s="7" t="s">
        <v>3351</v>
      </c>
      <c r="M1539" s="7">
        <v>42.258445999999999</v>
      </c>
      <c r="N1539" s="7">
        <v>21.090959999999999</v>
      </c>
      <c r="O1539" s="7" t="s">
        <v>11748</v>
      </c>
      <c r="P1539" s="7" t="s">
        <v>11748</v>
      </c>
      <c r="Q1539" s="7"/>
      <c r="R1539" s="7" t="s">
        <v>11749</v>
      </c>
      <c r="S1539" s="7"/>
      <c r="T1539" s="7" t="b">
        <v>0</v>
      </c>
      <c r="U1539" s="7" t="s">
        <v>3350</v>
      </c>
      <c r="V1539" s="7" t="s">
        <v>2999</v>
      </c>
      <c r="W1539" s="7" t="s">
        <v>2999</v>
      </c>
    </row>
    <row r="1540" spans="1:23" x14ac:dyDescent="0.2">
      <c r="A1540" s="7" t="s">
        <v>727</v>
      </c>
      <c r="B1540" s="7">
        <v>6</v>
      </c>
      <c r="C1540" s="7" t="s">
        <v>11</v>
      </c>
      <c r="D1540" s="7" t="s">
        <v>911</v>
      </c>
      <c r="E1540" s="7" t="s">
        <v>446</v>
      </c>
      <c r="F1540" s="7">
        <v>2375</v>
      </c>
      <c r="G1540" s="7" t="s">
        <v>11750</v>
      </c>
      <c r="H1540" s="7" t="s">
        <v>11751</v>
      </c>
      <c r="I1540" s="7" t="s">
        <v>11752</v>
      </c>
      <c r="J1540" s="7" t="s">
        <v>772</v>
      </c>
      <c r="K1540" s="7" t="s">
        <v>731</v>
      </c>
      <c r="L1540" s="7" t="s">
        <v>12682</v>
      </c>
      <c r="M1540" s="7">
        <v>42.671672000000001</v>
      </c>
      <c r="N1540" s="7">
        <v>21.161380000000001</v>
      </c>
      <c r="O1540" s="7" t="s">
        <v>11753</v>
      </c>
      <c r="P1540" s="7" t="s">
        <v>11753</v>
      </c>
      <c r="Q1540" s="7"/>
      <c r="R1540" s="7" t="s">
        <v>11754</v>
      </c>
      <c r="S1540" s="7"/>
      <c r="T1540" s="7" t="b">
        <v>0</v>
      </c>
      <c r="U1540" s="7" t="s">
        <v>12683</v>
      </c>
      <c r="V1540" s="7" t="s">
        <v>2999</v>
      </c>
      <c r="W1540" s="7" t="s">
        <v>2999</v>
      </c>
    </row>
    <row r="1541" spans="1:23" x14ac:dyDescent="0.2">
      <c r="A1541" s="7" t="s">
        <v>727</v>
      </c>
      <c r="B1541" s="7">
        <v>7</v>
      </c>
      <c r="C1541" s="7" t="s">
        <v>8</v>
      </c>
      <c r="D1541" s="7" t="s">
        <v>1079</v>
      </c>
      <c r="E1541" s="7"/>
      <c r="F1541" s="7">
        <v>2374</v>
      </c>
      <c r="G1541" s="7" t="s">
        <v>11755</v>
      </c>
      <c r="H1541" s="7" t="s">
        <v>11756</v>
      </c>
      <c r="I1541" s="7" t="s">
        <v>11757</v>
      </c>
      <c r="J1541" s="7" t="s">
        <v>1196</v>
      </c>
      <c r="K1541" s="7" t="s">
        <v>731</v>
      </c>
      <c r="L1541" s="7" t="s">
        <v>2998</v>
      </c>
      <c r="M1541" s="7">
        <v>42.222397999999998</v>
      </c>
      <c r="N1541" s="7">
        <v>20.776340000000001</v>
      </c>
      <c r="O1541" s="7" t="s">
        <v>11758</v>
      </c>
      <c r="P1541" s="7" t="s">
        <v>11758</v>
      </c>
      <c r="Q1541" s="7"/>
      <c r="R1541" s="7" t="s">
        <v>11759</v>
      </c>
      <c r="S1541" s="7"/>
      <c r="T1541" s="7" t="b">
        <v>0</v>
      </c>
      <c r="U1541" s="7" t="s">
        <v>2997</v>
      </c>
      <c r="V1541" s="7" t="s">
        <v>2999</v>
      </c>
      <c r="W1541" s="7" t="s">
        <v>2999</v>
      </c>
    </row>
    <row r="1542" spans="1:23" x14ac:dyDescent="0.2">
      <c r="A1542" s="7" t="s">
        <v>727</v>
      </c>
      <c r="B1542" s="7">
        <v>7</v>
      </c>
      <c r="C1542" s="7" t="s">
        <v>8</v>
      </c>
      <c r="D1542" s="7" t="s">
        <v>1079</v>
      </c>
      <c r="E1542" s="7"/>
      <c r="F1542" s="7">
        <v>2373</v>
      </c>
      <c r="G1542" s="7" t="s">
        <v>11755</v>
      </c>
      <c r="H1542" s="7" t="s">
        <v>11756</v>
      </c>
      <c r="I1542" s="7" t="s">
        <v>11757</v>
      </c>
      <c r="J1542" s="7" t="s">
        <v>1196</v>
      </c>
      <c r="K1542" s="7" t="s">
        <v>731</v>
      </c>
      <c r="L1542" s="7" t="s">
        <v>2998</v>
      </c>
      <c r="M1542" s="7">
        <v>42.222397999999998</v>
      </c>
      <c r="N1542" s="7">
        <v>20.776340000000001</v>
      </c>
      <c r="O1542" s="7" t="s">
        <v>11760</v>
      </c>
      <c r="P1542" s="7" t="s">
        <v>11760</v>
      </c>
      <c r="Q1542" s="7"/>
      <c r="R1542" s="7" t="s">
        <v>11759</v>
      </c>
      <c r="S1542" s="7"/>
      <c r="T1542" s="7" t="b">
        <v>0</v>
      </c>
      <c r="U1542" s="7" t="s">
        <v>2997</v>
      </c>
      <c r="V1542" s="7" t="s">
        <v>2999</v>
      </c>
      <c r="W1542" s="7" t="s">
        <v>2999</v>
      </c>
    </row>
    <row r="1543" spans="1:23" x14ac:dyDescent="0.2">
      <c r="A1543" s="7" t="s">
        <v>727</v>
      </c>
      <c r="B1543" s="7">
        <v>5</v>
      </c>
      <c r="C1543" s="7" t="s">
        <v>2</v>
      </c>
      <c r="D1543" s="7" t="s">
        <v>820</v>
      </c>
      <c r="E1543" s="7" t="s">
        <v>149</v>
      </c>
      <c r="F1543" s="7">
        <v>2372</v>
      </c>
      <c r="G1543" s="7" t="s">
        <v>11761</v>
      </c>
      <c r="H1543" s="7" t="s">
        <v>11762</v>
      </c>
      <c r="I1543" s="7" t="s">
        <v>11763</v>
      </c>
      <c r="J1543" s="7" t="s">
        <v>1170</v>
      </c>
      <c r="K1543" s="7" t="s">
        <v>731</v>
      </c>
      <c r="L1543" s="7" t="s">
        <v>3351</v>
      </c>
      <c r="M1543" s="7">
        <v>42.766081</v>
      </c>
      <c r="N1543" s="7">
        <v>20.404160999999998</v>
      </c>
      <c r="O1543" s="7" t="s">
        <v>11764</v>
      </c>
      <c r="P1543" s="7" t="s">
        <v>11764</v>
      </c>
      <c r="Q1543" s="7"/>
      <c r="R1543" s="7" t="s">
        <v>11765</v>
      </c>
      <c r="S1543" s="7"/>
      <c r="T1543" s="7" t="b">
        <v>0</v>
      </c>
      <c r="U1543" s="7" t="s">
        <v>3350</v>
      </c>
      <c r="V1543" s="7" t="s">
        <v>2999</v>
      </c>
      <c r="W1543" s="7" t="s">
        <v>2999</v>
      </c>
    </row>
    <row r="1544" spans="1:23" x14ac:dyDescent="0.2">
      <c r="A1544" s="7" t="s">
        <v>727</v>
      </c>
      <c r="B1544" s="7">
        <v>6</v>
      </c>
      <c r="C1544" s="7" t="s">
        <v>11</v>
      </c>
      <c r="D1544" s="7" t="s">
        <v>787</v>
      </c>
      <c r="E1544" s="7"/>
      <c r="F1544" s="7">
        <v>2371</v>
      </c>
      <c r="G1544" s="7" t="s">
        <v>11766</v>
      </c>
      <c r="H1544" s="7" t="s">
        <v>11767</v>
      </c>
      <c r="I1544" s="7" t="s">
        <v>11768</v>
      </c>
      <c r="J1544" s="7" t="s">
        <v>11769</v>
      </c>
      <c r="K1544" s="7" t="s">
        <v>731</v>
      </c>
      <c r="L1544" s="7" t="s">
        <v>451</v>
      </c>
      <c r="M1544" s="7">
        <v>42.600763000000001</v>
      </c>
      <c r="N1544" s="7">
        <v>21.216654999999999</v>
      </c>
      <c r="O1544" s="7" t="s">
        <v>11770</v>
      </c>
      <c r="P1544" s="7" t="s">
        <v>11770</v>
      </c>
      <c r="Q1544" s="7"/>
      <c r="R1544" s="7" t="s">
        <v>11771</v>
      </c>
      <c r="S1544" s="7"/>
      <c r="T1544" s="7" t="b">
        <v>0</v>
      </c>
      <c r="U1544" s="7" t="s">
        <v>3077</v>
      </c>
      <c r="V1544" s="7" t="s">
        <v>2999</v>
      </c>
      <c r="W1544" s="7" t="s">
        <v>2999</v>
      </c>
    </row>
    <row r="1545" spans="1:23" x14ac:dyDescent="0.2">
      <c r="A1545" s="7" t="s">
        <v>727</v>
      </c>
      <c r="B1545" s="7">
        <v>6</v>
      </c>
      <c r="C1545" s="7" t="s">
        <v>11</v>
      </c>
      <c r="D1545" s="7" t="s">
        <v>1033</v>
      </c>
      <c r="E1545" s="7"/>
      <c r="F1545" s="7">
        <v>2370</v>
      </c>
      <c r="G1545" s="7" t="s">
        <v>11772</v>
      </c>
      <c r="H1545" s="7" t="s">
        <v>11773</v>
      </c>
      <c r="I1545" s="7" t="s">
        <v>11774</v>
      </c>
      <c r="J1545" s="7" t="s">
        <v>11775</v>
      </c>
      <c r="K1545" s="7" t="s">
        <v>752</v>
      </c>
      <c r="L1545" s="7" t="s">
        <v>3479</v>
      </c>
      <c r="M1545" s="7">
        <v>42.583606000000003</v>
      </c>
      <c r="N1545" s="7">
        <v>20.900904000000001</v>
      </c>
      <c r="O1545" s="7" t="s">
        <v>11776</v>
      </c>
      <c r="P1545" s="7" t="s">
        <v>11776</v>
      </c>
      <c r="Q1545" s="7"/>
      <c r="R1545" s="7" t="s">
        <v>11777</v>
      </c>
      <c r="S1545" s="7"/>
      <c r="T1545" s="7" t="b">
        <v>0</v>
      </c>
      <c r="U1545" s="7" t="s">
        <v>3478</v>
      </c>
      <c r="V1545" s="7" t="s">
        <v>2999</v>
      </c>
      <c r="W1545" s="7" t="s">
        <v>2999</v>
      </c>
    </row>
    <row r="1546" spans="1:23" x14ac:dyDescent="0.2">
      <c r="A1546" s="7" t="s">
        <v>727</v>
      </c>
      <c r="B1546" s="7">
        <v>1</v>
      </c>
      <c r="C1546" s="7" t="s">
        <v>5</v>
      </c>
      <c r="D1546" s="7" t="s">
        <v>736</v>
      </c>
      <c r="E1546" s="7"/>
      <c r="F1546" s="7">
        <v>2369</v>
      </c>
      <c r="G1546" s="7" t="s">
        <v>11778</v>
      </c>
      <c r="H1546" s="7" t="s">
        <v>1705</v>
      </c>
      <c r="I1546" s="7" t="s">
        <v>11779</v>
      </c>
      <c r="J1546" s="7" t="s">
        <v>738</v>
      </c>
      <c r="K1546" s="7" t="s">
        <v>731</v>
      </c>
      <c r="L1546" s="7" t="s">
        <v>2998</v>
      </c>
      <c r="M1546" s="7">
        <v>42.353833000000002</v>
      </c>
      <c r="N1546" s="7">
        <v>21.113448999999999</v>
      </c>
      <c r="O1546" s="7" t="s">
        <v>11780</v>
      </c>
      <c r="P1546" s="7" t="s">
        <v>11780</v>
      </c>
      <c r="Q1546" s="7"/>
      <c r="R1546" s="7" t="s">
        <v>11781</v>
      </c>
      <c r="S1546" s="7"/>
      <c r="T1546" s="7" t="b">
        <v>0</v>
      </c>
      <c r="U1546" s="7" t="s">
        <v>2997</v>
      </c>
      <c r="V1546" s="7" t="s">
        <v>2999</v>
      </c>
      <c r="W1546" s="7" t="s">
        <v>2999</v>
      </c>
    </row>
    <row r="1547" spans="1:23" x14ac:dyDescent="0.2">
      <c r="A1547" s="7" t="s">
        <v>727</v>
      </c>
      <c r="B1547" s="7">
        <v>7</v>
      </c>
      <c r="C1547" s="7" t="s">
        <v>8</v>
      </c>
      <c r="D1547" s="7" t="s">
        <v>1079</v>
      </c>
      <c r="E1547" s="7"/>
      <c r="F1547" s="7">
        <v>2368</v>
      </c>
      <c r="G1547" s="7" t="s">
        <v>11782</v>
      </c>
      <c r="H1547" s="7" t="s">
        <v>143</v>
      </c>
      <c r="I1547" s="7" t="s">
        <v>11783</v>
      </c>
      <c r="J1547" s="7" t="s">
        <v>1196</v>
      </c>
      <c r="K1547" s="7" t="s">
        <v>731</v>
      </c>
      <c r="L1547" s="7" t="s">
        <v>3479</v>
      </c>
      <c r="M1547" s="7">
        <v>42.228726000000002</v>
      </c>
      <c r="N1547" s="7">
        <v>20.724155</v>
      </c>
      <c r="O1547" s="7" t="s">
        <v>11784</v>
      </c>
      <c r="P1547" s="7" t="s">
        <v>11784</v>
      </c>
      <c r="Q1547" s="7"/>
      <c r="R1547" s="7" t="s">
        <v>11785</v>
      </c>
      <c r="S1547" s="7"/>
      <c r="T1547" s="7" t="b">
        <v>0</v>
      </c>
      <c r="U1547" s="7" t="s">
        <v>3478</v>
      </c>
      <c r="V1547" s="7" t="s">
        <v>2999</v>
      </c>
      <c r="W1547" s="7" t="s">
        <v>2999</v>
      </c>
    </row>
    <row r="1548" spans="1:23" x14ac:dyDescent="0.2">
      <c r="A1548" s="7" t="s">
        <v>727</v>
      </c>
      <c r="B1548" s="7">
        <v>5</v>
      </c>
      <c r="C1548" s="7" t="s">
        <v>2</v>
      </c>
      <c r="D1548" s="7" t="s">
        <v>820</v>
      </c>
      <c r="E1548" s="7"/>
      <c r="F1548" s="7">
        <v>2367</v>
      </c>
      <c r="G1548" s="7" t="s">
        <v>11786</v>
      </c>
      <c r="H1548" s="7" t="s">
        <v>11787</v>
      </c>
      <c r="I1548" s="7" t="s">
        <v>11788</v>
      </c>
      <c r="J1548" s="7" t="s">
        <v>2463</v>
      </c>
      <c r="K1548" s="7" t="s">
        <v>731</v>
      </c>
      <c r="L1548" s="7" t="s">
        <v>3479</v>
      </c>
      <c r="M1548" s="7">
        <v>42.811698999999997</v>
      </c>
      <c r="N1548" s="7">
        <v>20.609207999999999</v>
      </c>
      <c r="O1548" s="7" t="s">
        <v>11789</v>
      </c>
      <c r="P1548" s="7" t="s">
        <v>11789</v>
      </c>
      <c r="Q1548" s="7"/>
      <c r="R1548" s="7" t="s">
        <v>11790</v>
      </c>
      <c r="S1548" s="7"/>
      <c r="T1548" s="7" t="b">
        <v>0</v>
      </c>
      <c r="U1548" s="7" t="s">
        <v>3478</v>
      </c>
      <c r="V1548" s="7" t="s">
        <v>2999</v>
      </c>
      <c r="W1548" s="7" t="s">
        <v>2999</v>
      </c>
    </row>
    <row r="1549" spans="1:23" x14ac:dyDescent="0.2">
      <c r="A1549" s="7" t="s">
        <v>727</v>
      </c>
      <c r="B1549" s="7">
        <v>6</v>
      </c>
      <c r="C1549" s="7" t="s">
        <v>11</v>
      </c>
      <c r="D1549" s="7" t="s">
        <v>728</v>
      </c>
      <c r="E1549" s="7"/>
      <c r="F1549" s="7">
        <v>2366</v>
      </c>
      <c r="G1549" s="7" t="s">
        <v>11791</v>
      </c>
      <c r="H1549" s="7" t="s">
        <v>11792</v>
      </c>
      <c r="I1549" s="7" t="s">
        <v>11793</v>
      </c>
      <c r="J1549" s="7" t="s">
        <v>738</v>
      </c>
      <c r="K1549" s="7" t="s">
        <v>731</v>
      </c>
      <c r="L1549" s="7" t="s">
        <v>2998</v>
      </c>
      <c r="M1549" s="7">
        <v>42.740453000000002</v>
      </c>
      <c r="N1549" s="7">
        <v>21.210132000000002</v>
      </c>
      <c r="O1549" s="7" t="s">
        <v>11794</v>
      </c>
      <c r="P1549" s="7" t="s">
        <v>11794</v>
      </c>
      <c r="Q1549" s="7"/>
      <c r="R1549" s="7" t="s">
        <v>11795</v>
      </c>
      <c r="S1549" s="7"/>
      <c r="T1549" s="7" t="b">
        <v>0</v>
      </c>
      <c r="U1549" s="7" t="s">
        <v>2997</v>
      </c>
      <c r="V1549" s="7" t="s">
        <v>2999</v>
      </c>
      <c r="W1549" s="7" t="s">
        <v>2999</v>
      </c>
    </row>
    <row r="1550" spans="1:23" x14ac:dyDescent="0.2">
      <c r="A1550" s="7" t="s">
        <v>727</v>
      </c>
      <c r="B1550" s="7">
        <v>6</v>
      </c>
      <c r="C1550" s="7" t="s">
        <v>11</v>
      </c>
      <c r="D1550" s="7" t="s">
        <v>778</v>
      </c>
      <c r="E1550" s="7"/>
      <c r="F1550" s="7">
        <v>2365</v>
      </c>
      <c r="G1550" s="7" t="s">
        <v>11796</v>
      </c>
      <c r="H1550" s="7" t="s">
        <v>11797</v>
      </c>
      <c r="I1550" s="7" t="s">
        <v>11798</v>
      </c>
      <c r="J1550" s="7" t="s">
        <v>11799</v>
      </c>
      <c r="K1550" s="7" t="s">
        <v>731</v>
      </c>
      <c r="L1550" s="7" t="s">
        <v>451</v>
      </c>
      <c r="M1550" s="7">
        <v>42.663657000000001</v>
      </c>
      <c r="N1550" s="7">
        <v>21.159320000000001</v>
      </c>
      <c r="O1550" s="7" t="s">
        <v>11800</v>
      </c>
      <c r="P1550" s="7" t="s">
        <v>11800</v>
      </c>
      <c r="Q1550" s="7"/>
      <c r="R1550" s="7" t="s">
        <v>11801</v>
      </c>
      <c r="S1550" s="7" t="s">
        <v>11802</v>
      </c>
      <c r="T1550" s="7" t="b">
        <v>0</v>
      </c>
      <c r="U1550" s="7" t="s">
        <v>3077</v>
      </c>
      <c r="V1550" s="7" t="s">
        <v>2999</v>
      </c>
      <c r="W1550" s="7" t="s">
        <v>2999</v>
      </c>
    </row>
    <row r="1551" spans="1:23" x14ac:dyDescent="0.2">
      <c r="A1551" s="7" t="s">
        <v>727</v>
      </c>
      <c r="B1551" s="7">
        <v>6</v>
      </c>
      <c r="C1551" s="7" t="s">
        <v>11</v>
      </c>
      <c r="D1551" s="7" t="s">
        <v>778</v>
      </c>
      <c r="E1551" s="7"/>
      <c r="F1551" s="7">
        <v>2364</v>
      </c>
      <c r="G1551" s="7" t="s">
        <v>11059</v>
      </c>
      <c r="H1551" s="7" t="s">
        <v>11060</v>
      </c>
      <c r="I1551" s="7" t="s">
        <v>11061</v>
      </c>
      <c r="J1551" s="7" t="s">
        <v>772</v>
      </c>
      <c r="K1551" s="7" t="s">
        <v>752</v>
      </c>
      <c r="L1551" s="7" t="s">
        <v>2998</v>
      </c>
      <c r="M1551" s="7">
        <v>42.664762000000003</v>
      </c>
      <c r="N1551" s="7">
        <v>21.170307000000001</v>
      </c>
      <c r="O1551" s="7" t="s">
        <v>11062</v>
      </c>
      <c r="P1551" s="7" t="s">
        <v>11062</v>
      </c>
      <c r="Q1551" s="7"/>
      <c r="R1551" s="7" t="s">
        <v>11063</v>
      </c>
      <c r="S1551" s="7"/>
      <c r="T1551" s="7" t="b">
        <v>0</v>
      </c>
      <c r="U1551" s="7" t="s">
        <v>2997</v>
      </c>
      <c r="V1551" s="7" t="s">
        <v>2999</v>
      </c>
      <c r="W1551" s="7" t="s">
        <v>2999</v>
      </c>
    </row>
    <row r="1552" spans="1:23" x14ac:dyDescent="0.2">
      <c r="A1552" s="7" t="s">
        <v>727</v>
      </c>
      <c r="B1552" s="7">
        <v>1</v>
      </c>
      <c r="C1552" s="7" t="s">
        <v>5</v>
      </c>
      <c r="D1552" s="7" t="s">
        <v>736</v>
      </c>
      <c r="E1552" s="7"/>
      <c r="F1552" s="7">
        <v>2363</v>
      </c>
      <c r="G1552" s="7" t="s">
        <v>11064</v>
      </c>
      <c r="H1552" s="7" t="s">
        <v>582</v>
      </c>
      <c r="I1552" s="7" t="s">
        <v>11065</v>
      </c>
      <c r="J1552" s="7" t="s">
        <v>738</v>
      </c>
      <c r="K1552" s="7" t="s">
        <v>731</v>
      </c>
      <c r="L1552" s="7" t="s">
        <v>451</v>
      </c>
      <c r="M1552" s="7">
        <v>42.375379000000002</v>
      </c>
      <c r="N1552" s="7">
        <v>21.185966000000001</v>
      </c>
      <c r="O1552" s="7" t="s">
        <v>11066</v>
      </c>
      <c r="P1552" s="7" t="s">
        <v>11066</v>
      </c>
      <c r="Q1552" s="7"/>
      <c r="R1552" s="7" t="s">
        <v>11067</v>
      </c>
      <c r="S1552" s="7"/>
      <c r="T1552" s="7" t="b">
        <v>0</v>
      </c>
      <c r="U1552" s="7" t="s">
        <v>3077</v>
      </c>
      <c r="V1552" s="7" t="s">
        <v>2999</v>
      </c>
      <c r="W1552" s="7" t="s">
        <v>2999</v>
      </c>
    </row>
    <row r="1553" spans="1:23" x14ac:dyDescent="0.2">
      <c r="A1553" s="7" t="s">
        <v>727</v>
      </c>
      <c r="B1553" s="7">
        <v>6</v>
      </c>
      <c r="C1553" s="7" t="s">
        <v>11</v>
      </c>
      <c r="D1553" s="7" t="s">
        <v>778</v>
      </c>
      <c r="E1553" s="7"/>
      <c r="F1553" s="7">
        <v>2362</v>
      </c>
      <c r="G1553" s="7" t="s">
        <v>11068</v>
      </c>
      <c r="H1553" s="7" t="s">
        <v>11069</v>
      </c>
      <c r="I1553" s="7" t="s">
        <v>11070</v>
      </c>
      <c r="J1553" s="7" t="s">
        <v>0</v>
      </c>
      <c r="K1553" s="7" t="s">
        <v>731</v>
      </c>
      <c r="L1553" s="7" t="s">
        <v>2998</v>
      </c>
      <c r="M1553" s="7">
        <v>42.774763</v>
      </c>
      <c r="N1553" s="7">
        <v>21.079332000000001</v>
      </c>
      <c r="O1553" s="7" t="s">
        <v>11071</v>
      </c>
      <c r="P1553" s="7" t="s">
        <v>11071</v>
      </c>
      <c r="Q1553" s="7"/>
      <c r="R1553" s="7" t="s">
        <v>11072</v>
      </c>
      <c r="S1553" s="7"/>
      <c r="T1553" s="7" t="b">
        <v>0</v>
      </c>
      <c r="U1553" s="7" t="s">
        <v>2997</v>
      </c>
      <c r="V1553" s="7" t="s">
        <v>2999</v>
      </c>
      <c r="W1553" s="7" t="s">
        <v>2999</v>
      </c>
    </row>
    <row r="1554" spans="1:23" x14ac:dyDescent="0.2">
      <c r="A1554" s="7" t="s">
        <v>727</v>
      </c>
      <c r="B1554" s="7">
        <v>7</v>
      </c>
      <c r="C1554" s="7" t="s">
        <v>8</v>
      </c>
      <c r="D1554" s="7" t="s">
        <v>1079</v>
      </c>
      <c r="E1554" s="7"/>
      <c r="F1554" s="7">
        <v>2361</v>
      </c>
      <c r="G1554" s="7" t="s">
        <v>11073</v>
      </c>
      <c r="H1554" s="7" t="s">
        <v>11074</v>
      </c>
      <c r="I1554" s="7" t="s">
        <v>11075</v>
      </c>
      <c r="J1554" s="7" t="s">
        <v>738</v>
      </c>
      <c r="K1554" s="7" t="s">
        <v>731</v>
      </c>
      <c r="L1554" s="7" t="s">
        <v>3375</v>
      </c>
      <c r="M1554" s="7">
        <v>42.221877999999997</v>
      </c>
      <c r="N1554" s="7">
        <v>20.798065000000001</v>
      </c>
      <c r="O1554" s="7" t="s">
        <v>11076</v>
      </c>
      <c r="P1554" s="7" t="s">
        <v>11076</v>
      </c>
      <c r="Q1554" s="7"/>
      <c r="R1554" s="7" t="s">
        <v>11077</v>
      </c>
      <c r="S1554" s="7"/>
      <c r="T1554" s="7" t="b">
        <v>0</v>
      </c>
      <c r="U1554" s="7" t="s">
        <v>3374</v>
      </c>
      <c r="V1554" s="7" t="s">
        <v>2999</v>
      </c>
      <c r="W1554" s="7" t="s">
        <v>2999</v>
      </c>
    </row>
    <row r="1555" spans="1:23" x14ac:dyDescent="0.2">
      <c r="A1555" s="7" t="s">
        <v>727</v>
      </c>
      <c r="B1555" s="7">
        <v>7</v>
      </c>
      <c r="C1555" s="7" t="s">
        <v>8</v>
      </c>
      <c r="D1555" s="7" t="s">
        <v>1079</v>
      </c>
      <c r="E1555" s="7"/>
      <c r="F1555" s="7">
        <v>2360</v>
      </c>
      <c r="G1555" s="7" t="s">
        <v>11078</v>
      </c>
      <c r="H1555" s="7" t="s">
        <v>11079</v>
      </c>
      <c r="I1555" s="7" t="s">
        <v>11080</v>
      </c>
      <c r="J1555" s="7" t="s">
        <v>738</v>
      </c>
      <c r="K1555" s="7" t="s">
        <v>731</v>
      </c>
      <c r="L1555" s="7" t="s">
        <v>3479</v>
      </c>
      <c r="M1555" s="7">
        <v>42.182203000000001</v>
      </c>
      <c r="N1555" s="7">
        <v>20.647003000000002</v>
      </c>
      <c r="O1555" s="7" t="s">
        <v>11081</v>
      </c>
      <c r="P1555" s="7" t="s">
        <v>11081</v>
      </c>
      <c r="Q1555" s="7"/>
      <c r="R1555" s="7" t="s">
        <v>11082</v>
      </c>
      <c r="S1555" s="7"/>
      <c r="T1555" s="7" t="b">
        <v>0</v>
      </c>
      <c r="U1555" s="7" t="s">
        <v>3478</v>
      </c>
      <c r="V1555" s="7" t="s">
        <v>2999</v>
      </c>
      <c r="W1555" s="7" t="s">
        <v>2999</v>
      </c>
    </row>
    <row r="1556" spans="1:23" x14ac:dyDescent="0.2">
      <c r="A1556" s="7" t="s">
        <v>727</v>
      </c>
      <c r="B1556" s="7">
        <v>7</v>
      </c>
      <c r="C1556" s="7" t="s">
        <v>8</v>
      </c>
      <c r="D1556" s="7" t="s">
        <v>1079</v>
      </c>
      <c r="E1556" s="7"/>
      <c r="F1556" s="7">
        <v>2359</v>
      </c>
      <c r="G1556" s="7" t="s">
        <v>11083</v>
      </c>
      <c r="H1556" s="7" t="s">
        <v>11084</v>
      </c>
      <c r="I1556" s="7" t="s">
        <v>11085</v>
      </c>
      <c r="J1556" s="7" t="s">
        <v>738</v>
      </c>
      <c r="K1556" s="7" t="s">
        <v>731</v>
      </c>
      <c r="L1556" s="7" t="s">
        <v>3375</v>
      </c>
      <c r="M1556" s="7">
        <v>42.234079999999999</v>
      </c>
      <c r="N1556" s="7">
        <v>20.773346</v>
      </c>
      <c r="O1556" s="7" t="s">
        <v>11086</v>
      </c>
      <c r="P1556" s="7" t="s">
        <v>11086</v>
      </c>
      <c r="Q1556" s="7"/>
      <c r="R1556" s="7" t="s">
        <v>11087</v>
      </c>
      <c r="S1556" s="7"/>
      <c r="T1556" s="7" t="b">
        <v>0</v>
      </c>
      <c r="U1556" s="7" t="s">
        <v>3374</v>
      </c>
      <c r="V1556" s="7" t="s">
        <v>2999</v>
      </c>
      <c r="W1556" s="7" t="s">
        <v>2999</v>
      </c>
    </row>
    <row r="1557" spans="1:23" x14ac:dyDescent="0.2">
      <c r="A1557" s="7" t="s">
        <v>727</v>
      </c>
      <c r="B1557" s="7">
        <v>7</v>
      </c>
      <c r="C1557" s="7" t="s">
        <v>8</v>
      </c>
      <c r="D1557" s="7" t="s">
        <v>1079</v>
      </c>
      <c r="E1557" s="7"/>
      <c r="F1557" s="7">
        <v>2358</v>
      </c>
      <c r="G1557" s="7" t="s">
        <v>11088</v>
      </c>
      <c r="H1557" s="7" t="s">
        <v>11089</v>
      </c>
      <c r="I1557" s="7" t="s">
        <v>11090</v>
      </c>
      <c r="J1557" s="7" t="s">
        <v>738</v>
      </c>
      <c r="K1557" s="7" t="s">
        <v>731</v>
      </c>
      <c r="L1557" s="7" t="s">
        <v>3375</v>
      </c>
      <c r="M1557" s="7">
        <v>42.225945000000003</v>
      </c>
      <c r="N1557" s="7">
        <v>20.763732999999998</v>
      </c>
      <c r="O1557" s="7" t="s">
        <v>11091</v>
      </c>
      <c r="P1557" s="7" t="s">
        <v>11091</v>
      </c>
      <c r="Q1557" s="7"/>
      <c r="R1557" s="7" t="s">
        <v>11087</v>
      </c>
      <c r="S1557" s="7"/>
      <c r="T1557" s="7" t="b">
        <v>0</v>
      </c>
      <c r="U1557" s="7" t="s">
        <v>3374</v>
      </c>
      <c r="V1557" s="7" t="s">
        <v>2999</v>
      </c>
      <c r="W1557" s="7" t="s">
        <v>2999</v>
      </c>
    </row>
    <row r="1558" spans="1:23" x14ac:dyDescent="0.2">
      <c r="A1558" s="7" t="s">
        <v>727</v>
      </c>
      <c r="B1558" s="7">
        <v>7</v>
      </c>
      <c r="C1558" s="7" t="s">
        <v>8</v>
      </c>
      <c r="D1558" s="7" t="s">
        <v>1079</v>
      </c>
      <c r="E1558" s="7"/>
      <c r="F1558" s="7">
        <v>2357</v>
      </c>
      <c r="G1558" s="7" t="s">
        <v>11092</v>
      </c>
      <c r="H1558" s="7" t="s">
        <v>11093</v>
      </c>
      <c r="I1558" s="7" t="s">
        <v>11094</v>
      </c>
      <c r="J1558" s="7" t="s">
        <v>1196</v>
      </c>
      <c r="K1558" s="7" t="s">
        <v>752</v>
      </c>
      <c r="L1558" s="7" t="s">
        <v>3375</v>
      </c>
      <c r="M1558" s="7">
        <v>42.23189</v>
      </c>
      <c r="N1558" s="7">
        <v>20.732395</v>
      </c>
      <c r="O1558" s="7" t="s">
        <v>11095</v>
      </c>
      <c r="P1558" s="7" t="s">
        <v>11095</v>
      </c>
      <c r="Q1558" s="7"/>
      <c r="R1558" s="7" t="s">
        <v>11096</v>
      </c>
      <c r="S1558" s="7"/>
      <c r="T1558" s="7" t="b">
        <v>0</v>
      </c>
      <c r="U1558" s="7" t="s">
        <v>3374</v>
      </c>
      <c r="V1558" s="7" t="s">
        <v>2999</v>
      </c>
      <c r="W1558" s="7" t="s">
        <v>2999</v>
      </c>
    </row>
    <row r="1559" spans="1:23" x14ac:dyDescent="0.2">
      <c r="A1559" s="7" t="s">
        <v>727</v>
      </c>
      <c r="B1559" s="7">
        <v>3</v>
      </c>
      <c r="C1559" s="7" t="s">
        <v>45</v>
      </c>
      <c r="D1559" s="7" t="s">
        <v>867</v>
      </c>
      <c r="E1559" s="7"/>
      <c r="F1559" s="7">
        <v>2356</v>
      </c>
      <c r="G1559" s="7" t="s">
        <v>11097</v>
      </c>
      <c r="H1559" s="7" t="s">
        <v>11098</v>
      </c>
      <c r="I1559" s="7" t="s">
        <v>11099</v>
      </c>
      <c r="J1559" s="7" t="s">
        <v>1425</v>
      </c>
      <c r="K1559" s="7" t="s">
        <v>731</v>
      </c>
      <c r="L1559" s="7" t="s">
        <v>451</v>
      </c>
      <c r="M1559" s="7">
        <v>42.680337999999999</v>
      </c>
      <c r="N1559" s="7">
        <v>21.466640000000002</v>
      </c>
      <c r="O1559" s="7" t="s">
        <v>11100</v>
      </c>
      <c r="P1559" s="7" t="s">
        <v>11100</v>
      </c>
      <c r="Q1559" s="7"/>
      <c r="R1559" s="7" t="s">
        <v>11101</v>
      </c>
      <c r="S1559" s="7"/>
      <c r="T1559" s="7" t="b">
        <v>0</v>
      </c>
      <c r="U1559" s="7" t="s">
        <v>3077</v>
      </c>
      <c r="V1559" s="7" t="s">
        <v>2999</v>
      </c>
      <c r="W1559" s="7" t="s">
        <v>2999</v>
      </c>
    </row>
    <row r="1560" spans="1:23" x14ac:dyDescent="0.2">
      <c r="A1560" s="7" t="s">
        <v>727</v>
      </c>
      <c r="B1560" s="7">
        <v>7</v>
      </c>
      <c r="C1560" s="7" t="s">
        <v>8</v>
      </c>
      <c r="D1560" s="7" t="s">
        <v>1079</v>
      </c>
      <c r="E1560" s="7"/>
      <c r="F1560" s="7">
        <v>2355</v>
      </c>
      <c r="G1560" s="7" t="s">
        <v>11102</v>
      </c>
      <c r="H1560" s="7" t="s">
        <v>289</v>
      </c>
      <c r="I1560" s="7" t="s">
        <v>11103</v>
      </c>
      <c r="J1560" s="7" t="s">
        <v>738</v>
      </c>
      <c r="K1560" s="7" t="s">
        <v>731</v>
      </c>
      <c r="L1560" s="7" t="s">
        <v>3375</v>
      </c>
      <c r="M1560" s="7">
        <v>42.230013</v>
      </c>
      <c r="N1560" s="7">
        <v>20.733519999999999</v>
      </c>
      <c r="O1560" s="7" t="s">
        <v>11104</v>
      </c>
      <c r="P1560" s="7" t="s">
        <v>11104</v>
      </c>
      <c r="Q1560" s="7"/>
      <c r="R1560" s="7" t="s">
        <v>11105</v>
      </c>
      <c r="S1560" s="7"/>
      <c r="T1560" s="7" t="b">
        <v>0</v>
      </c>
      <c r="U1560" s="7" t="s">
        <v>3374</v>
      </c>
      <c r="V1560" s="7" t="s">
        <v>2999</v>
      </c>
      <c r="W1560" s="7" t="s">
        <v>2999</v>
      </c>
    </row>
    <row r="1561" spans="1:23" x14ac:dyDescent="0.2">
      <c r="A1561" s="7" t="s">
        <v>727</v>
      </c>
      <c r="B1561" s="7">
        <v>7</v>
      </c>
      <c r="C1561" s="7" t="s">
        <v>8</v>
      </c>
      <c r="D1561" s="7" t="s">
        <v>1079</v>
      </c>
      <c r="E1561" s="7"/>
      <c r="F1561" s="7">
        <v>2354</v>
      </c>
      <c r="G1561" s="7" t="s">
        <v>11106</v>
      </c>
      <c r="H1561" s="7" t="s">
        <v>7707</v>
      </c>
      <c r="I1561" s="7" t="s">
        <v>11107</v>
      </c>
      <c r="J1561" s="7" t="s">
        <v>738</v>
      </c>
      <c r="K1561" s="7" t="s">
        <v>731</v>
      </c>
      <c r="L1561" s="7" t="s">
        <v>3375</v>
      </c>
      <c r="M1561" s="7">
        <v>42.231029999999997</v>
      </c>
      <c r="N1561" s="7">
        <v>20.739013</v>
      </c>
      <c r="O1561" s="7" t="s">
        <v>11108</v>
      </c>
      <c r="P1561" s="7" t="s">
        <v>11108</v>
      </c>
      <c r="Q1561" s="7"/>
      <c r="R1561" s="7" t="s">
        <v>11109</v>
      </c>
      <c r="S1561" s="7"/>
      <c r="T1561" s="7" t="b">
        <v>0</v>
      </c>
      <c r="U1561" s="7" t="s">
        <v>3374</v>
      </c>
      <c r="V1561" s="7" t="s">
        <v>2999</v>
      </c>
      <c r="W1561" s="7" t="s">
        <v>2999</v>
      </c>
    </row>
    <row r="1562" spans="1:23" x14ac:dyDescent="0.2">
      <c r="A1562" s="7" t="s">
        <v>727</v>
      </c>
      <c r="B1562" s="7">
        <v>1</v>
      </c>
      <c r="C1562" s="7" t="s">
        <v>5</v>
      </c>
      <c r="D1562" s="7" t="s">
        <v>736</v>
      </c>
      <c r="E1562" s="7" t="s">
        <v>15907</v>
      </c>
      <c r="F1562" s="7">
        <v>2353</v>
      </c>
      <c r="G1562" s="7" t="s">
        <v>5825</v>
      </c>
      <c r="H1562" s="7" t="s">
        <v>11110</v>
      </c>
      <c r="I1562" s="7" t="s">
        <v>4085</v>
      </c>
      <c r="J1562" s="7" t="s">
        <v>738</v>
      </c>
      <c r="K1562" s="7" t="s">
        <v>731</v>
      </c>
      <c r="L1562" s="7" t="s">
        <v>3351</v>
      </c>
      <c r="M1562" s="7">
        <v>42.368000000000002</v>
      </c>
      <c r="N1562" s="7">
        <v>21.164743000000001</v>
      </c>
      <c r="O1562" s="7" t="s">
        <v>11111</v>
      </c>
      <c r="P1562" s="7" t="s">
        <v>11111</v>
      </c>
      <c r="Q1562" s="7"/>
      <c r="R1562" s="7" t="s">
        <v>162</v>
      </c>
      <c r="S1562" s="7"/>
      <c r="T1562" s="7" t="b">
        <v>0</v>
      </c>
      <c r="U1562" s="7" t="s">
        <v>3350</v>
      </c>
      <c r="V1562" s="7" t="s">
        <v>2999</v>
      </c>
      <c r="W1562" s="7" t="s">
        <v>2999</v>
      </c>
    </row>
    <row r="1563" spans="1:23" x14ac:dyDescent="0.2">
      <c r="A1563" s="7" t="s">
        <v>727</v>
      </c>
      <c r="B1563" s="7">
        <v>3</v>
      </c>
      <c r="C1563" s="7" t="s">
        <v>45</v>
      </c>
      <c r="D1563" s="7" t="s">
        <v>740</v>
      </c>
      <c r="E1563" s="7" t="s">
        <v>2984</v>
      </c>
      <c r="F1563" s="7">
        <v>2352</v>
      </c>
      <c r="G1563" s="7" t="s">
        <v>11112</v>
      </c>
      <c r="H1563" s="7" t="s">
        <v>11113</v>
      </c>
      <c r="I1563" s="7" t="s">
        <v>11114</v>
      </c>
      <c r="J1563" s="7" t="s">
        <v>738</v>
      </c>
      <c r="K1563" s="7" t="s">
        <v>731</v>
      </c>
      <c r="L1563" s="7" t="s">
        <v>3375</v>
      </c>
      <c r="M1563" s="7">
        <v>42.423068000000001</v>
      </c>
      <c r="N1563" s="7">
        <v>21.453050000000001</v>
      </c>
      <c r="O1563" s="7" t="s">
        <v>11115</v>
      </c>
      <c r="P1563" s="7" t="s">
        <v>11115</v>
      </c>
      <c r="Q1563" s="7"/>
      <c r="R1563" s="7" t="s">
        <v>11116</v>
      </c>
      <c r="S1563" s="7"/>
      <c r="T1563" s="7" t="b">
        <v>0</v>
      </c>
      <c r="U1563" s="7" t="s">
        <v>3374</v>
      </c>
      <c r="V1563" s="7" t="s">
        <v>2999</v>
      </c>
      <c r="W1563" s="7" t="s">
        <v>2999</v>
      </c>
    </row>
    <row r="1564" spans="1:23" x14ac:dyDescent="0.2">
      <c r="A1564" s="7" t="s">
        <v>727</v>
      </c>
      <c r="B1564" s="7">
        <v>6</v>
      </c>
      <c r="C1564" s="7" t="s">
        <v>11</v>
      </c>
      <c r="D1564" s="7" t="s">
        <v>787</v>
      </c>
      <c r="E1564" s="7"/>
      <c r="F1564" s="7">
        <v>2351</v>
      </c>
      <c r="G1564" s="7" t="s">
        <v>11117</v>
      </c>
      <c r="H1564" s="7" t="s">
        <v>11118</v>
      </c>
      <c r="I1564" s="7" t="s">
        <v>11119</v>
      </c>
      <c r="J1564" s="7" t="s">
        <v>780</v>
      </c>
      <c r="K1564" s="7" t="s">
        <v>731</v>
      </c>
      <c r="L1564" s="7" t="s">
        <v>3607</v>
      </c>
      <c r="M1564" s="7">
        <v>42.655906000000002</v>
      </c>
      <c r="N1564" s="7">
        <v>21.181978999999998</v>
      </c>
      <c r="O1564" s="7" t="s">
        <v>11120</v>
      </c>
      <c r="P1564" s="7" t="s">
        <v>11120</v>
      </c>
      <c r="Q1564" s="7"/>
      <c r="R1564" s="7" t="s">
        <v>11121</v>
      </c>
      <c r="S1564" s="7"/>
      <c r="T1564" s="7" t="b">
        <v>0</v>
      </c>
      <c r="U1564" s="7" t="s">
        <v>3606</v>
      </c>
      <c r="V1564" s="7" t="s">
        <v>2999</v>
      </c>
      <c r="W1564" s="7" t="s">
        <v>2999</v>
      </c>
    </row>
    <row r="1565" spans="1:23" x14ac:dyDescent="0.2">
      <c r="A1565" s="7" t="s">
        <v>727</v>
      </c>
      <c r="B1565" s="7">
        <v>6</v>
      </c>
      <c r="C1565" s="7" t="s">
        <v>11</v>
      </c>
      <c r="D1565" s="7" t="s">
        <v>787</v>
      </c>
      <c r="E1565" s="7"/>
      <c r="F1565" s="7">
        <v>2350</v>
      </c>
      <c r="G1565" s="7" t="s">
        <v>11117</v>
      </c>
      <c r="H1565" s="7" t="s">
        <v>11118</v>
      </c>
      <c r="I1565" s="7" t="s">
        <v>11119</v>
      </c>
      <c r="J1565" s="7" t="s">
        <v>780</v>
      </c>
      <c r="K1565" s="7" t="s">
        <v>731</v>
      </c>
      <c r="L1565" s="7" t="s">
        <v>3479</v>
      </c>
      <c r="M1565" s="7">
        <v>42.673073000000002</v>
      </c>
      <c r="N1565" s="7">
        <v>21.146273999999998</v>
      </c>
      <c r="O1565" s="7" t="s">
        <v>11122</v>
      </c>
      <c r="P1565" s="7" t="s">
        <v>11122</v>
      </c>
      <c r="Q1565" s="7"/>
      <c r="R1565" s="7" t="s">
        <v>11121</v>
      </c>
      <c r="S1565" s="7"/>
      <c r="T1565" s="7" t="b">
        <v>0</v>
      </c>
      <c r="U1565" s="7" t="s">
        <v>3478</v>
      </c>
      <c r="V1565" s="7" t="s">
        <v>2999</v>
      </c>
      <c r="W1565" s="7" t="s">
        <v>2999</v>
      </c>
    </row>
    <row r="1566" spans="1:23" x14ac:dyDescent="0.2">
      <c r="A1566" s="7" t="s">
        <v>727</v>
      </c>
      <c r="B1566" s="7">
        <v>4</v>
      </c>
      <c r="C1566" s="7" t="s">
        <v>454</v>
      </c>
      <c r="D1566" s="7" t="s">
        <v>828</v>
      </c>
      <c r="E1566" s="7" t="s">
        <v>12879</v>
      </c>
      <c r="F1566" s="7">
        <v>2349</v>
      </c>
      <c r="G1566" s="7" t="s">
        <v>11123</v>
      </c>
      <c r="H1566" s="7" t="s">
        <v>11124</v>
      </c>
      <c r="I1566" s="7" t="s">
        <v>11125</v>
      </c>
      <c r="J1566" s="7" t="s">
        <v>738</v>
      </c>
      <c r="K1566" s="7" t="s">
        <v>731</v>
      </c>
      <c r="L1566" s="7" t="s">
        <v>3351</v>
      </c>
      <c r="M1566" s="7">
        <v>42.868299</v>
      </c>
      <c r="N1566" s="7">
        <v>20.835972999999999</v>
      </c>
      <c r="O1566" s="7" t="s">
        <v>11126</v>
      </c>
      <c r="P1566" s="7" t="s">
        <v>11126</v>
      </c>
      <c r="Q1566" s="7"/>
      <c r="R1566" s="7" t="s">
        <v>11127</v>
      </c>
      <c r="S1566" s="7"/>
      <c r="T1566" s="7" t="b">
        <v>0</v>
      </c>
      <c r="U1566" s="7" t="s">
        <v>3350</v>
      </c>
      <c r="V1566" s="7" t="s">
        <v>2999</v>
      </c>
      <c r="W1566" s="7" t="s">
        <v>2999</v>
      </c>
    </row>
    <row r="1567" spans="1:23" x14ac:dyDescent="0.2">
      <c r="A1567" s="7" t="s">
        <v>727</v>
      </c>
      <c r="B1567" s="7">
        <v>1</v>
      </c>
      <c r="C1567" s="7" t="s">
        <v>5</v>
      </c>
      <c r="D1567" s="7" t="s">
        <v>736</v>
      </c>
      <c r="E1567" s="7"/>
      <c r="F1567" s="7">
        <v>2348</v>
      </c>
      <c r="G1567" s="7" t="s">
        <v>11128</v>
      </c>
      <c r="H1567" s="7" t="s">
        <v>1705</v>
      </c>
      <c r="I1567" s="7" t="s">
        <v>11129</v>
      </c>
      <c r="J1567" s="7" t="s">
        <v>738</v>
      </c>
      <c r="K1567" s="7" t="s">
        <v>731</v>
      </c>
      <c r="L1567" s="7" t="s">
        <v>2998</v>
      </c>
      <c r="M1567" s="7">
        <v>42.342495999999997</v>
      </c>
      <c r="N1567" s="7">
        <v>21.111355</v>
      </c>
      <c r="O1567" s="7" t="s">
        <v>11130</v>
      </c>
      <c r="P1567" s="7" t="s">
        <v>11130</v>
      </c>
      <c r="Q1567" s="7"/>
      <c r="R1567" s="7" t="s">
        <v>11131</v>
      </c>
      <c r="S1567" s="7"/>
      <c r="T1567" s="7" t="b">
        <v>0</v>
      </c>
      <c r="U1567" s="7" t="s">
        <v>2997</v>
      </c>
      <c r="V1567" s="7" t="s">
        <v>2999</v>
      </c>
      <c r="W1567" s="7" t="s">
        <v>2999</v>
      </c>
    </row>
    <row r="1568" spans="1:23" x14ac:dyDescent="0.2">
      <c r="A1568" s="7" t="s">
        <v>727</v>
      </c>
      <c r="B1568" s="7">
        <v>7</v>
      </c>
      <c r="C1568" s="7" t="s">
        <v>8</v>
      </c>
      <c r="D1568" s="7" t="s">
        <v>1079</v>
      </c>
      <c r="E1568" s="7"/>
      <c r="F1568" s="7">
        <v>2347</v>
      </c>
      <c r="G1568" s="7" t="s">
        <v>11132</v>
      </c>
      <c r="H1568" s="7" t="s">
        <v>11133</v>
      </c>
      <c r="I1568" s="7" t="s">
        <v>11134</v>
      </c>
      <c r="J1568" s="7" t="s">
        <v>1196</v>
      </c>
      <c r="K1568" s="7" t="s">
        <v>731</v>
      </c>
      <c r="L1568" s="7" t="s">
        <v>451</v>
      </c>
      <c r="M1568" s="7">
        <v>42.22963</v>
      </c>
      <c r="N1568" s="7">
        <v>20.740635000000001</v>
      </c>
      <c r="O1568" s="7" t="s">
        <v>11135</v>
      </c>
      <c r="P1568" s="7" t="s">
        <v>11135</v>
      </c>
      <c r="Q1568" s="7"/>
      <c r="R1568" s="7" t="s">
        <v>11136</v>
      </c>
      <c r="S1568" s="7"/>
      <c r="T1568" s="7" t="b">
        <v>0</v>
      </c>
      <c r="U1568" s="7" t="s">
        <v>3077</v>
      </c>
      <c r="V1568" s="7" t="s">
        <v>2999</v>
      </c>
      <c r="W1568" s="7" t="s">
        <v>2999</v>
      </c>
    </row>
    <row r="1569" spans="1:23" x14ac:dyDescent="0.2">
      <c r="A1569" s="7" t="s">
        <v>727</v>
      </c>
      <c r="B1569" s="7">
        <v>3</v>
      </c>
      <c r="C1569" s="7" t="s">
        <v>45</v>
      </c>
      <c r="D1569" s="7" t="s">
        <v>740</v>
      </c>
      <c r="E1569" s="7"/>
      <c r="F1569" s="7">
        <v>2346</v>
      </c>
      <c r="G1569" s="7" t="s">
        <v>11137</v>
      </c>
      <c r="H1569" s="7" t="s">
        <v>11138</v>
      </c>
      <c r="I1569" s="7" t="s">
        <v>11139</v>
      </c>
      <c r="J1569" s="7" t="s">
        <v>11140</v>
      </c>
      <c r="K1569" s="7" t="s">
        <v>731</v>
      </c>
      <c r="L1569" s="7" t="s">
        <v>3479</v>
      </c>
      <c r="M1569" s="7">
        <v>42.444994999999999</v>
      </c>
      <c r="N1569" s="7">
        <v>21.479810000000001</v>
      </c>
      <c r="O1569" s="7" t="s">
        <v>11141</v>
      </c>
      <c r="P1569" s="7" t="s">
        <v>11141</v>
      </c>
      <c r="Q1569" s="7"/>
      <c r="R1569" s="7" t="s">
        <v>11142</v>
      </c>
      <c r="S1569" s="7"/>
      <c r="T1569" s="7" t="b">
        <v>0</v>
      </c>
      <c r="U1569" s="7" t="s">
        <v>3478</v>
      </c>
      <c r="V1569" s="7" t="s">
        <v>2999</v>
      </c>
      <c r="W1569" s="7" t="s">
        <v>2999</v>
      </c>
    </row>
    <row r="1570" spans="1:23" x14ac:dyDescent="0.2">
      <c r="A1570" s="7" t="s">
        <v>727</v>
      </c>
      <c r="B1570" s="7">
        <v>6</v>
      </c>
      <c r="C1570" s="7" t="s">
        <v>11</v>
      </c>
      <c r="D1570" s="7" t="s">
        <v>911</v>
      </c>
      <c r="E1570" s="7"/>
      <c r="F1570" s="7">
        <v>2345</v>
      </c>
      <c r="G1570" s="7" t="s">
        <v>11143</v>
      </c>
      <c r="H1570" s="7" t="s">
        <v>11144</v>
      </c>
      <c r="I1570" s="7" t="s">
        <v>11145</v>
      </c>
      <c r="J1570" s="7" t="s">
        <v>772</v>
      </c>
      <c r="K1570" s="7" t="s">
        <v>731</v>
      </c>
      <c r="L1570" s="7" t="s">
        <v>451</v>
      </c>
      <c r="M1570" s="7">
        <v>42.668801000000002</v>
      </c>
      <c r="N1570" s="7">
        <v>21.164812999999999</v>
      </c>
      <c r="O1570" s="7" t="s">
        <v>11146</v>
      </c>
      <c r="P1570" s="7" t="s">
        <v>11146</v>
      </c>
      <c r="Q1570" s="7"/>
      <c r="R1570" s="7" t="s">
        <v>11147</v>
      </c>
      <c r="S1570" s="7"/>
      <c r="T1570" s="7" t="b">
        <v>0</v>
      </c>
      <c r="U1570" s="7" t="s">
        <v>3077</v>
      </c>
      <c r="V1570" s="7" t="s">
        <v>2999</v>
      </c>
      <c r="W1570" s="7" t="s">
        <v>2999</v>
      </c>
    </row>
    <row r="1571" spans="1:23" x14ac:dyDescent="0.2">
      <c r="A1571" s="7" t="s">
        <v>727</v>
      </c>
      <c r="B1571" s="7">
        <v>6</v>
      </c>
      <c r="C1571" s="7" t="s">
        <v>11</v>
      </c>
      <c r="D1571" s="7" t="s">
        <v>911</v>
      </c>
      <c r="E1571" s="7"/>
      <c r="F1571" s="7">
        <v>2344</v>
      </c>
      <c r="G1571" s="7" t="s">
        <v>11148</v>
      </c>
      <c r="H1571" s="7" t="s">
        <v>11149</v>
      </c>
      <c r="I1571" s="7" t="s">
        <v>11150</v>
      </c>
      <c r="J1571" s="7" t="s">
        <v>772</v>
      </c>
      <c r="K1571" s="7" t="s">
        <v>752</v>
      </c>
      <c r="L1571" s="7" t="s">
        <v>3479</v>
      </c>
      <c r="M1571" s="7">
        <v>42.665771999999997</v>
      </c>
      <c r="N1571" s="7">
        <v>21.156573999999999</v>
      </c>
      <c r="O1571" s="7" t="s">
        <v>11151</v>
      </c>
      <c r="P1571" s="7" t="s">
        <v>11151</v>
      </c>
      <c r="Q1571" s="7"/>
      <c r="R1571" s="7" t="s">
        <v>11152</v>
      </c>
      <c r="S1571" s="7"/>
      <c r="T1571" s="7" t="b">
        <v>0</v>
      </c>
      <c r="U1571" s="7" t="s">
        <v>3478</v>
      </c>
      <c r="V1571" s="7" t="s">
        <v>2999</v>
      </c>
      <c r="W1571" s="7" t="s">
        <v>2999</v>
      </c>
    </row>
    <row r="1572" spans="1:23" x14ac:dyDescent="0.2">
      <c r="A1572" s="7" t="s">
        <v>727</v>
      </c>
      <c r="B1572" s="7">
        <v>5</v>
      </c>
      <c r="C1572" s="7" t="s">
        <v>2</v>
      </c>
      <c r="D1572" s="7" t="s">
        <v>1007</v>
      </c>
      <c r="E1572" s="7" t="s">
        <v>149</v>
      </c>
      <c r="F1572" s="7">
        <v>2343</v>
      </c>
      <c r="G1572" s="7" t="s">
        <v>11153</v>
      </c>
      <c r="H1572" s="7" t="s">
        <v>11154</v>
      </c>
      <c r="I1572" s="7" t="s">
        <v>11155</v>
      </c>
      <c r="J1572" s="7" t="s">
        <v>738</v>
      </c>
      <c r="K1572" s="7" t="s">
        <v>731</v>
      </c>
      <c r="L1572" s="7" t="s">
        <v>3351</v>
      </c>
      <c r="M1572" s="7">
        <v>42.529777000000003</v>
      </c>
      <c r="N1572" s="7">
        <v>20.296154000000001</v>
      </c>
      <c r="O1572" s="7" t="s">
        <v>11156</v>
      </c>
      <c r="P1572" s="7" t="s">
        <v>11156</v>
      </c>
      <c r="Q1572" s="7"/>
      <c r="R1572" s="7" t="s">
        <v>11157</v>
      </c>
      <c r="S1572" s="7"/>
      <c r="T1572" s="7" t="b">
        <v>0</v>
      </c>
      <c r="U1572" s="7" t="s">
        <v>3350</v>
      </c>
      <c r="V1572" s="7" t="s">
        <v>2999</v>
      </c>
      <c r="W1572" s="7" t="s">
        <v>2999</v>
      </c>
    </row>
    <row r="1573" spans="1:23" x14ac:dyDescent="0.2">
      <c r="A1573" s="7" t="s">
        <v>727</v>
      </c>
      <c r="B1573" s="7">
        <v>6</v>
      </c>
      <c r="C1573" s="7" t="s">
        <v>11</v>
      </c>
      <c r="D1573" s="7" t="s">
        <v>911</v>
      </c>
      <c r="E1573" s="7" t="s">
        <v>446</v>
      </c>
      <c r="F1573" s="7">
        <v>2342</v>
      </c>
      <c r="G1573" s="7" t="s">
        <v>11158</v>
      </c>
      <c r="H1573" s="7" t="s">
        <v>11159</v>
      </c>
      <c r="I1573" s="7" t="s">
        <v>11160</v>
      </c>
      <c r="J1573" s="7" t="s">
        <v>11161</v>
      </c>
      <c r="K1573" s="7" t="s">
        <v>731</v>
      </c>
      <c r="L1573" s="7" t="s">
        <v>3351</v>
      </c>
      <c r="M1573" s="7">
        <v>42.67183</v>
      </c>
      <c r="N1573" s="7">
        <v>21.164812999999999</v>
      </c>
      <c r="O1573" s="7" t="s">
        <v>11162</v>
      </c>
      <c r="P1573" s="7" t="s">
        <v>11162</v>
      </c>
      <c r="Q1573" s="7"/>
      <c r="R1573" s="7" t="s">
        <v>11163</v>
      </c>
      <c r="S1573" s="7"/>
      <c r="T1573" s="7" t="b">
        <v>0</v>
      </c>
      <c r="U1573" s="7" t="s">
        <v>3350</v>
      </c>
      <c r="V1573" s="7" t="s">
        <v>2999</v>
      </c>
      <c r="W1573" s="7" t="s">
        <v>2999</v>
      </c>
    </row>
    <row r="1574" spans="1:23" x14ac:dyDescent="0.2">
      <c r="A1574" s="7" t="s">
        <v>727</v>
      </c>
      <c r="B1574" s="7">
        <v>3</v>
      </c>
      <c r="C1574" s="7" t="s">
        <v>45</v>
      </c>
      <c r="D1574" s="7" t="s">
        <v>867</v>
      </c>
      <c r="E1574" s="7"/>
      <c r="F1574" s="7">
        <v>2341</v>
      </c>
      <c r="G1574" s="7" t="s">
        <v>11164</v>
      </c>
      <c r="H1574" s="7" t="s">
        <v>6534</v>
      </c>
      <c r="I1574" s="7" t="s">
        <v>11165</v>
      </c>
      <c r="J1574" s="7" t="s">
        <v>738</v>
      </c>
      <c r="K1574" s="7" t="s">
        <v>752</v>
      </c>
      <c r="L1574" s="7" t="s">
        <v>3375</v>
      </c>
      <c r="M1574" s="7">
        <v>42.545831999999997</v>
      </c>
      <c r="N1574" s="7">
        <v>21.602767</v>
      </c>
      <c r="O1574" s="7" t="s">
        <v>11166</v>
      </c>
      <c r="P1574" s="7" t="s">
        <v>11166</v>
      </c>
      <c r="Q1574" s="7"/>
      <c r="R1574" s="7" t="s">
        <v>11167</v>
      </c>
      <c r="S1574" s="7"/>
      <c r="T1574" s="7" t="b">
        <v>0</v>
      </c>
      <c r="U1574" s="7" t="s">
        <v>3374</v>
      </c>
      <c r="V1574" s="7" t="s">
        <v>2999</v>
      </c>
      <c r="W1574" s="7" t="s">
        <v>2999</v>
      </c>
    </row>
    <row r="1575" spans="1:23" x14ac:dyDescent="0.2">
      <c r="A1575" s="7" t="s">
        <v>727</v>
      </c>
      <c r="B1575" s="7">
        <v>6</v>
      </c>
      <c r="C1575" s="7" t="s">
        <v>11</v>
      </c>
      <c r="D1575" s="7" t="s">
        <v>911</v>
      </c>
      <c r="E1575" s="7"/>
      <c r="F1575" s="7">
        <v>2340</v>
      </c>
      <c r="G1575" s="7" t="s">
        <v>11168</v>
      </c>
      <c r="H1575" s="7" t="s">
        <v>11169</v>
      </c>
      <c r="I1575" s="7" t="s">
        <v>11170</v>
      </c>
      <c r="J1575" s="7" t="s">
        <v>1525</v>
      </c>
      <c r="K1575" s="7" t="s">
        <v>752</v>
      </c>
      <c r="L1575" s="7" t="s">
        <v>3607</v>
      </c>
      <c r="M1575" s="7">
        <v>42.668801000000002</v>
      </c>
      <c r="N1575" s="7">
        <v>21.135974000000001</v>
      </c>
      <c r="O1575" s="7" t="s">
        <v>11171</v>
      </c>
      <c r="P1575" s="7" t="s">
        <v>11171</v>
      </c>
      <c r="Q1575" s="7"/>
      <c r="R1575" s="7" t="s">
        <v>11172</v>
      </c>
      <c r="S1575" s="7"/>
      <c r="T1575" s="7" t="b">
        <v>0</v>
      </c>
      <c r="U1575" s="7" t="s">
        <v>3606</v>
      </c>
      <c r="V1575" s="7" t="s">
        <v>2999</v>
      </c>
      <c r="W1575" s="7" t="s">
        <v>2999</v>
      </c>
    </row>
    <row r="1576" spans="1:23" x14ac:dyDescent="0.2">
      <c r="A1576" s="7" t="s">
        <v>727</v>
      </c>
      <c r="B1576" s="7">
        <v>2</v>
      </c>
      <c r="C1576" s="7" t="s">
        <v>450</v>
      </c>
      <c r="D1576" s="7" t="s">
        <v>279</v>
      </c>
      <c r="E1576" s="7"/>
      <c r="F1576" s="7">
        <v>2339</v>
      </c>
      <c r="G1576" s="7" t="s">
        <v>11173</v>
      </c>
      <c r="H1576" s="7" t="s">
        <v>11174</v>
      </c>
      <c r="I1576" s="7" t="s">
        <v>11175</v>
      </c>
      <c r="J1576" s="7" t="s">
        <v>738</v>
      </c>
      <c r="K1576" s="7" t="s">
        <v>731</v>
      </c>
      <c r="L1576" s="7" t="s">
        <v>451</v>
      </c>
      <c r="M1576" s="7">
        <v>42.476025</v>
      </c>
      <c r="N1576" s="7">
        <v>20.74577</v>
      </c>
      <c r="O1576" s="7" t="s">
        <v>11176</v>
      </c>
      <c r="P1576" s="7" t="s">
        <v>11176</v>
      </c>
      <c r="Q1576" s="7"/>
      <c r="R1576" s="7" t="s">
        <v>11177</v>
      </c>
      <c r="S1576" s="7"/>
      <c r="T1576" s="7" t="b">
        <v>0</v>
      </c>
      <c r="U1576" s="7" t="s">
        <v>3077</v>
      </c>
      <c r="V1576" s="7" t="s">
        <v>2999</v>
      </c>
      <c r="W1576" s="7" t="s">
        <v>2999</v>
      </c>
    </row>
    <row r="1577" spans="1:23" x14ac:dyDescent="0.2">
      <c r="A1577" s="7" t="s">
        <v>727</v>
      </c>
      <c r="B1577" s="7">
        <v>6</v>
      </c>
      <c r="C1577" s="7" t="s">
        <v>11</v>
      </c>
      <c r="D1577" s="7" t="s">
        <v>911</v>
      </c>
      <c r="E1577" s="7"/>
      <c r="F1577" s="7">
        <v>2338</v>
      </c>
      <c r="G1577" s="7" t="s">
        <v>5716</v>
      </c>
      <c r="H1577" s="7" t="s">
        <v>11178</v>
      </c>
      <c r="I1577" s="7" t="s">
        <v>11179</v>
      </c>
      <c r="J1577" s="7" t="s">
        <v>772</v>
      </c>
      <c r="K1577" s="7" t="s">
        <v>731</v>
      </c>
      <c r="L1577" s="7" t="s">
        <v>3479</v>
      </c>
      <c r="M1577" s="7">
        <v>42.668801000000002</v>
      </c>
      <c r="N1577" s="7">
        <v>21.167560000000002</v>
      </c>
      <c r="O1577" s="7" t="s">
        <v>11180</v>
      </c>
      <c r="P1577" s="7" t="s">
        <v>11180</v>
      </c>
      <c r="Q1577" s="7"/>
      <c r="R1577" s="7" t="s">
        <v>11181</v>
      </c>
      <c r="S1577" s="7"/>
      <c r="T1577" s="7" t="b">
        <v>0</v>
      </c>
      <c r="U1577" s="7" t="s">
        <v>3478</v>
      </c>
      <c r="V1577" s="7" t="s">
        <v>2999</v>
      </c>
      <c r="W1577" s="7" t="s">
        <v>2999</v>
      </c>
    </row>
    <row r="1578" spans="1:23" x14ac:dyDescent="0.2">
      <c r="A1578" s="7" t="s">
        <v>727</v>
      </c>
      <c r="B1578" s="7">
        <v>7</v>
      </c>
      <c r="C1578" s="7" t="s">
        <v>8</v>
      </c>
      <c r="D1578" s="7" t="s">
        <v>1266</v>
      </c>
      <c r="E1578" s="7" t="s">
        <v>15908</v>
      </c>
      <c r="F1578" s="7">
        <v>2337</v>
      </c>
      <c r="G1578" s="7" t="s">
        <v>11182</v>
      </c>
      <c r="H1578" s="7" t="s">
        <v>327</v>
      </c>
      <c r="I1578" s="7" t="s">
        <v>4500</v>
      </c>
      <c r="J1578" s="7" t="s">
        <v>738</v>
      </c>
      <c r="K1578" s="7" t="s">
        <v>731</v>
      </c>
      <c r="L1578" s="7" t="s">
        <v>3351</v>
      </c>
      <c r="M1578" s="7">
        <v>42.185254999999998</v>
      </c>
      <c r="N1578" s="7">
        <v>20.717040999999998</v>
      </c>
      <c r="O1578" s="7" t="s">
        <v>11183</v>
      </c>
      <c r="P1578" s="7" t="s">
        <v>11183</v>
      </c>
      <c r="Q1578" s="7"/>
      <c r="R1578" s="7" t="s">
        <v>11184</v>
      </c>
      <c r="S1578" s="7"/>
      <c r="T1578" s="7" t="b">
        <v>0</v>
      </c>
      <c r="U1578" s="7" t="s">
        <v>3350</v>
      </c>
      <c r="V1578" s="7" t="s">
        <v>2999</v>
      </c>
      <c r="W1578" s="7" t="s">
        <v>2999</v>
      </c>
    </row>
    <row r="1579" spans="1:23" x14ac:dyDescent="0.2">
      <c r="A1579" s="7" t="s">
        <v>727</v>
      </c>
      <c r="B1579" s="7">
        <v>2</v>
      </c>
      <c r="C1579" s="7" t="s">
        <v>450</v>
      </c>
      <c r="D1579" s="7" t="s">
        <v>831</v>
      </c>
      <c r="E1579" s="7"/>
      <c r="F1579" s="7">
        <v>2336</v>
      </c>
      <c r="G1579" s="7" t="s">
        <v>11185</v>
      </c>
      <c r="H1579" s="7" t="s">
        <v>7789</v>
      </c>
      <c r="I1579" s="7" t="s">
        <v>11186</v>
      </c>
      <c r="J1579" s="7" t="s">
        <v>738</v>
      </c>
      <c r="K1579" s="7" t="s">
        <v>731</v>
      </c>
      <c r="L1579" s="7" t="s">
        <v>451</v>
      </c>
      <c r="M1579" s="7">
        <v>42.39622</v>
      </c>
      <c r="N1579" s="7">
        <v>20.707318000000001</v>
      </c>
      <c r="O1579" s="7" t="s">
        <v>11187</v>
      </c>
      <c r="P1579" s="7" t="s">
        <v>11187</v>
      </c>
      <c r="Q1579" s="7"/>
      <c r="R1579" s="7" t="s">
        <v>11188</v>
      </c>
      <c r="S1579" s="7"/>
      <c r="T1579" s="7" t="b">
        <v>0</v>
      </c>
      <c r="U1579" s="7" t="s">
        <v>3077</v>
      </c>
      <c r="V1579" s="7" t="s">
        <v>2999</v>
      </c>
      <c r="W1579" s="7" t="s">
        <v>2999</v>
      </c>
    </row>
    <row r="1580" spans="1:23" x14ac:dyDescent="0.2">
      <c r="A1580" s="7" t="s">
        <v>727</v>
      </c>
      <c r="B1580" s="7">
        <v>6</v>
      </c>
      <c r="C1580" s="7" t="s">
        <v>11</v>
      </c>
      <c r="D1580" s="7" t="s">
        <v>911</v>
      </c>
      <c r="E1580" s="7" t="s">
        <v>13447</v>
      </c>
      <c r="F1580" s="7">
        <v>2335</v>
      </c>
      <c r="G1580" s="7" t="s">
        <v>11168</v>
      </c>
      <c r="H1580" s="7" t="s">
        <v>11189</v>
      </c>
      <c r="I1580" s="7" t="s">
        <v>11170</v>
      </c>
      <c r="J1580" s="7" t="s">
        <v>1525</v>
      </c>
      <c r="K1580" s="7" t="s">
        <v>731</v>
      </c>
      <c r="L1580" s="7" t="s">
        <v>3351</v>
      </c>
      <c r="M1580" s="7">
        <v>42.672840000000001</v>
      </c>
      <c r="N1580" s="7">
        <v>21.164812999999999</v>
      </c>
      <c r="O1580" s="7" t="s">
        <v>11190</v>
      </c>
      <c r="P1580" s="7" t="s">
        <v>11190</v>
      </c>
      <c r="Q1580" s="7"/>
      <c r="R1580" s="7" t="s">
        <v>11172</v>
      </c>
      <c r="S1580" s="7"/>
      <c r="T1580" s="7" t="b">
        <v>0</v>
      </c>
      <c r="U1580" s="7" t="s">
        <v>3350</v>
      </c>
      <c r="V1580" s="7" t="s">
        <v>2999</v>
      </c>
      <c r="W1580" s="7" t="s">
        <v>2999</v>
      </c>
    </row>
    <row r="1581" spans="1:23" x14ac:dyDescent="0.2">
      <c r="A1581" s="7" t="s">
        <v>727</v>
      </c>
      <c r="B1581" s="7">
        <v>3</v>
      </c>
      <c r="C1581" s="7" t="s">
        <v>45</v>
      </c>
      <c r="D1581" s="7" t="s">
        <v>740</v>
      </c>
      <c r="E1581" s="7" t="s">
        <v>2984</v>
      </c>
      <c r="F1581" s="7">
        <v>2334</v>
      </c>
      <c r="G1581" s="7" t="s">
        <v>11191</v>
      </c>
      <c r="H1581" s="7" t="s">
        <v>11192</v>
      </c>
      <c r="I1581" s="7" t="s">
        <v>11193</v>
      </c>
      <c r="J1581" s="7" t="s">
        <v>738</v>
      </c>
      <c r="K1581" s="7" t="s">
        <v>731</v>
      </c>
      <c r="L1581" s="7" t="s">
        <v>3375</v>
      </c>
      <c r="M1581" s="7">
        <v>42.438775999999997</v>
      </c>
      <c r="N1581" s="7">
        <v>21.486550000000001</v>
      </c>
      <c r="O1581" s="7" t="s">
        <v>11194</v>
      </c>
      <c r="P1581" s="7" t="s">
        <v>11194</v>
      </c>
      <c r="Q1581" s="7"/>
      <c r="R1581" s="7" t="s">
        <v>11195</v>
      </c>
      <c r="S1581" s="7"/>
      <c r="T1581" s="7" t="b">
        <v>0</v>
      </c>
      <c r="U1581" s="7" t="s">
        <v>3374</v>
      </c>
      <c r="V1581" s="7" t="s">
        <v>2999</v>
      </c>
      <c r="W1581" s="7" t="s">
        <v>2999</v>
      </c>
    </row>
    <row r="1582" spans="1:23" x14ac:dyDescent="0.2">
      <c r="A1582" s="7" t="s">
        <v>727</v>
      </c>
      <c r="B1582" s="7">
        <v>2</v>
      </c>
      <c r="C1582" s="7" t="s">
        <v>450</v>
      </c>
      <c r="D1582" s="7" t="s">
        <v>1019</v>
      </c>
      <c r="E1582" s="7"/>
      <c r="F1582" s="7">
        <v>2333</v>
      </c>
      <c r="G1582" s="7" t="s">
        <v>11196</v>
      </c>
      <c r="H1582" s="7" t="s">
        <v>11197</v>
      </c>
      <c r="I1582" s="7" t="s">
        <v>11198</v>
      </c>
      <c r="J1582" s="7" t="s">
        <v>738</v>
      </c>
      <c r="K1582" s="7" t="s">
        <v>731</v>
      </c>
      <c r="L1582" s="7" t="s">
        <v>451</v>
      </c>
      <c r="M1582" s="7">
        <v>42.363712</v>
      </c>
      <c r="N1582" s="7">
        <v>20.332585000000002</v>
      </c>
      <c r="O1582" s="7" t="s">
        <v>11199</v>
      </c>
      <c r="P1582" s="7" t="s">
        <v>11199</v>
      </c>
      <c r="Q1582" s="7"/>
      <c r="R1582" s="7" t="s">
        <v>11200</v>
      </c>
      <c r="S1582" s="7"/>
      <c r="T1582" s="7" t="b">
        <v>0</v>
      </c>
      <c r="U1582" s="7" t="s">
        <v>3077</v>
      </c>
      <c r="V1582" s="7" t="s">
        <v>2999</v>
      </c>
      <c r="W1582" s="7" t="s">
        <v>2999</v>
      </c>
    </row>
    <row r="1583" spans="1:23" x14ac:dyDescent="0.2">
      <c r="A1583" s="7" t="s">
        <v>727</v>
      </c>
      <c r="B1583" s="7">
        <v>5</v>
      </c>
      <c r="C1583" s="7" t="s">
        <v>2</v>
      </c>
      <c r="D1583" s="7" t="s">
        <v>1007</v>
      </c>
      <c r="E1583" s="7" t="s">
        <v>149</v>
      </c>
      <c r="F1583" s="7">
        <v>2332</v>
      </c>
      <c r="G1583" s="7" t="s">
        <v>11201</v>
      </c>
      <c r="H1583" s="7" t="s">
        <v>11202</v>
      </c>
      <c r="I1583" s="7" t="s">
        <v>11203</v>
      </c>
      <c r="J1583" s="7" t="s">
        <v>738</v>
      </c>
      <c r="K1583" s="7" t="s">
        <v>752</v>
      </c>
      <c r="L1583" s="7" t="s">
        <v>3351</v>
      </c>
      <c r="M1583" s="7">
        <v>42.545141000000001</v>
      </c>
      <c r="N1583" s="7">
        <v>20.299844</v>
      </c>
      <c r="O1583" s="7" t="s">
        <v>11204</v>
      </c>
      <c r="P1583" s="7" t="s">
        <v>11204</v>
      </c>
      <c r="Q1583" s="7"/>
      <c r="R1583" s="7" t="s">
        <v>11205</v>
      </c>
      <c r="S1583" s="7"/>
      <c r="T1583" s="7" t="b">
        <v>0</v>
      </c>
      <c r="U1583" s="7" t="s">
        <v>3350</v>
      </c>
      <c r="V1583" s="7" t="s">
        <v>2999</v>
      </c>
      <c r="W1583" s="7" t="s">
        <v>2999</v>
      </c>
    </row>
    <row r="1584" spans="1:23" x14ac:dyDescent="0.2">
      <c r="A1584" s="7" t="s">
        <v>727</v>
      </c>
      <c r="B1584" s="7">
        <v>3</v>
      </c>
      <c r="C1584" s="7" t="s">
        <v>45</v>
      </c>
      <c r="D1584" s="7" t="s">
        <v>1235</v>
      </c>
      <c r="E1584" s="7"/>
      <c r="F1584" s="7">
        <v>2331</v>
      </c>
      <c r="G1584" s="7" t="s">
        <v>11206</v>
      </c>
      <c r="H1584" s="7" t="s">
        <v>295</v>
      </c>
      <c r="I1584" s="7" t="s">
        <v>11207</v>
      </c>
      <c r="J1584" s="7" t="s">
        <v>738</v>
      </c>
      <c r="K1584" s="7" t="s">
        <v>731</v>
      </c>
      <c r="L1584" s="7" t="s">
        <v>3375</v>
      </c>
      <c r="M1584" s="7">
        <v>42.320424000000003</v>
      </c>
      <c r="N1584" s="7">
        <v>21.384212999999999</v>
      </c>
      <c r="O1584" s="7" t="s">
        <v>11208</v>
      </c>
      <c r="P1584" s="7" t="s">
        <v>11208</v>
      </c>
      <c r="Q1584" s="7"/>
      <c r="R1584" s="7" t="s">
        <v>11209</v>
      </c>
      <c r="S1584" s="7"/>
      <c r="T1584" s="7" t="b">
        <v>0</v>
      </c>
      <c r="U1584" s="7" t="s">
        <v>3374</v>
      </c>
      <c r="V1584" s="7" t="s">
        <v>2999</v>
      </c>
      <c r="W1584" s="7" t="s">
        <v>2999</v>
      </c>
    </row>
    <row r="1585" spans="1:23" x14ac:dyDescent="0.2">
      <c r="A1585" s="7" t="s">
        <v>727</v>
      </c>
      <c r="B1585" s="7">
        <v>7</v>
      </c>
      <c r="C1585" s="7" t="s">
        <v>8</v>
      </c>
      <c r="D1585" s="7" t="s">
        <v>1079</v>
      </c>
      <c r="E1585" s="7"/>
      <c r="F1585" s="7">
        <v>2330</v>
      </c>
      <c r="G1585" s="7" t="s">
        <v>11210</v>
      </c>
      <c r="H1585" s="7" t="s">
        <v>11211</v>
      </c>
      <c r="I1585" s="7" t="s">
        <v>11212</v>
      </c>
      <c r="J1585" s="7" t="s">
        <v>11213</v>
      </c>
      <c r="K1585" s="7" t="s">
        <v>731</v>
      </c>
      <c r="L1585" s="7" t="s">
        <v>3375</v>
      </c>
      <c r="M1585" s="7">
        <v>42.234713999999997</v>
      </c>
      <c r="N1585" s="7">
        <v>20.740635000000001</v>
      </c>
      <c r="O1585" s="7" t="s">
        <v>11214</v>
      </c>
      <c r="P1585" s="7" t="s">
        <v>11214</v>
      </c>
      <c r="Q1585" s="7"/>
      <c r="R1585" s="7" t="s">
        <v>11215</v>
      </c>
      <c r="S1585" s="7"/>
      <c r="T1585" s="7" t="b">
        <v>0</v>
      </c>
      <c r="U1585" s="7" t="s">
        <v>3374</v>
      </c>
      <c r="V1585" s="7" t="s">
        <v>2999</v>
      </c>
      <c r="W1585" s="7" t="s">
        <v>2999</v>
      </c>
    </row>
    <row r="1586" spans="1:23" x14ac:dyDescent="0.2">
      <c r="A1586" s="7" t="s">
        <v>727</v>
      </c>
      <c r="B1586" s="7">
        <v>2</v>
      </c>
      <c r="C1586" s="7" t="s">
        <v>450</v>
      </c>
      <c r="D1586" s="7" t="s">
        <v>831</v>
      </c>
      <c r="E1586" s="7"/>
      <c r="F1586" s="7">
        <v>2329</v>
      </c>
      <c r="G1586" s="7" t="s">
        <v>11216</v>
      </c>
      <c r="H1586" s="7" t="s">
        <v>11217</v>
      </c>
      <c r="I1586" s="7" t="s">
        <v>11218</v>
      </c>
      <c r="J1586" s="7" t="s">
        <v>738</v>
      </c>
      <c r="K1586" s="7" t="s">
        <v>731</v>
      </c>
      <c r="L1586" s="7" t="s">
        <v>3479</v>
      </c>
      <c r="M1586" s="7">
        <v>42.392184</v>
      </c>
      <c r="N1586" s="7">
        <v>20.658566</v>
      </c>
      <c r="O1586" s="7" t="s">
        <v>11219</v>
      </c>
      <c r="P1586" s="7" t="s">
        <v>11219</v>
      </c>
      <c r="Q1586" s="7"/>
      <c r="R1586" s="7" t="s">
        <v>11220</v>
      </c>
      <c r="S1586" s="7"/>
      <c r="T1586" s="7" t="b">
        <v>0</v>
      </c>
      <c r="U1586" s="7" t="s">
        <v>3478</v>
      </c>
      <c r="V1586" s="7" t="s">
        <v>2999</v>
      </c>
      <c r="W1586" s="7" t="s">
        <v>2999</v>
      </c>
    </row>
    <row r="1587" spans="1:23" x14ac:dyDescent="0.2">
      <c r="A1587" s="7" t="s">
        <v>727</v>
      </c>
      <c r="B1587" s="7">
        <v>1</v>
      </c>
      <c r="C1587" s="7" t="s">
        <v>5</v>
      </c>
      <c r="D1587" s="7" t="s">
        <v>983</v>
      </c>
      <c r="E1587" s="7" t="s">
        <v>8818</v>
      </c>
      <c r="F1587" s="7">
        <v>2328</v>
      </c>
      <c r="G1587" s="7" t="s">
        <v>11221</v>
      </c>
      <c r="H1587" s="7" t="s">
        <v>11222</v>
      </c>
      <c r="I1587" s="7" t="s">
        <v>11223</v>
      </c>
      <c r="J1587" s="7" t="s">
        <v>7534</v>
      </c>
      <c r="K1587" s="7" t="s">
        <v>731</v>
      </c>
      <c r="L1587" s="7" t="s">
        <v>3351</v>
      </c>
      <c r="M1587" s="7">
        <v>42.262138</v>
      </c>
      <c r="N1587" s="7">
        <v>21.032385999999999</v>
      </c>
      <c r="O1587" s="7" t="s">
        <v>11224</v>
      </c>
      <c r="P1587" s="7" t="s">
        <v>11224</v>
      </c>
      <c r="Q1587" s="7"/>
      <c r="R1587" s="7" t="s">
        <v>11225</v>
      </c>
      <c r="S1587" s="7"/>
      <c r="T1587" s="7" t="b">
        <v>0</v>
      </c>
      <c r="U1587" s="7" t="s">
        <v>3350</v>
      </c>
      <c r="V1587" s="7" t="s">
        <v>2999</v>
      </c>
      <c r="W1587" s="7" t="s">
        <v>2999</v>
      </c>
    </row>
    <row r="1588" spans="1:23" x14ac:dyDescent="0.2">
      <c r="A1588" s="7" t="s">
        <v>727</v>
      </c>
      <c r="B1588" s="7">
        <v>1</v>
      </c>
      <c r="C1588" s="7" t="s">
        <v>5</v>
      </c>
      <c r="D1588" s="7" t="s">
        <v>810</v>
      </c>
      <c r="E1588" s="7" t="s">
        <v>8818</v>
      </c>
      <c r="F1588" s="7">
        <v>2327</v>
      </c>
      <c r="G1588" s="7" t="s">
        <v>11226</v>
      </c>
      <c r="H1588" s="7" t="s">
        <v>11227</v>
      </c>
      <c r="I1588" s="7" t="s">
        <v>11228</v>
      </c>
      <c r="J1588" s="7" t="s">
        <v>738</v>
      </c>
      <c r="K1588" s="7" t="s">
        <v>752</v>
      </c>
      <c r="L1588" s="7" t="s">
        <v>3351</v>
      </c>
      <c r="M1588" s="7">
        <v>42.552745999999999</v>
      </c>
      <c r="N1588" s="7">
        <v>21.144062999999999</v>
      </c>
      <c r="O1588" s="7" t="s">
        <v>11229</v>
      </c>
      <c r="P1588" s="7" t="s">
        <v>11229</v>
      </c>
      <c r="Q1588" s="7"/>
      <c r="R1588" s="7" t="s">
        <v>11230</v>
      </c>
      <c r="S1588" s="7"/>
      <c r="T1588" s="7" t="b">
        <v>0</v>
      </c>
      <c r="U1588" s="7" t="s">
        <v>3350</v>
      </c>
      <c r="V1588" s="7" t="s">
        <v>2999</v>
      </c>
      <c r="W1588" s="7" t="s">
        <v>2999</v>
      </c>
    </row>
    <row r="1589" spans="1:23" x14ac:dyDescent="0.2">
      <c r="A1589" s="7" t="s">
        <v>727</v>
      </c>
      <c r="B1589" s="7">
        <v>7</v>
      </c>
      <c r="C1589" s="7" t="s">
        <v>8</v>
      </c>
      <c r="D1589" s="7" t="s">
        <v>1079</v>
      </c>
      <c r="E1589" s="7"/>
      <c r="F1589" s="7">
        <v>2326</v>
      </c>
      <c r="G1589" s="7" t="s">
        <v>11231</v>
      </c>
      <c r="H1589" s="7" t="s">
        <v>11232</v>
      </c>
      <c r="I1589" s="7" t="s">
        <v>11233</v>
      </c>
      <c r="J1589" s="7" t="s">
        <v>738</v>
      </c>
      <c r="K1589" s="7" t="s">
        <v>731</v>
      </c>
      <c r="L1589" s="7" t="s">
        <v>3479</v>
      </c>
      <c r="M1589" s="7">
        <v>42.208655</v>
      </c>
      <c r="N1589" s="7">
        <v>20.75412</v>
      </c>
      <c r="O1589" s="7" t="s">
        <v>11234</v>
      </c>
      <c r="P1589" s="7" t="s">
        <v>11234</v>
      </c>
      <c r="Q1589" s="7"/>
      <c r="R1589" s="7" t="s">
        <v>11235</v>
      </c>
      <c r="S1589" s="7"/>
      <c r="T1589" s="7" t="b">
        <v>0</v>
      </c>
      <c r="U1589" s="7" t="s">
        <v>3478</v>
      </c>
      <c r="V1589" s="7" t="s">
        <v>2999</v>
      </c>
      <c r="W1589" s="7" t="s">
        <v>2999</v>
      </c>
    </row>
    <row r="1590" spans="1:23" x14ac:dyDescent="0.2">
      <c r="A1590" s="7" t="s">
        <v>727</v>
      </c>
      <c r="B1590" s="7">
        <v>7</v>
      </c>
      <c r="C1590" s="7" t="s">
        <v>8</v>
      </c>
      <c r="D1590" s="7" t="s">
        <v>1079</v>
      </c>
      <c r="E1590" s="7"/>
      <c r="F1590" s="7">
        <v>2325</v>
      </c>
      <c r="G1590" s="7" t="s">
        <v>11231</v>
      </c>
      <c r="H1590" s="7" t="s">
        <v>11232</v>
      </c>
      <c r="I1590" s="7" t="s">
        <v>11233</v>
      </c>
      <c r="J1590" s="7" t="s">
        <v>738</v>
      </c>
      <c r="K1590" s="7" t="s">
        <v>731</v>
      </c>
      <c r="L1590" s="7" t="s">
        <v>3479</v>
      </c>
      <c r="M1590" s="7">
        <v>42.208655</v>
      </c>
      <c r="N1590" s="7">
        <v>20.75412</v>
      </c>
      <c r="O1590" s="7" t="s">
        <v>11236</v>
      </c>
      <c r="P1590" s="7" t="s">
        <v>11236</v>
      </c>
      <c r="Q1590" s="7"/>
      <c r="R1590" s="7" t="s">
        <v>11235</v>
      </c>
      <c r="S1590" s="7"/>
      <c r="T1590" s="7" t="b">
        <v>0</v>
      </c>
      <c r="U1590" s="7" t="s">
        <v>3478</v>
      </c>
      <c r="V1590" s="7" t="s">
        <v>2999</v>
      </c>
      <c r="W1590" s="7" t="s">
        <v>2999</v>
      </c>
    </row>
    <row r="1591" spans="1:23" x14ac:dyDescent="0.2">
      <c r="A1591" s="7" t="s">
        <v>727</v>
      </c>
      <c r="B1591" s="7">
        <v>7</v>
      </c>
      <c r="C1591" s="7" t="s">
        <v>8</v>
      </c>
      <c r="D1591" s="7" t="s">
        <v>1079</v>
      </c>
      <c r="E1591" s="7"/>
      <c r="F1591" s="7">
        <v>2324</v>
      </c>
      <c r="G1591" s="7" t="s">
        <v>11231</v>
      </c>
      <c r="H1591" s="7" t="s">
        <v>11232</v>
      </c>
      <c r="I1591" s="7" t="s">
        <v>11233</v>
      </c>
      <c r="J1591" s="7" t="s">
        <v>738</v>
      </c>
      <c r="K1591" s="7" t="s">
        <v>731</v>
      </c>
      <c r="L1591" s="7" t="s">
        <v>3479</v>
      </c>
      <c r="M1591" s="7">
        <v>42.208655</v>
      </c>
      <c r="N1591" s="7">
        <v>20.75412</v>
      </c>
      <c r="O1591" s="7" t="s">
        <v>11237</v>
      </c>
      <c r="P1591" s="7" t="s">
        <v>11237</v>
      </c>
      <c r="Q1591" s="7"/>
      <c r="R1591" s="7" t="s">
        <v>11235</v>
      </c>
      <c r="S1591" s="7"/>
      <c r="T1591" s="7" t="b">
        <v>0</v>
      </c>
      <c r="U1591" s="7" t="s">
        <v>3478</v>
      </c>
      <c r="V1591" s="7" t="s">
        <v>2999</v>
      </c>
      <c r="W1591" s="7" t="s">
        <v>2999</v>
      </c>
    </row>
    <row r="1592" spans="1:23" x14ac:dyDescent="0.2">
      <c r="A1592" s="7" t="s">
        <v>727</v>
      </c>
      <c r="B1592" s="7">
        <v>7</v>
      </c>
      <c r="C1592" s="7" t="s">
        <v>8</v>
      </c>
      <c r="D1592" s="7" t="s">
        <v>1079</v>
      </c>
      <c r="E1592" s="7"/>
      <c r="F1592" s="7">
        <v>2323</v>
      </c>
      <c r="G1592" s="7" t="s">
        <v>11231</v>
      </c>
      <c r="H1592" s="7" t="s">
        <v>11232</v>
      </c>
      <c r="I1592" s="7" t="s">
        <v>11233</v>
      </c>
      <c r="J1592" s="7" t="s">
        <v>738</v>
      </c>
      <c r="K1592" s="7" t="s">
        <v>731</v>
      </c>
      <c r="L1592" s="7" t="s">
        <v>3607</v>
      </c>
      <c r="M1592" s="7">
        <v>42.208655</v>
      </c>
      <c r="N1592" s="7">
        <v>20.75412</v>
      </c>
      <c r="O1592" s="7" t="s">
        <v>11238</v>
      </c>
      <c r="P1592" s="7" t="s">
        <v>11238</v>
      </c>
      <c r="Q1592" s="7"/>
      <c r="R1592" s="7" t="s">
        <v>11235</v>
      </c>
      <c r="S1592" s="7"/>
      <c r="T1592" s="7" t="b">
        <v>0</v>
      </c>
      <c r="U1592" s="7" t="s">
        <v>3606</v>
      </c>
      <c r="V1592" s="7" t="s">
        <v>2999</v>
      </c>
      <c r="W1592" s="7" t="s">
        <v>2999</v>
      </c>
    </row>
    <row r="1593" spans="1:23" x14ac:dyDescent="0.2">
      <c r="A1593" s="7" t="s">
        <v>727</v>
      </c>
      <c r="B1593" s="7">
        <v>1</v>
      </c>
      <c r="C1593" s="7" t="s">
        <v>5</v>
      </c>
      <c r="D1593" s="7" t="s">
        <v>745</v>
      </c>
      <c r="E1593" s="7" t="s">
        <v>15909</v>
      </c>
      <c r="F1593" s="7">
        <v>2322</v>
      </c>
      <c r="G1593" s="7" t="s">
        <v>11239</v>
      </c>
      <c r="H1593" s="7" t="s">
        <v>11240</v>
      </c>
      <c r="I1593" s="7" t="s">
        <v>11241</v>
      </c>
      <c r="J1593" s="7" t="s">
        <v>738</v>
      </c>
      <c r="K1593" s="7" t="s">
        <v>731</v>
      </c>
      <c r="L1593" s="7" t="s">
        <v>3351</v>
      </c>
      <c r="M1593" s="7">
        <v>42.258946000000002</v>
      </c>
      <c r="N1593" s="7">
        <v>21.200225</v>
      </c>
      <c r="O1593" s="7" t="s">
        <v>11242</v>
      </c>
      <c r="P1593" s="7" t="s">
        <v>11242</v>
      </c>
      <c r="Q1593" s="7"/>
      <c r="R1593" s="7" t="s">
        <v>11243</v>
      </c>
      <c r="S1593" s="7"/>
      <c r="T1593" s="7" t="b">
        <v>0</v>
      </c>
      <c r="U1593" s="7" t="s">
        <v>3350</v>
      </c>
      <c r="V1593" s="7" t="s">
        <v>2999</v>
      </c>
      <c r="W1593" s="7" t="s">
        <v>2999</v>
      </c>
    </row>
    <row r="1594" spans="1:23" x14ac:dyDescent="0.2">
      <c r="A1594" s="7" t="s">
        <v>727</v>
      </c>
      <c r="B1594" s="7">
        <v>1</v>
      </c>
      <c r="C1594" s="7" t="s">
        <v>5</v>
      </c>
      <c r="D1594" s="7" t="s">
        <v>736</v>
      </c>
      <c r="E1594" s="7" t="s">
        <v>8818</v>
      </c>
      <c r="F1594" s="7">
        <v>2321</v>
      </c>
      <c r="G1594" s="7" t="s">
        <v>11244</v>
      </c>
      <c r="H1594" s="7" t="s">
        <v>10142</v>
      </c>
      <c r="I1594" s="7" t="s">
        <v>11245</v>
      </c>
      <c r="J1594" s="7" t="s">
        <v>738</v>
      </c>
      <c r="K1594" s="7" t="s">
        <v>752</v>
      </c>
      <c r="L1594" s="7" t="s">
        <v>3351</v>
      </c>
      <c r="M1594" s="7">
        <v>42.383313000000001</v>
      </c>
      <c r="N1594" s="7">
        <v>21.146545</v>
      </c>
      <c r="O1594" s="7" t="s">
        <v>11246</v>
      </c>
      <c r="P1594" s="7" t="s">
        <v>11246</v>
      </c>
      <c r="Q1594" s="7"/>
      <c r="R1594" s="7" t="s">
        <v>11247</v>
      </c>
      <c r="S1594" s="7"/>
      <c r="T1594" s="7" t="b">
        <v>0</v>
      </c>
      <c r="U1594" s="7" t="s">
        <v>3350</v>
      </c>
      <c r="V1594" s="7" t="s">
        <v>2999</v>
      </c>
      <c r="W1594" s="7" t="s">
        <v>2999</v>
      </c>
    </row>
    <row r="1595" spans="1:23" x14ac:dyDescent="0.2">
      <c r="A1595" s="7" t="s">
        <v>727</v>
      </c>
      <c r="B1595" s="7">
        <v>1</v>
      </c>
      <c r="C1595" s="7" t="s">
        <v>5</v>
      </c>
      <c r="D1595" s="7" t="s">
        <v>736</v>
      </c>
      <c r="E1595" s="7" t="s">
        <v>8818</v>
      </c>
      <c r="F1595" s="7">
        <v>2320</v>
      </c>
      <c r="G1595" s="7" t="s">
        <v>11244</v>
      </c>
      <c r="H1595" s="7" t="s">
        <v>10142</v>
      </c>
      <c r="I1595" s="7" t="s">
        <v>11245</v>
      </c>
      <c r="J1595" s="7" t="s">
        <v>738</v>
      </c>
      <c r="K1595" s="7" t="s">
        <v>752</v>
      </c>
      <c r="L1595" s="7" t="s">
        <v>3351</v>
      </c>
      <c r="M1595" s="7">
        <v>42.383313000000001</v>
      </c>
      <c r="N1595" s="7">
        <v>21.146545</v>
      </c>
      <c r="O1595" s="7" t="s">
        <v>11248</v>
      </c>
      <c r="P1595" s="7" t="s">
        <v>11248</v>
      </c>
      <c r="Q1595" s="7"/>
      <c r="R1595" s="7" t="s">
        <v>11247</v>
      </c>
      <c r="S1595" s="7"/>
      <c r="T1595" s="7" t="b">
        <v>0</v>
      </c>
      <c r="U1595" s="7" t="s">
        <v>3350</v>
      </c>
      <c r="V1595" s="7" t="s">
        <v>2999</v>
      </c>
      <c r="W1595" s="7" t="s">
        <v>2999</v>
      </c>
    </row>
    <row r="1596" spans="1:23" x14ac:dyDescent="0.2">
      <c r="A1596" s="7" t="s">
        <v>727</v>
      </c>
      <c r="B1596" s="7">
        <v>2</v>
      </c>
      <c r="C1596" s="7" t="s">
        <v>450</v>
      </c>
      <c r="D1596" s="7" t="s">
        <v>279</v>
      </c>
      <c r="E1596" s="7"/>
      <c r="F1596" s="7">
        <v>2319</v>
      </c>
      <c r="G1596" s="7" t="s">
        <v>11249</v>
      </c>
      <c r="H1596" s="7" t="s">
        <v>11250</v>
      </c>
      <c r="I1596" s="7" t="s">
        <v>11251</v>
      </c>
      <c r="J1596" s="7" t="s">
        <v>738</v>
      </c>
      <c r="K1596" s="7" t="s">
        <v>731</v>
      </c>
      <c r="L1596" s="7" t="s">
        <v>451</v>
      </c>
      <c r="M1596" s="7">
        <v>42.483114999999998</v>
      </c>
      <c r="N1596" s="7">
        <v>20.747143999999999</v>
      </c>
      <c r="O1596" s="7" t="s">
        <v>11252</v>
      </c>
      <c r="P1596" s="7" t="s">
        <v>11252</v>
      </c>
      <c r="Q1596" s="7"/>
      <c r="R1596" s="7" t="s">
        <v>11253</v>
      </c>
      <c r="S1596" s="7"/>
      <c r="T1596" s="7" t="b">
        <v>0</v>
      </c>
      <c r="U1596" s="7" t="s">
        <v>3077</v>
      </c>
      <c r="V1596" s="7" t="s">
        <v>2999</v>
      </c>
      <c r="W1596" s="7" t="s">
        <v>2999</v>
      </c>
    </row>
    <row r="1597" spans="1:23" x14ac:dyDescent="0.2">
      <c r="A1597" s="7" t="s">
        <v>727</v>
      </c>
      <c r="B1597" s="7">
        <v>1</v>
      </c>
      <c r="C1597" s="7" t="s">
        <v>5</v>
      </c>
      <c r="D1597" s="7" t="s">
        <v>810</v>
      </c>
      <c r="E1597" s="7"/>
      <c r="F1597" s="7">
        <v>2318</v>
      </c>
      <c r="G1597" s="7" t="s">
        <v>5515</v>
      </c>
      <c r="H1597" s="7" t="s">
        <v>1156</v>
      </c>
      <c r="I1597" s="7" t="s">
        <v>3557</v>
      </c>
      <c r="J1597" s="7" t="s">
        <v>738</v>
      </c>
      <c r="K1597" s="7" t="s">
        <v>731</v>
      </c>
      <c r="L1597" s="7" t="s">
        <v>451</v>
      </c>
      <c r="M1597" s="7">
        <v>42.489071000000003</v>
      </c>
      <c r="N1597" s="7">
        <v>21.225546999999999</v>
      </c>
      <c r="O1597" s="7" t="s">
        <v>11254</v>
      </c>
      <c r="P1597" s="7" t="s">
        <v>11254</v>
      </c>
      <c r="Q1597" s="7"/>
      <c r="R1597" s="7" t="s">
        <v>3558</v>
      </c>
      <c r="S1597" s="7" t="s">
        <v>3559</v>
      </c>
      <c r="T1597" s="7" t="b">
        <v>0</v>
      </c>
      <c r="U1597" s="7" t="s">
        <v>3077</v>
      </c>
      <c r="V1597" s="7" t="s">
        <v>2999</v>
      </c>
      <c r="W1597" s="7" t="s">
        <v>2999</v>
      </c>
    </row>
    <row r="1598" spans="1:23" x14ac:dyDescent="0.2">
      <c r="A1598" s="7" t="s">
        <v>727</v>
      </c>
      <c r="B1598" s="7">
        <v>6</v>
      </c>
      <c r="C1598" s="7" t="s">
        <v>11</v>
      </c>
      <c r="D1598" s="7" t="s">
        <v>787</v>
      </c>
      <c r="E1598" s="7"/>
      <c r="F1598" s="7">
        <v>2317</v>
      </c>
      <c r="G1598" s="7" t="s">
        <v>11255</v>
      </c>
      <c r="H1598" s="7" t="s">
        <v>11256</v>
      </c>
      <c r="I1598" s="7" t="s">
        <v>11257</v>
      </c>
      <c r="J1598" s="7" t="s">
        <v>0</v>
      </c>
      <c r="K1598" s="7" t="s">
        <v>731</v>
      </c>
      <c r="L1598" s="7" t="s">
        <v>451</v>
      </c>
      <c r="M1598" s="7">
        <v>42.610430999999998</v>
      </c>
      <c r="N1598" s="7">
        <v>21.187100000000001</v>
      </c>
      <c r="O1598" s="7" t="s">
        <v>11258</v>
      </c>
      <c r="P1598" s="7" t="s">
        <v>11258</v>
      </c>
      <c r="Q1598" s="7"/>
      <c r="R1598" s="7" t="s">
        <v>11259</v>
      </c>
      <c r="S1598" s="7"/>
      <c r="T1598" s="7" t="b">
        <v>0</v>
      </c>
      <c r="U1598" s="7" t="s">
        <v>3077</v>
      </c>
      <c r="V1598" s="7" t="s">
        <v>2999</v>
      </c>
      <c r="W1598" s="7" t="s">
        <v>2999</v>
      </c>
    </row>
    <row r="1599" spans="1:23" x14ac:dyDescent="0.2">
      <c r="A1599" s="7" t="s">
        <v>727</v>
      </c>
      <c r="B1599" s="7">
        <v>6</v>
      </c>
      <c r="C1599" s="7" t="s">
        <v>11</v>
      </c>
      <c r="D1599" s="7" t="s">
        <v>787</v>
      </c>
      <c r="E1599" s="7"/>
      <c r="F1599" s="7">
        <v>2316</v>
      </c>
      <c r="G1599" s="7" t="s">
        <v>11260</v>
      </c>
      <c r="H1599" s="7" t="s">
        <v>2045</v>
      </c>
      <c r="I1599" s="7" t="s">
        <v>4282</v>
      </c>
      <c r="J1599" s="7" t="s">
        <v>0</v>
      </c>
      <c r="K1599" s="7" t="s">
        <v>731</v>
      </c>
      <c r="L1599" s="7" t="s">
        <v>3479</v>
      </c>
      <c r="M1599" s="7">
        <v>42.623218999999999</v>
      </c>
      <c r="N1599" s="7">
        <v>21.137232999999998</v>
      </c>
      <c r="O1599" s="7" t="s">
        <v>11261</v>
      </c>
      <c r="P1599" s="7" t="s">
        <v>11261</v>
      </c>
      <c r="Q1599" s="7"/>
      <c r="R1599" s="7" t="s">
        <v>11262</v>
      </c>
      <c r="S1599" s="7"/>
      <c r="T1599" s="7" t="b">
        <v>0</v>
      </c>
      <c r="U1599" s="7" t="s">
        <v>3478</v>
      </c>
      <c r="V1599" s="7" t="s">
        <v>2999</v>
      </c>
      <c r="W1599" s="7" t="s">
        <v>2999</v>
      </c>
    </row>
    <row r="1600" spans="1:23" x14ac:dyDescent="0.2">
      <c r="A1600" s="7" t="s">
        <v>727</v>
      </c>
      <c r="B1600" s="7">
        <v>6</v>
      </c>
      <c r="C1600" s="7" t="s">
        <v>11</v>
      </c>
      <c r="D1600" s="7" t="s">
        <v>787</v>
      </c>
      <c r="E1600" s="7"/>
      <c r="F1600" s="7">
        <v>2315</v>
      </c>
      <c r="G1600" s="7" t="s">
        <v>11263</v>
      </c>
      <c r="H1600" s="7" t="s">
        <v>11264</v>
      </c>
      <c r="I1600" s="7" t="s">
        <v>11265</v>
      </c>
      <c r="J1600" s="7" t="s">
        <v>11266</v>
      </c>
      <c r="K1600" s="7" t="s">
        <v>731</v>
      </c>
      <c r="L1600" s="7" t="s">
        <v>3607</v>
      </c>
      <c r="M1600" s="7">
        <v>42.618526000000003</v>
      </c>
      <c r="N1600" s="7">
        <v>21.142154000000001</v>
      </c>
      <c r="O1600" s="7" t="s">
        <v>11267</v>
      </c>
      <c r="P1600" s="7" t="s">
        <v>11267</v>
      </c>
      <c r="Q1600" s="7"/>
      <c r="R1600" s="7" t="s">
        <v>11268</v>
      </c>
      <c r="S1600" s="7"/>
      <c r="T1600" s="7" t="b">
        <v>0</v>
      </c>
      <c r="U1600" s="7" t="s">
        <v>3606</v>
      </c>
      <c r="V1600" s="7" t="s">
        <v>2999</v>
      </c>
      <c r="W1600" s="7" t="s">
        <v>2999</v>
      </c>
    </row>
    <row r="1601" spans="1:23" x14ac:dyDescent="0.2">
      <c r="A1601" s="7" t="s">
        <v>727</v>
      </c>
      <c r="B1601" s="7">
        <v>4</v>
      </c>
      <c r="C1601" s="7" t="s">
        <v>454</v>
      </c>
      <c r="D1601" s="7" t="s">
        <v>768</v>
      </c>
      <c r="E1601" s="7" t="s">
        <v>585</v>
      </c>
      <c r="F1601" s="7">
        <v>2314</v>
      </c>
      <c r="G1601" s="7" t="s">
        <v>11269</v>
      </c>
      <c r="H1601" s="7" t="s">
        <v>11270</v>
      </c>
      <c r="I1601" s="7" t="s">
        <v>11271</v>
      </c>
      <c r="J1601" s="7" t="s">
        <v>738</v>
      </c>
      <c r="K1601" s="7" t="s">
        <v>731</v>
      </c>
      <c r="L1601" s="7" t="s">
        <v>3351</v>
      </c>
      <c r="M1601" s="7">
        <v>42.783436999999999</v>
      </c>
      <c r="N1601" s="7">
        <v>20.86598</v>
      </c>
      <c r="O1601" s="7" t="s">
        <v>11272</v>
      </c>
      <c r="P1601" s="7" t="s">
        <v>11272</v>
      </c>
      <c r="Q1601" s="7"/>
      <c r="R1601" s="7" t="s">
        <v>11273</v>
      </c>
      <c r="S1601" s="7"/>
      <c r="T1601" s="7" t="b">
        <v>0</v>
      </c>
      <c r="U1601" s="7" t="s">
        <v>3350</v>
      </c>
      <c r="V1601" s="7" t="s">
        <v>2999</v>
      </c>
      <c r="W1601" s="7" t="s">
        <v>2999</v>
      </c>
    </row>
    <row r="1602" spans="1:23" x14ac:dyDescent="0.2">
      <c r="A1602" s="7" t="s">
        <v>727</v>
      </c>
      <c r="B1602" s="7">
        <v>3</v>
      </c>
      <c r="C1602" s="7" t="s">
        <v>45</v>
      </c>
      <c r="D1602" s="7" t="s">
        <v>1235</v>
      </c>
      <c r="E1602" s="7" t="s">
        <v>2984</v>
      </c>
      <c r="F1602" s="7">
        <v>2313</v>
      </c>
      <c r="G1602" s="7" t="s">
        <v>11274</v>
      </c>
      <c r="H1602" s="7" t="s">
        <v>11275</v>
      </c>
      <c r="I1602" s="7" t="s">
        <v>11276</v>
      </c>
      <c r="J1602" s="7" t="s">
        <v>738</v>
      </c>
      <c r="K1602" s="7" t="s">
        <v>731</v>
      </c>
      <c r="L1602" s="7" t="s">
        <v>3437</v>
      </c>
      <c r="M1602" s="7">
        <v>42.350625000000001</v>
      </c>
      <c r="N1602" s="7">
        <v>21.419574999999998</v>
      </c>
      <c r="O1602" s="7" t="s">
        <v>11277</v>
      </c>
      <c r="P1602" s="7" t="s">
        <v>11277</v>
      </c>
      <c r="Q1602" s="7"/>
      <c r="R1602" s="7" t="s">
        <v>11278</v>
      </c>
      <c r="S1602" s="7"/>
      <c r="T1602" s="7" t="b">
        <v>0</v>
      </c>
      <c r="U1602" s="7" t="s">
        <v>3436</v>
      </c>
      <c r="V1602" s="7" t="s">
        <v>2999</v>
      </c>
      <c r="W1602" s="7" t="s">
        <v>2999</v>
      </c>
    </row>
    <row r="1603" spans="1:23" x14ac:dyDescent="0.2">
      <c r="A1603" s="7" t="s">
        <v>727</v>
      </c>
      <c r="B1603" s="7">
        <v>5</v>
      </c>
      <c r="C1603" s="7" t="s">
        <v>2</v>
      </c>
      <c r="D1603" s="7" t="s">
        <v>1007</v>
      </c>
      <c r="E1603" s="7" t="s">
        <v>149</v>
      </c>
      <c r="F1603" s="7">
        <v>2312</v>
      </c>
      <c r="G1603" s="7" t="s">
        <v>11279</v>
      </c>
      <c r="H1603" s="7" t="s">
        <v>11280</v>
      </c>
      <c r="I1603" s="7" t="s">
        <v>11281</v>
      </c>
      <c r="J1603" s="7" t="s">
        <v>738</v>
      </c>
      <c r="K1603" s="7" t="s">
        <v>731</v>
      </c>
      <c r="L1603" s="7" t="s">
        <v>3351</v>
      </c>
      <c r="M1603" s="7">
        <v>42.506028000000001</v>
      </c>
      <c r="N1603" s="7">
        <v>20.319554</v>
      </c>
      <c r="O1603" s="7" t="s">
        <v>11282</v>
      </c>
      <c r="P1603" s="7" t="s">
        <v>11282</v>
      </c>
      <c r="Q1603" s="7"/>
      <c r="R1603" s="7" t="s">
        <v>11283</v>
      </c>
      <c r="S1603" s="7"/>
      <c r="T1603" s="7" t="b">
        <v>0</v>
      </c>
      <c r="U1603" s="7" t="s">
        <v>3350</v>
      </c>
      <c r="V1603" s="7" t="s">
        <v>2999</v>
      </c>
      <c r="W1603" s="7" t="s">
        <v>2999</v>
      </c>
    </row>
    <row r="1604" spans="1:23" x14ac:dyDescent="0.2">
      <c r="A1604" s="7" t="s">
        <v>727</v>
      </c>
      <c r="B1604" s="7">
        <v>6</v>
      </c>
      <c r="C1604" s="7" t="s">
        <v>11</v>
      </c>
      <c r="D1604" s="7" t="s">
        <v>875</v>
      </c>
      <c r="E1604" s="7"/>
      <c r="F1604" s="7">
        <v>2311</v>
      </c>
      <c r="G1604" s="7" t="s">
        <v>11284</v>
      </c>
      <c r="H1604" s="7" t="s">
        <v>11285</v>
      </c>
      <c r="I1604" s="7" t="s">
        <v>11286</v>
      </c>
      <c r="J1604" s="7" t="s">
        <v>11285</v>
      </c>
      <c r="K1604" s="7" t="s">
        <v>731</v>
      </c>
      <c r="L1604" s="7" t="s">
        <v>2998</v>
      </c>
      <c r="M1604" s="7">
        <v>42.667732000000001</v>
      </c>
      <c r="N1604" s="7">
        <v>21.182113000000001</v>
      </c>
      <c r="O1604" s="7" t="s">
        <v>11287</v>
      </c>
      <c r="P1604" s="7" t="s">
        <v>11287</v>
      </c>
      <c r="Q1604" s="7"/>
      <c r="R1604" s="7" t="s">
        <v>11288</v>
      </c>
      <c r="S1604" s="7"/>
      <c r="T1604" s="7" t="b">
        <v>0</v>
      </c>
      <c r="U1604" s="7" t="s">
        <v>2997</v>
      </c>
      <c r="V1604" s="7" t="s">
        <v>2999</v>
      </c>
      <c r="W1604" s="7" t="s">
        <v>2999</v>
      </c>
    </row>
    <row r="1605" spans="1:23" x14ac:dyDescent="0.2">
      <c r="A1605" s="7" t="s">
        <v>727</v>
      </c>
      <c r="B1605" s="7">
        <v>3</v>
      </c>
      <c r="C1605" s="7" t="s">
        <v>45</v>
      </c>
      <c r="D1605" s="7" t="s">
        <v>740</v>
      </c>
      <c r="E1605" s="7" t="s">
        <v>17801</v>
      </c>
      <c r="F1605" s="7">
        <v>2310</v>
      </c>
      <c r="G1605" s="7" t="s">
        <v>11289</v>
      </c>
      <c r="H1605" s="7" t="s">
        <v>11290</v>
      </c>
      <c r="I1605" s="7" t="s">
        <v>11291</v>
      </c>
      <c r="J1605" s="7" t="s">
        <v>738</v>
      </c>
      <c r="K1605" s="7" t="s">
        <v>731</v>
      </c>
      <c r="L1605" s="7" t="s">
        <v>3351</v>
      </c>
      <c r="M1605" s="7">
        <v>42.467295</v>
      </c>
      <c r="N1605" s="7">
        <v>21.472165</v>
      </c>
      <c r="O1605" s="7" t="s">
        <v>11292</v>
      </c>
      <c r="P1605" s="7" t="s">
        <v>11292</v>
      </c>
      <c r="Q1605" s="7"/>
      <c r="R1605" s="7" t="s">
        <v>11293</v>
      </c>
      <c r="S1605" s="7"/>
      <c r="T1605" s="7" t="b">
        <v>0</v>
      </c>
      <c r="U1605" s="7" t="s">
        <v>3350</v>
      </c>
      <c r="V1605" s="7" t="s">
        <v>2999</v>
      </c>
      <c r="W1605" s="7" t="s">
        <v>2999</v>
      </c>
    </row>
    <row r="1606" spans="1:23" x14ac:dyDescent="0.2">
      <c r="A1606" s="7" t="s">
        <v>727</v>
      </c>
      <c r="B1606" s="7">
        <v>5</v>
      </c>
      <c r="C1606" s="7" t="s">
        <v>2</v>
      </c>
      <c r="D1606" s="7" t="s">
        <v>1007</v>
      </c>
      <c r="E1606" s="7" t="s">
        <v>12880</v>
      </c>
      <c r="F1606" s="7">
        <v>2309</v>
      </c>
      <c r="G1606" s="7" t="s">
        <v>11294</v>
      </c>
      <c r="H1606" s="7" t="s">
        <v>11295</v>
      </c>
      <c r="I1606" s="7" t="s">
        <v>11296</v>
      </c>
      <c r="J1606" s="7" t="s">
        <v>1164</v>
      </c>
      <c r="K1606" s="7" t="s">
        <v>731</v>
      </c>
      <c r="L1606" s="7" t="s">
        <v>3351</v>
      </c>
      <c r="M1606" s="7">
        <v>42.533745000000003</v>
      </c>
      <c r="N1606" s="7">
        <v>20.317139000000001</v>
      </c>
      <c r="O1606" s="7" t="s">
        <v>11297</v>
      </c>
      <c r="P1606" s="7" t="s">
        <v>11297</v>
      </c>
      <c r="Q1606" s="7"/>
      <c r="R1606" s="7" t="s">
        <v>11298</v>
      </c>
      <c r="S1606" s="7"/>
      <c r="T1606" s="7" t="b">
        <v>0</v>
      </c>
      <c r="U1606" s="7" t="s">
        <v>3350</v>
      </c>
      <c r="V1606" s="7" t="s">
        <v>2999</v>
      </c>
      <c r="W1606" s="7" t="s">
        <v>2999</v>
      </c>
    </row>
    <row r="1607" spans="1:23" x14ac:dyDescent="0.2">
      <c r="A1607" s="7" t="s">
        <v>727</v>
      </c>
      <c r="B1607" s="7">
        <v>6</v>
      </c>
      <c r="C1607" s="7" t="s">
        <v>11</v>
      </c>
      <c r="D1607" s="7" t="s">
        <v>778</v>
      </c>
      <c r="E1607" s="7"/>
      <c r="F1607" s="7">
        <v>2308</v>
      </c>
      <c r="G1607" s="7" t="s">
        <v>5278</v>
      </c>
      <c r="H1607" s="7" t="s">
        <v>11299</v>
      </c>
      <c r="I1607" s="7" t="s">
        <v>3072</v>
      </c>
      <c r="J1607" s="7" t="s">
        <v>11300</v>
      </c>
      <c r="K1607" s="7" t="s">
        <v>731</v>
      </c>
      <c r="L1607" s="7" t="s">
        <v>3479</v>
      </c>
      <c r="M1607" s="7">
        <v>42.680140999999999</v>
      </c>
      <c r="N1607" s="7">
        <v>21.14902</v>
      </c>
      <c r="O1607" s="7" t="s">
        <v>11301</v>
      </c>
      <c r="P1607" s="7" t="s">
        <v>11301</v>
      </c>
      <c r="Q1607" s="7"/>
      <c r="R1607" s="7" t="s">
        <v>11302</v>
      </c>
      <c r="S1607" s="7"/>
      <c r="T1607" s="7" t="b">
        <v>0</v>
      </c>
      <c r="U1607" s="7" t="s">
        <v>3478</v>
      </c>
      <c r="V1607" s="7" t="s">
        <v>2999</v>
      </c>
      <c r="W1607" s="7" t="s">
        <v>2999</v>
      </c>
    </row>
    <row r="1608" spans="1:23" x14ac:dyDescent="0.2">
      <c r="A1608" s="7" t="s">
        <v>727</v>
      </c>
      <c r="B1608" s="7">
        <v>3</v>
      </c>
      <c r="C1608" s="7" t="s">
        <v>45</v>
      </c>
      <c r="D1608" s="7" t="s">
        <v>1235</v>
      </c>
      <c r="E1608" s="7"/>
      <c r="F1608" s="7">
        <v>2307</v>
      </c>
      <c r="G1608" s="7" t="s">
        <v>11303</v>
      </c>
      <c r="H1608" s="7" t="s">
        <v>1739</v>
      </c>
      <c r="I1608" s="7" t="s">
        <v>11304</v>
      </c>
      <c r="J1608" s="7" t="s">
        <v>738</v>
      </c>
      <c r="K1608" s="7" t="s">
        <v>731</v>
      </c>
      <c r="L1608" s="7" t="s">
        <v>3375</v>
      </c>
      <c r="M1608" s="7">
        <v>42.317377999999998</v>
      </c>
      <c r="N1608" s="7">
        <v>21.330998000000001</v>
      </c>
      <c r="O1608" s="7" t="s">
        <v>11305</v>
      </c>
      <c r="P1608" s="7" t="s">
        <v>11305</v>
      </c>
      <c r="Q1608" s="7"/>
      <c r="R1608" s="7" t="s">
        <v>11306</v>
      </c>
      <c r="S1608" s="7"/>
      <c r="T1608" s="7" t="b">
        <v>0</v>
      </c>
      <c r="U1608" s="7" t="s">
        <v>3374</v>
      </c>
      <c r="V1608" s="7" t="s">
        <v>2999</v>
      </c>
      <c r="W1608" s="7" t="s">
        <v>2999</v>
      </c>
    </row>
    <row r="1609" spans="1:23" x14ac:dyDescent="0.2">
      <c r="A1609" s="7" t="s">
        <v>727</v>
      </c>
      <c r="B1609" s="7">
        <v>3</v>
      </c>
      <c r="C1609" s="7" t="s">
        <v>45</v>
      </c>
      <c r="D1609" s="7" t="s">
        <v>740</v>
      </c>
      <c r="E1609" s="7"/>
      <c r="F1609" s="7">
        <v>2306</v>
      </c>
      <c r="G1609" s="7" t="s">
        <v>11307</v>
      </c>
      <c r="H1609" s="7" t="s">
        <v>11308</v>
      </c>
      <c r="I1609" s="7" t="s">
        <v>11309</v>
      </c>
      <c r="J1609" s="7" t="s">
        <v>738</v>
      </c>
      <c r="K1609" s="7" t="s">
        <v>731</v>
      </c>
      <c r="L1609" s="7" t="s">
        <v>3375</v>
      </c>
      <c r="M1609" s="7">
        <v>42.442286000000003</v>
      </c>
      <c r="N1609" s="7">
        <v>21.436454999999999</v>
      </c>
      <c r="O1609" s="7" t="s">
        <v>11310</v>
      </c>
      <c r="P1609" s="7" t="s">
        <v>11310</v>
      </c>
      <c r="Q1609" s="7"/>
      <c r="R1609" s="7" t="s">
        <v>11311</v>
      </c>
      <c r="S1609" s="7"/>
      <c r="T1609" s="7" t="b">
        <v>0</v>
      </c>
      <c r="U1609" s="7" t="s">
        <v>3374</v>
      </c>
      <c r="V1609" s="7" t="s">
        <v>2999</v>
      </c>
      <c r="W1609" s="7" t="s">
        <v>2999</v>
      </c>
    </row>
    <row r="1610" spans="1:23" x14ac:dyDescent="0.2">
      <c r="A1610" s="7" t="s">
        <v>727</v>
      </c>
      <c r="B1610" s="7">
        <v>6</v>
      </c>
      <c r="C1610" s="7" t="s">
        <v>11</v>
      </c>
      <c r="D1610" s="7" t="s">
        <v>728</v>
      </c>
      <c r="E1610" s="7"/>
      <c r="F1610" s="7">
        <v>2305</v>
      </c>
      <c r="G1610" s="7" t="s">
        <v>11312</v>
      </c>
      <c r="H1610" s="7" t="s">
        <v>11313</v>
      </c>
      <c r="I1610" s="7" t="s">
        <v>11314</v>
      </c>
      <c r="J1610" s="7" t="s">
        <v>0</v>
      </c>
      <c r="K1610" s="7" t="s">
        <v>731</v>
      </c>
      <c r="L1610" s="7" t="s">
        <v>3479</v>
      </c>
      <c r="M1610" s="7">
        <v>42.892313999999999</v>
      </c>
      <c r="N1610" s="7">
        <v>21.165655999999998</v>
      </c>
      <c r="O1610" s="7" t="s">
        <v>11315</v>
      </c>
      <c r="P1610" s="7" t="s">
        <v>11315</v>
      </c>
      <c r="Q1610" s="7"/>
      <c r="R1610" s="7" t="s">
        <v>11316</v>
      </c>
      <c r="S1610" s="7"/>
      <c r="T1610" s="7" t="b">
        <v>0</v>
      </c>
      <c r="U1610" s="7" t="s">
        <v>3478</v>
      </c>
      <c r="V1610" s="7" t="s">
        <v>2999</v>
      </c>
      <c r="W1610" s="7" t="s">
        <v>2999</v>
      </c>
    </row>
    <row r="1611" spans="1:23" x14ac:dyDescent="0.2">
      <c r="A1611" s="7" t="s">
        <v>727</v>
      </c>
      <c r="B1611" s="7">
        <v>1</v>
      </c>
      <c r="C1611" s="7" t="s">
        <v>5</v>
      </c>
      <c r="D1611" s="7" t="s">
        <v>736</v>
      </c>
      <c r="E1611" s="7"/>
      <c r="F1611" s="7">
        <v>2304</v>
      </c>
      <c r="G1611" s="7" t="s">
        <v>11317</v>
      </c>
      <c r="H1611" s="7" t="s">
        <v>11318</v>
      </c>
      <c r="I1611" s="7" t="s">
        <v>11319</v>
      </c>
      <c r="J1611" s="7" t="s">
        <v>738</v>
      </c>
      <c r="K1611" s="7" t="s">
        <v>752</v>
      </c>
      <c r="L1611" s="7" t="s">
        <v>2998</v>
      </c>
      <c r="M1611" s="7">
        <v>42.382962999999997</v>
      </c>
      <c r="N1611" s="7">
        <v>21.171894999999999</v>
      </c>
      <c r="O1611" s="7" t="s">
        <v>11320</v>
      </c>
      <c r="P1611" s="7" t="s">
        <v>11320</v>
      </c>
      <c r="Q1611" s="7"/>
      <c r="R1611" s="7" t="s">
        <v>11321</v>
      </c>
      <c r="S1611" s="7" t="s">
        <v>11322</v>
      </c>
      <c r="T1611" s="7" t="b">
        <v>0</v>
      </c>
      <c r="U1611" s="7" t="s">
        <v>2997</v>
      </c>
      <c r="V1611" s="7" t="s">
        <v>2999</v>
      </c>
      <c r="W1611" s="7" t="s">
        <v>2999</v>
      </c>
    </row>
    <row r="1612" spans="1:23" x14ac:dyDescent="0.2">
      <c r="A1612" s="7" t="s">
        <v>727</v>
      </c>
      <c r="B1612" s="7">
        <v>6</v>
      </c>
      <c r="C1612" s="7" t="s">
        <v>11</v>
      </c>
      <c r="D1612" s="7" t="s">
        <v>875</v>
      </c>
      <c r="E1612" s="7" t="s">
        <v>12881</v>
      </c>
      <c r="F1612" s="7">
        <v>2303</v>
      </c>
      <c r="G1612" s="7" t="s">
        <v>11323</v>
      </c>
      <c r="H1612" s="7" t="s">
        <v>11324</v>
      </c>
      <c r="I1612" s="7" t="s">
        <v>11325</v>
      </c>
      <c r="J1612" s="7" t="s">
        <v>738</v>
      </c>
      <c r="K1612" s="7" t="s">
        <v>752</v>
      </c>
      <c r="L1612" s="7" t="s">
        <v>3351</v>
      </c>
      <c r="M1612" s="7">
        <v>42.653846000000001</v>
      </c>
      <c r="N1612" s="7">
        <v>21.177263</v>
      </c>
      <c r="O1612" s="7" t="s">
        <v>11326</v>
      </c>
      <c r="P1612" s="7" t="s">
        <v>11326</v>
      </c>
      <c r="Q1612" s="7"/>
      <c r="R1612" s="7" t="s">
        <v>11327</v>
      </c>
      <c r="S1612" s="7" t="s">
        <v>11328</v>
      </c>
      <c r="T1612" s="7" t="b">
        <v>0</v>
      </c>
      <c r="U1612" s="7" t="s">
        <v>3350</v>
      </c>
      <c r="V1612" s="7" t="s">
        <v>2999</v>
      </c>
      <c r="W1612" s="7" t="s">
        <v>2999</v>
      </c>
    </row>
    <row r="1613" spans="1:23" x14ac:dyDescent="0.2">
      <c r="A1613" s="7" t="s">
        <v>727</v>
      </c>
      <c r="B1613" s="7">
        <v>6</v>
      </c>
      <c r="C1613" s="7" t="s">
        <v>11</v>
      </c>
      <c r="D1613" s="7" t="s">
        <v>787</v>
      </c>
      <c r="E1613" s="7"/>
      <c r="F1613" s="7">
        <v>2302</v>
      </c>
      <c r="G1613" s="7" t="s">
        <v>11329</v>
      </c>
      <c r="H1613" s="7" t="s">
        <v>11330</v>
      </c>
      <c r="I1613" s="7" t="s">
        <v>11331</v>
      </c>
      <c r="J1613" s="7" t="s">
        <v>772</v>
      </c>
      <c r="K1613" s="7" t="s">
        <v>731</v>
      </c>
      <c r="L1613" s="7" t="s">
        <v>3479</v>
      </c>
      <c r="M1613" s="7">
        <v>42.661732000000001</v>
      </c>
      <c r="N1613" s="7">
        <v>21.170307000000001</v>
      </c>
      <c r="O1613" s="7" t="s">
        <v>11332</v>
      </c>
      <c r="P1613" s="7" t="s">
        <v>11332</v>
      </c>
      <c r="Q1613" s="7"/>
      <c r="R1613" s="7" t="s">
        <v>11333</v>
      </c>
      <c r="S1613" s="7"/>
      <c r="T1613" s="7" t="b">
        <v>0</v>
      </c>
      <c r="U1613" s="7" t="s">
        <v>3478</v>
      </c>
      <c r="V1613" s="7" t="s">
        <v>2999</v>
      </c>
      <c r="W1613" s="7" t="s">
        <v>2999</v>
      </c>
    </row>
    <row r="1614" spans="1:23" x14ac:dyDescent="0.2">
      <c r="A1614" s="7" t="s">
        <v>727</v>
      </c>
      <c r="B1614" s="7">
        <v>5</v>
      </c>
      <c r="C1614" s="7" t="s">
        <v>2</v>
      </c>
      <c r="D1614" s="7" t="s">
        <v>820</v>
      </c>
      <c r="E1614" s="7" t="s">
        <v>149</v>
      </c>
      <c r="F1614" s="7">
        <v>2301</v>
      </c>
      <c r="G1614" s="7" t="s">
        <v>11334</v>
      </c>
      <c r="H1614" s="7" t="s">
        <v>11335</v>
      </c>
      <c r="I1614" s="7" t="s">
        <v>11336</v>
      </c>
      <c r="J1614" s="7" t="s">
        <v>738</v>
      </c>
      <c r="K1614" s="7" t="s">
        <v>731</v>
      </c>
      <c r="L1614" s="7" t="s">
        <v>451</v>
      </c>
      <c r="M1614" s="7">
        <v>42.750025000000001</v>
      </c>
      <c r="N1614" s="7">
        <v>20.458993</v>
      </c>
      <c r="O1614" s="7" t="s">
        <v>11337</v>
      </c>
      <c r="P1614" s="7" t="s">
        <v>11337</v>
      </c>
      <c r="Q1614" s="7"/>
      <c r="R1614" s="7" t="s">
        <v>11338</v>
      </c>
      <c r="S1614" s="7"/>
      <c r="T1614" s="7" t="b">
        <v>0</v>
      </c>
      <c r="U1614" s="7" t="s">
        <v>3077</v>
      </c>
      <c r="V1614" s="7" t="s">
        <v>2999</v>
      </c>
      <c r="W1614" s="7" t="s">
        <v>2999</v>
      </c>
    </row>
    <row r="1615" spans="1:23" x14ac:dyDescent="0.2">
      <c r="A1615" s="7" t="s">
        <v>727</v>
      </c>
      <c r="B1615" s="7">
        <v>1</v>
      </c>
      <c r="C1615" s="7" t="s">
        <v>5</v>
      </c>
      <c r="D1615" s="7" t="s">
        <v>736</v>
      </c>
      <c r="E1615" s="7"/>
      <c r="F1615" s="7">
        <v>2300</v>
      </c>
      <c r="G1615" s="7" t="s">
        <v>11339</v>
      </c>
      <c r="H1615" s="7" t="s">
        <v>338</v>
      </c>
      <c r="I1615" s="7" t="s">
        <v>11340</v>
      </c>
      <c r="J1615" s="7" t="s">
        <v>738</v>
      </c>
      <c r="K1615" s="7" t="s">
        <v>752</v>
      </c>
      <c r="L1615" s="7" t="s">
        <v>2998</v>
      </c>
      <c r="M1615" s="7">
        <v>42.395960000000002</v>
      </c>
      <c r="N1615" s="7">
        <v>21.157017</v>
      </c>
      <c r="O1615" s="7" t="s">
        <v>11341</v>
      </c>
      <c r="P1615" s="7" t="s">
        <v>11341</v>
      </c>
      <c r="Q1615" s="7"/>
      <c r="R1615" s="7" t="s">
        <v>11342</v>
      </c>
      <c r="S1615" s="7"/>
      <c r="T1615" s="7" t="b">
        <v>0</v>
      </c>
      <c r="U1615" s="7" t="s">
        <v>2997</v>
      </c>
      <c r="V1615" s="7" t="s">
        <v>2999</v>
      </c>
      <c r="W1615" s="7" t="s">
        <v>2999</v>
      </c>
    </row>
    <row r="1616" spans="1:23" x14ac:dyDescent="0.2">
      <c r="A1616" s="7" t="s">
        <v>727</v>
      </c>
      <c r="B1616" s="7">
        <v>3</v>
      </c>
      <c r="C1616" s="7" t="s">
        <v>45</v>
      </c>
      <c r="D1616" s="7" t="s">
        <v>867</v>
      </c>
      <c r="E1616" s="7" t="s">
        <v>17802</v>
      </c>
      <c r="F1616" s="7">
        <v>2299</v>
      </c>
      <c r="G1616" s="7" t="s">
        <v>11343</v>
      </c>
      <c r="H1616" s="7" t="s">
        <v>11344</v>
      </c>
      <c r="I1616" s="7" t="s">
        <v>11345</v>
      </c>
      <c r="J1616" s="7" t="s">
        <v>738</v>
      </c>
      <c r="K1616" s="7" t="s">
        <v>731</v>
      </c>
      <c r="L1616" s="7" t="s">
        <v>3351</v>
      </c>
      <c r="M1616" s="7">
        <v>42.575339</v>
      </c>
      <c r="N1616" s="7">
        <v>21.662358999999999</v>
      </c>
      <c r="O1616" s="7" t="s">
        <v>11346</v>
      </c>
      <c r="P1616" s="7" t="s">
        <v>11346</v>
      </c>
      <c r="Q1616" s="7"/>
      <c r="R1616" s="7" t="s">
        <v>11347</v>
      </c>
      <c r="S1616" s="7"/>
      <c r="T1616" s="7" t="b">
        <v>0</v>
      </c>
      <c r="U1616" s="7" t="s">
        <v>3350</v>
      </c>
      <c r="V1616" s="7" t="s">
        <v>2999</v>
      </c>
      <c r="W1616" s="7" t="s">
        <v>2999</v>
      </c>
    </row>
    <row r="1617" spans="1:23" x14ac:dyDescent="0.2">
      <c r="A1617" s="7" t="s">
        <v>727</v>
      </c>
      <c r="B1617" s="7">
        <v>4</v>
      </c>
      <c r="C1617" s="7" t="s">
        <v>454</v>
      </c>
      <c r="D1617" s="7" t="s">
        <v>768</v>
      </c>
      <c r="E1617" s="7"/>
      <c r="F1617" s="7">
        <v>2298</v>
      </c>
      <c r="G1617" s="7" t="s">
        <v>5368</v>
      </c>
      <c r="H1617" s="7" t="s">
        <v>11348</v>
      </c>
      <c r="I1617" s="7" t="s">
        <v>3270</v>
      </c>
      <c r="J1617" s="7" t="s">
        <v>738</v>
      </c>
      <c r="K1617" s="7" t="s">
        <v>731</v>
      </c>
      <c r="L1617" s="7" t="s">
        <v>451</v>
      </c>
      <c r="M1617" s="7">
        <v>42.780220999999997</v>
      </c>
      <c r="N1617" s="7">
        <v>21.047218999999998</v>
      </c>
      <c r="O1617" s="7" t="s">
        <v>11349</v>
      </c>
      <c r="P1617" s="7" t="s">
        <v>11349</v>
      </c>
      <c r="Q1617" s="7"/>
      <c r="R1617" s="7" t="s">
        <v>3271</v>
      </c>
      <c r="S1617" s="7"/>
      <c r="T1617" s="7" t="b">
        <v>0</v>
      </c>
      <c r="U1617" s="7" t="s">
        <v>3077</v>
      </c>
      <c r="V1617" s="7" t="s">
        <v>2999</v>
      </c>
      <c r="W1617" s="7" t="s">
        <v>2999</v>
      </c>
    </row>
    <row r="1618" spans="1:23" x14ac:dyDescent="0.2">
      <c r="A1618" s="7" t="s">
        <v>727</v>
      </c>
      <c r="B1618" s="7">
        <v>4</v>
      </c>
      <c r="C1618" s="7" t="s">
        <v>454</v>
      </c>
      <c r="D1618" s="7" t="s">
        <v>828</v>
      </c>
      <c r="E1618" s="7" t="s">
        <v>18496</v>
      </c>
      <c r="F1618" s="7">
        <v>2297</v>
      </c>
      <c r="G1618" s="7" t="s">
        <v>11350</v>
      </c>
      <c r="H1618" s="7" t="s">
        <v>11351</v>
      </c>
      <c r="I1618" s="7" t="s">
        <v>11352</v>
      </c>
      <c r="J1618" s="7" t="s">
        <v>738</v>
      </c>
      <c r="K1618" s="7" t="s">
        <v>731</v>
      </c>
      <c r="L1618" s="7" t="s">
        <v>3351</v>
      </c>
      <c r="M1618" s="7">
        <v>42.874718000000001</v>
      </c>
      <c r="N1618" s="7">
        <v>20.830421999999999</v>
      </c>
      <c r="O1618" s="7" t="s">
        <v>11353</v>
      </c>
      <c r="P1618" s="7" t="s">
        <v>11353</v>
      </c>
      <c r="Q1618" s="7"/>
      <c r="R1618" s="7" t="s">
        <v>11354</v>
      </c>
      <c r="S1618" s="7"/>
      <c r="T1618" s="7" t="b">
        <v>0</v>
      </c>
      <c r="U1618" s="7" t="s">
        <v>3350</v>
      </c>
      <c r="V1618" s="7" t="s">
        <v>2999</v>
      </c>
      <c r="W1618" s="7" t="s">
        <v>2999</v>
      </c>
    </row>
    <row r="1619" spans="1:23" x14ac:dyDescent="0.2">
      <c r="A1619" s="7" t="s">
        <v>727</v>
      </c>
      <c r="B1619" s="7">
        <v>1</v>
      </c>
      <c r="C1619" s="7" t="s">
        <v>5</v>
      </c>
      <c r="D1619" s="7" t="s">
        <v>736</v>
      </c>
      <c r="E1619" s="7"/>
      <c r="F1619" s="7">
        <v>2296</v>
      </c>
      <c r="G1619" s="7" t="s">
        <v>11355</v>
      </c>
      <c r="H1619" s="7" t="s">
        <v>11356</v>
      </c>
      <c r="I1619" s="7" t="s">
        <v>11357</v>
      </c>
      <c r="J1619" s="7" t="s">
        <v>738</v>
      </c>
      <c r="K1619" s="7" t="s">
        <v>731</v>
      </c>
      <c r="L1619" s="7" t="s">
        <v>3375</v>
      </c>
      <c r="M1619" s="7">
        <v>42.424349999999997</v>
      </c>
      <c r="N1619" s="7">
        <v>21.234608000000001</v>
      </c>
      <c r="O1619" s="7" t="s">
        <v>11358</v>
      </c>
      <c r="P1619" s="7" t="s">
        <v>11358</v>
      </c>
      <c r="Q1619" s="7"/>
      <c r="R1619" s="7" t="s">
        <v>11359</v>
      </c>
      <c r="S1619" s="7"/>
      <c r="T1619" s="7" t="b">
        <v>0</v>
      </c>
      <c r="U1619" s="7" t="s">
        <v>3374</v>
      </c>
      <c r="V1619" s="7" t="s">
        <v>2999</v>
      </c>
      <c r="W1619" s="7" t="s">
        <v>2999</v>
      </c>
    </row>
    <row r="1620" spans="1:23" x14ac:dyDescent="0.2">
      <c r="A1620" s="7" t="s">
        <v>727</v>
      </c>
      <c r="B1620" s="7">
        <v>4</v>
      </c>
      <c r="C1620" s="7" t="s">
        <v>454</v>
      </c>
      <c r="D1620" s="7" t="s">
        <v>828</v>
      </c>
      <c r="E1620" s="7" t="s">
        <v>15072</v>
      </c>
      <c r="F1620" s="7">
        <v>2295</v>
      </c>
      <c r="G1620" s="7" t="s">
        <v>11360</v>
      </c>
      <c r="H1620" s="7" t="s">
        <v>11361</v>
      </c>
      <c r="I1620" s="7" t="s">
        <v>11362</v>
      </c>
      <c r="J1620" s="7" t="s">
        <v>738</v>
      </c>
      <c r="K1620" s="7" t="s">
        <v>731</v>
      </c>
      <c r="L1620" s="7" t="s">
        <v>3351</v>
      </c>
      <c r="M1620" s="7">
        <v>42.876694000000001</v>
      </c>
      <c r="N1620" s="7">
        <v>20.827069999999999</v>
      </c>
      <c r="O1620" s="7" t="s">
        <v>11363</v>
      </c>
      <c r="P1620" s="7" t="s">
        <v>11363</v>
      </c>
      <c r="Q1620" s="7"/>
      <c r="R1620" s="7" t="s">
        <v>11354</v>
      </c>
      <c r="S1620" s="7"/>
      <c r="T1620" s="7" t="b">
        <v>0</v>
      </c>
      <c r="U1620" s="7" t="s">
        <v>3350</v>
      </c>
      <c r="V1620" s="7" t="s">
        <v>2999</v>
      </c>
      <c r="W1620" s="7" t="s">
        <v>2999</v>
      </c>
    </row>
    <row r="1621" spans="1:23" x14ac:dyDescent="0.2">
      <c r="A1621" s="7" t="s">
        <v>727</v>
      </c>
      <c r="B1621" s="7">
        <v>5</v>
      </c>
      <c r="C1621" s="7" t="s">
        <v>2</v>
      </c>
      <c r="D1621" s="7" t="s">
        <v>794</v>
      </c>
      <c r="E1621" s="7"/>
      <c r="F1621" s="7">
        <v>2294</v>
      </c>
      <c r="G1621" s="7" t="s">
        <v>11364</v>
      </c>
      <c r="H1621" s="7" t="s">
        <v>11365</v>
      </c>
      <c r="I1621" s="7" t="s">
        <v>11366</v>
      </c>
      <c r="J1621" s="7" t="s">
        <v>2183</v>
      </c>
      <c r="K1621" s="7" t="s">
        <v>752</v>
      </c>
      <c r="L1621" s="7" t="s">
        <v>2998</v>
      </c>
      <c r="M1621" s="7">
        <v>42.672804999999997</v>
      </c>
      <c r="N1621" s="7">
        <v>20.310383999999999</v>
      </c>
      <c r="O1621" s="7" t="s">
        <v>11367</v>
      </c>
      <c r="P1621" s="7" t="s">
        <v>11367</v>
      </c>
      <c r="Q1621" s="7"/>
      <c r="R1621" s="7" t="s">
        <v>11368</v>
      </c>
      <c r="S1621" s="7"/>
      <c r="T1621" s="7" t="b">
        <v>0</v>
      </c>
      <c r="U1621" s="7" t="s">
        <v>2997</v>
      </c>
      <c r="V1621" s="7" t="s">
        <v>2999</v>
      </c>
      <c r="W1621" s="7" t="s">
        <v>2999</v>
      </c>
    </row>
    <row r="1622" spans="1:23" x14ac:dyDescent="0.2">
      <c r="A1622" s="7" t="s">
        <v>727</v>
      </c>
      <c r="B1622" s="7">
        <v>5</v>
      </c>
      <c r="C1622" s="7" t="s">
        <v>2</v>
      </c>
      <c r="D1622" s="7" t="s">
        <v>820</v>
      </c>
      <c r="E1622" s="7" t="s">
        <v>149</v>
      </c>
      <c r="F1622" s="7">
        <v>2293</v>
      </c>
      <c r="G1622" s="7" t="s">
        <v>11369</v>
      </c>
      <c r="H1622" s="7" t="s">
        <v>11370</v>
      </c>
      <c r="I1622" s="7" t="s">
        <v>11371</v>
      </c>
      <c r="J1622" s="7" t="s">
        <v>738</v>
      </c>
      <c r="K1622" s="7" t="s">
        <v>731</v>
      </c>
      <c r="L1622" s="7" t="s">
        <v>12682</v>
      </c>
      <c r="M1622" s="7">
        <v>42.723742999999999</v>
      </c>
      <c r="N1622" s="7">
        <v>20.473132</v>
      </c>
      <c r="O1622" s="7" t="s">
        <v>11372</v>
      </c>
      <c r="P1622" s="7" t="s">
        <v>11372</v>
      </c>
      <c r="Q1622" s="7"/>
      <c r="R1622" s="7" t="s">
        <v>11373</v>
      </c>
      <c r="S1622" s="7"/>
      <c r="T1622" s="7" t="b">
        <v>0</v>
      </c>
      <c r="U1622" s="7" t="s">
        <v>12683</v>
      </c>
      <c r="V1622" s="7" t="s">
        <v>2999</v>
      </c>
      <c r="W1622" s="7" t="s">
        <v>2999</v>
      </c>
    </row>
    <row r="1623" spans="1:23" x14ac:dyDescent="0.2">
      <c r="A1623" s="7" t="s">
        <v>727</v>
      </c>
      <c r="B1623" s="7">
        <v>6</v>
      </c>
      <c r="C1623" s="7" t="s">
        <v>11</v>
      </c>
      <c r="D1623" s="7" t="s">
        <v>778</v>
      </c>
      <c r="E1623" s="7"/>
      <c r="F1623" s="7">
        <v>2292</v>
      </c>
      <c r="G1623" s="7" t="s">
        <v>10756</v>
      </c>
      <c r="H1623" s="7" t="s">
        <v>10757</v>
      </c>
      <c r="I1623" s="7" t="s">
        <v>10758</v>
      </c>
      <c r="J1623" s="7" t="s">
        <v>10759</v>
      </c>
      <c r="K1623" s="7" t="s">
        <v>731</v>
      </c>
      <c r="L1623" s="7" t="s">
        <v>3479</v>
      </c>
      <c r="M1623" s="7">
        <v>42.622056999999998</v>
      </c>
      <c r="N1623" s="7">
        <v>21.023724000000001</v>
      </c>
      <c r="O1623" s="7" t="s">
        <v>10760</v>
      </c>
      <c r="P1623" s="7" t="s">
        <v>10760</v>
      </c>
      <c r="Q1623" s="7"/>
      <c r="R1623" s="7" t="s">
        <v>10761</v>
      </c>
      <c r="S1623" s="7"/>
      <c r="T1623" s="7" t="b">
        <v>0</v>
      </c>
      <c r="U1623" s="7" t="s">
        <v>3478</v>
      </c>
      <c r="V1623" s="7" t="s">
        <v>2999</v>
      </c>
      <c r="W1623" s="7" t="s">
        <v>2999</v>
      </c>
    </row>
    <row r="1624" spans="1:23" x14ac:dyDescent="0.2">
      <c r="A1624" s="7" t="s">
        <v>727</v>
      </c>
      <c r="B1624" s="7">
        <v>1</v>
      </c>
      <c r="C1624" s="7" t="s">
        <v>5</v>
      </c>
      <c r="D1624" s="7" t="s">
        <v>736</v>
      </c>
      <c r="E1624" s="7" t="s">
        <v>14116</v>
      </c>
      <c r="F1624" s="7">
        <v>2291</v>
      </c>
      <c r="G1624" s="7" t="s">
        <v>10762</v>
      </c>
      <c r="H1624" s="7" t="s">
        <v>10763</v>
      </c>
      <c r="I1624" s="7" t="s">
        <v>10764</v>
      </c>
      <c r="J1624" s="7" t="s">
        <v>738</v>
      </c>
      <c r="K1624" s="7" t="s">
        <v>731</v>
      </c>
      <c r="L1624" s="7" t="s">
        <v>3351</v>
      </c>
      <c r="M1624" s="7">
        <v>42.372695999999998</v>
      </c>
      <c r="N1624" s="7">
        <v>21.155308999999999</v>
      </c>
      <c r="O1624" s="7" t="s">
        <v>10765</v>
      </c>
      <c r="P1624" s="7" t="s">
        <v>10765</v>
      </c>
      <c r="Q1624" s="7"/>
      <c r="R1624" s="7" t="s">
        <v>10766</v>
      </c>
      <c r="S1624" s="7"/>
      <c r="T1624" s="7" t="b">
        <v>0</v>
      </c>
      <c r="U1624" s="7" t="s">
        <v>3350</v>
      </c>
      <c r="V1624" s="7" t="s">
        <v>2999</v>
      </c>
      <c r="W1624" s="7" t="s">
        <v>2999</v>
      </c>
    </row>
    <row r="1625" spans="1:23" x14ac:dyDescent="0.2">
      <c r="A1625" s="7" t="s">
        <v>727</v>
      </c>
      <c r="B1625" s="7">
        <v>6</v>
      </c>
      <c r="C1625" s="7" t="s">
        <v>11</v>
      </c>
      <c r="D1625" s="7" t="s">
        <v>1033</v>
      </c>
      <c r="E1625" s="7"/>
      <c r="F1625" s="7">
        <v>2290</v>
      </c>
      <c r="G1625" s="7" t="s">
        <v>10767</v>
      </c>
      <c r="H1625" s="7" t="s">
        <v>10768</v>
      </c>
      <c r="I1625" s="7" t="s">
        <v>10769</v>
      </c>
      <c r="J1625" s="7" t="s">
        <v>10770</v>
      </c>
      <c r="K1625" s="7" t="s">
        <v>731</v>
      </c>
      <c r="L1625" s="7" t="s">
        <v>3479</v>
      </c>
      <c r="M1625" s="7">
        <v>42.661684999999999</v>
      </c>
      <c r="N1625" s="7">
        <v>21.166187000000001</v>
      </c>
      <c r="O1625" s="7" t="s">
        <v>10771</v>
      </c>
      <c r="P1625" s="7" t="s">
        <v>10771</v>
      </c>
      <c r="Q1625" s="7"/>
      <c r="R1625" s="7" t="s">
        <v>10772</v>
      </c>
      <c r="S1625" s="7" t="s">
        <v>10773</v>
      </c>
      <c r="T1625" s="7" t="b">
        <v>0</v>
      </c>
      <c r="U1625" s="7" t="s">
        <v>3478</v>
      </c>
      <c r="V1625" s="7" t="s">
        <v>2999</v>
      </c>
      <c r="W1625" s="7" t="s">
        <v>2999</v>
      </c>
    </row>
    <row r="1626" spans="1:23" x14ac:dyDescent="0.2">
      <c r="A1626" s="7" t="s">
        <v>727</v>
      </c>
      <c r="B1626" s="7">
        <v>3</v>
      </c>
      <c r="C1626" s="7" t="s">
        <v>45</v>
      </c>
      <c r="D1626" s="7" t="s">
        <v>740</v>
      </c>
      <c r="E1626" s="7"/>
      <c r="F1626" s="7">
        <v>2289</v>
      </c>
      <c r="G1626" s="7" t="s">
        <v>10774</v>
      </c>
      <c r="H1626" s="7" t="s">
        <v>10775</v>
      </c>
      <c r="I1626" s="7" t="s">
        <v>10776</v>
      </c>
      <c r="J1626" s="7" t="s">
        <v>738</v>
      </c>
      <c r="K1626" s="7" t="s">
        <v>731</v>
      </c>
      <c r="L1626" s="7" t="s">
        <v>451</v>
      </c>
      <c r="M1626" s="7">
        <v>42.444996000000003</v>
      </c>
      <c r="N1626" s="7">
        <v>21.463211000000001</v>
      </c>
      <c r="O1626" s="7" t="s">
        <v>10777</v>
      </c>
      <c r="P1626" s="7" t="s">
        <v>10777</v>
      </c>
      <c r="Q1626" s="7"/>
      <c r="R1626" s="7" t="s">
        <v>10778</v>
      </c>
      <c r="S1626" s="7"/>
      <c r="T1626" s="7" t="b">
        <v>0</v>
      </c>
      <c r="U1626" s="7" t="s">
        <v>3077</v>
      </c>
      <c r="V1626" s="7" t="s">
        <v>2999</v>
      </c>
      <c r="W1626" s="7" t="s">
        <v>2999</v>
      </c>
    </row>
    <row r="1627" spans="1:23" x14ac:dyDescent="0.2">
      <c r="A1627" s="7" t="s">
        <v>727</v>
      </c>
      <c r="B1627" s="7">
        <v>6</v>
      </c>
      <c r="C1627" s="7" t="s">
        <v>11</v>
      </c>
      <c r="D1627" s="7" t="s">
        <v>853</v>
      </c>
      <c r="E1627" s="7"/>
      <c r="F1627" s="7">
        <v>2288</v>
      </c>
      <c r="G1627" s="7" t="s">
        <v>10779</v>
      </c>
      <c r="H1627" s="7" t="s">
        <v>10780</v>
      </c>
      <c r="I1627" s="7" t="s">
        <v>10781</v>
      </c>
      <c r="J1627" s="7" t="s">
        <v>0</v>
      </c>
      <c r="K1627" s="7" t="s">
        <v>731</v>
      </c>
      <c r="L1627" s="7" t="s">
        <v>2998</v>
      </c>
      <c r="M1627" s="7">
        <v>42.639479999999999</v>
      </c>
      <c r="N1627" s="7">
        <v>21.015597</v>
      </c>
      <c r="O1627" s="7" t="s">
        <v>10782</v>
      </c>
      <c r="P1627" s="7" t="s">
        <v>10782</v>
      </c>
      <c r="Q1627" s="7"/>
      <c r="R1627" s="7" t="s">
        <v>10783</v>
      </c>
      <c r="S1627" s="7" t="s">
        <v>10784</v>
      </c>
      <c r="T1627" s="7" t="b">
        <v>0</v>
      </c>
      <c r="U1627" s="7" t="s">
        <v>2997</v>
      </c>
      <c r="V1627" s="7" t="s">
        <v>2999</v>
      </c>
      <c r="W1627" s="7" t="s">
        <v>2999</v>
      </c>
    </row>
    <row r="1628" spans="1:23" x14ac:dyDescent="0.2">
      <c r="A1628" s="7" t="s">
        <v>727</v>
      </c>
      <c r="B1628" s="7">
        <v>1</v>
      </c>
      <c r="C1628" s="7" t="s">
        <v>5</v>
      </c>
      <c r="D1628" s="7" t="s">
        <v>736</v>
      </c>
      <c r="E1628" s="7"/>
      <c r="F1628" s="7">
        <v>2287</v>
      </c>
      <c r="G1628" s="7" t="s">
        <v>10785</v>
      </c>
      <c r="H1628" s="7" t="s">
        <v>10786</v>
      </c>
      <c r="I1628" s="7" t="s">
        <v>10787</v>
      </c>
      <c r="J1628" s="7" t="s">
        <v>738</v>
      </c>
      <c r="K1628" s="7" t="s">
        <v>731</v>
      </c>
      <c r="L1628" s="7" t="s">
        <v>2998</v>
      </c>
      <c r="M1628" s="7">
        <v>42.363272000000002</v>
      </c>
      <c r="N1628" s="7">
        <v>21.167846000000001</v>
      </c>
      <c r="O1628" s="7" t="s">
        <v>10788</v>
      </c>
      <c r="P1628" s="7" t="s">
        <v>10788</v>
      </c>
      <c r="Q1628" s="7"/>
      <c r="R1628" s="7" t="s">
        <v>10789</v>
      </c>
      <c r="S1628" s="7" t="s">
        <v>10790</v>
      </c>
      <c r="T1628" s="7" t="b">
        <v>0</v>
      </c>
      <c r="U1628" s="7" t="s">
        <v>2997</v>
      </c>
      <c r="V1628" s="7" t="s">
        <v>2999</v>
      </c>
      <c r="W1628" s="7" t="s">
        <v>2999</v>
      </c>
    </row>
    <row r="1629" spans="1:23" x14ac:dyDescent="0.2">
      <c r="A1629" s="7" t="s">
        <v>727</v>
      </c>
      <c r="B1629" s="7">
        <v>5</v>
      </c>
      <c r="C1629" s="7" t="s">
        <v>2</v>
      </c>
      <c r="D1629" s="7" t="s">
        <v>820</v>
      </c>
      <c r="E1629" s="7" t="s">
        <v>149</v>
      </c>
      <c r="F1629" s="7">
        <v>2286</v>
      </c>
      <c r="G1629" s="7" t="s">
        <v>10791</v>
      </c>
      <c r="H1629" s="7" t="s">
        <v>10792</v>
      </c>
      <c r="I1629" s="7" t="s">
        <v>10793</v>
      </c>
      <c r="J1629" s="7" t="s">
        <v>738</v>
      </c>
      <c r="K1629" s="7" t="s">
        <v>731</v>
      </c>
      <c r="L1629" s="7" t="s">
        <v>3351</v>
      </c>
      <c r="M1629" s="7">
        <v>42.724691999999997</v>
      </c>
      <c r="N1629" s="7">
        <v>20.472204000000001</v>
      </c>
      <c r="O1629" s="7" t="s">
        <v>10794</v>
      </c>
      <c r="P1629" s="7" t="s">
        <v>10794</v>
      </c>
      <c r="Q1629" s="7"/>
      <c r="R1629" s="7" t="s">
        <v>4162</v>
      </c>
      <c r="S1629" s="7"/>
      <c r="T1629" s="7" t="b">
        <v>0</v>
      </c>
      <c r="U1629" s="7" t="s">
        <v>3350</v>
      </c>
      <c r="V1629" s="7" t="s">
        <v>2999</v>
      </c>
      <c r="W1629" s="7" t="s">
        <v>2999</v>
      </c>
    </row>
    <row r="1630" spans="1:23" x14ac:dyDescent="0.2">
      <c r="A1630" s="7" t="s">
        <v>727</v>
      </c>
      <c r="B1630" s="7">
        <v>6</v>
      </c>
      <c r="C1630" s="7" t="s">
        <v>11</v>
      </c>
      <c r="D1630" s="7" t="s">
        <v>853</v>
      </c>
      <c r="E1630" s="7"/>
      <c r="F1630" s="7">
        <v>2285</v>
      </c>
      <c r="G1630" s="7" t="s">
        <v>10795</v>
      </c>
      <c r="H1630" s="7" t="s">
        <v>10796</v>
      </c>
      <c r="I1630" s="7" t="s">
        <v>10797</v>
      </c>
      <c r="J1630" s="7" t="s">
        <v>0</v>
      </c>
      <c r="K1630" s="7" t="s">
        <v>731</v>
      </c>
      <c r="L1630" s="7" t="s">
        <v>3479</v>
      </c>
      <c r="M1630" s="7">
        <v>42.638863999999998</v>
      </c>
      <c r="N1630" s="7">
        <v>21.015827999999999</v>
      </c>
      <c r="O1630" s="7" t="s">
        <v>10798</v>
      </c>
      <c r="P1630" s="7" t="s">
        <v>10798</v>
      </c>
      <c r="Q1630" s="7"/>
      <c r="R1630" s="7" t="s">
        <v>10799</v>
      </c>
      <c r="S1630" s="7"/>
      <c r="T1630" s="7" t="b">
        <v>0</v>
      </c>
      <c r="U1630" s="7" t="s">
        <v>3478</v>
      </c>
      <c r="V1630" s="7" t="s">
        <v>2999</v>
      </c>
      <c r="W1630" s="7" t="s">
        <v>2999</v>
      </c>
    </row>
    <row r="1631" spans="1:23" x14ac:dyDescent="0.2">
      <c r="A1631" s="7" t="s">
        <v>727</v>
      </c>
      <c r="B1631" s="7">
        <v>7</v>
      </c>
      <c r="C1631" s="7" t="s">
        <v>8</v>
      </c>
      <c r="D1631" s="7" t="s">
        <v>1079</v>
      </c>
      <c r="E1631" s="7"/>
      <c r="F1631" s="7">
        <v>2284</v>
      </c>
      <c r="G1631" s="7" t="s">
        <v>10800</v>
      </c>
      <c r="H1631" s="7" t="s">
        <v>10801</v>
      </c>
      <c r="I1631" s="7" t="s">
        <v>10802</v>
      </c>
      <c r="J1631" s="7" t="s">
        <v>8590</v>
      </c>
      <c r="K1631" s="7" t="s">
        <v>731</v>
      </c>
      <c r="L1631" s="7" t="s">
        <v>2998</v>
      </c>
      <c r="M1631" s="7">
        <v>42.234713999999997</v>
      </c>
      <c r="N1631" s="7">
        <v>20.711794999999999</v>
      </c>
      <c r="O1631" s="7" t="s">
        <v>10803</v>
      </c>
      <c r="P1631" s="7" t="s">
        <v>10803</v>
      </c>
      <c r="Q1631" s="7"/>
      <c r="R1631" s="7" t="s">
        <v>10804</v>
      </c>
      <c r="S1631" s="7"/>
      <c r="T1631" s="7" t="b">
        <v>0</v>
      </c>
      <c r="U1631" s="7" t="s">
        <v>2997</v>
      </c>
      <c r="V1631" s="7" t="s">
        <v>2999</v>
      </c>
      <c r="W1631" s="7" t="s">
        <v>2999</v>
      </c>
    </row>
    <row r="1632" spans="1:23" x14ac:dyDescent="0.2">
      <c r="A1632" s="7" t="s">
        <v>727</v>
      </c>
      <c r="B1632" s="7">
        <v>7</v>
      </c>
      <c r="C1632" s="7" t="s">
        <v>8</v>
      </c>
      <c r="D1632" s="7" t="s">
        <v>1079</v>
      </c>
      <c r="E1632" s="7" t="s">
        <v>7909</v>
      </c>
      <c r="F1632" s="7">
        <v>2283</v>
      </c>
      <c r="G1632" s="7" t="s">
        <v>10805</v>
      </c>
      <c r="H1632" s="7" t="s">
        <v>233</v>
      </c>
      <c r="I1632" s="7" t="s">
        <v>10806</v>
      </c>
      <c r="J1632" s="7" t="s">
        <v>1196</v>
      </c>
      <c r="K1632" s="7" t="s">
        <v>731</v>
      </c>
      <c r="L1632" s="7" t="s">
        <v>12682</v>
      </c>
      <c r="M1632" s="7">
        <v>42.228952</v>
      </c>
      <c r="N1632" s="7">
        <v>20.746127999999999</v>
      </c>
      <c r="O1632" s="7" t="s">
        <v>10807</v>
      </c>
      <c r="P1632" s="7" t="s">
        <v>10807</v>
      </c>
      <c r="Q1632" s="7"/>
      <c r="R1632" s="7" t="s">
        <v>10808</v>
      </c>
      <c r="S1632" s="7"/>
      <c r="T1632" s="7" t="b">
        <v>0</v>
      </c>
      <c r="U1632" s="7" t="s">
        <v>12683</v>
      </c>
      <c r="V1632" s="7" t="s">
        <v>2999</v>
      </c>
      <c r="W1632" s="7" t="s">
        <v>2999</v>
      </c>
    </row>
    <row r="1633" spans="1:23" x14ac:dyDescent="0.2">
      <c r="A1633" s="7" t="s">
        <v>727</v>
      </c>
      <c r="B1633" s="7">
        <v>1</v>
      </c>
      <c r="C1633" s="7" t="s">
        <v>5</v>
      </c>
      <c r="D1633" s="7" t="s">
        <v>736</v>
      </c>
      <c r="E1633" s="7"/>
      <c r="F1633" s="7">
        <v>2282</v>
      </c>
      <c r="G1633" s="7" t="s">
        <v>10809</v>
      </c>
      <c r="H1633" s="7" t="s">
        <v>10810</v>
      </c>
      <c r="I1633" s="7" t="s">
        <v>10811</v>
      </c>
      <c r="J1633" s="7" t="s">
        <v>738</v>
      </c>
      <c r="K1633" s="7" t="s">
        <v>731</v>
      </c>
      <c r="L1633" s="7" t="s">
        <v>2998</v>
      </c>
      <c r="M1633" s="7">
        <v>42.373721000000003</v>
      </c>
      <c r="N1633" s="7">
        <v>21.145821000000002</v>
      </c>
      <c r="O1633" s="7" t="s">
        <v>10812</v>
      </c>
      <c r="P1633" s="7" t="s">
        <v>10812</v>
      </c>
      <c r="Q1633" s="7"/>
      <c r="R1633" s="7" t="s">
        <v>10813</v>
      </c>
      <c r="S1633" s="7"/>
      <c r="T1633" s="7" t="b">
        <v>0</v>
      </c>
      <c r="U1633" s="7" t="s">
        <v>2997</v>
      </c>
      <c r="V1633" s="7" t="s">
        <v>2999</v>
      </c>
      <c r="W1633" s="7" t="s">
        <v>2999</v>
      </c>
    </row>
    <row r="1634" spans="1:23" x14ac:dyDescent="0.2">
      <c r="A1634" s="7" t="s">
        <v>727</v>
      </c>
      <c r="B1634" s="7">
        <v>6</v>
      </c>
      <c r="C1634" s="7" t="s">
        <v>11</v>
      </c>
      <c r="D1634" s="7" t="s">
        <v>778</v>
      </c>
      <c r="E1634" s="7"/>
      <c r="F1634" s="7">
        <v>2281</v>
      </c>
      <c r="G1634" s="7" t="s">
        <v>10814</v>
      </c>
      <c r="H1634" s="7" t="s">
        <v>10815</v>
      </c>
      <c r="I1634" s="7" t="s">
        <v>10816</v>
      </c>
      <c r="J1634" s="7" t="s">
        <v>780</v>
      </c>
      <c r="K1634" s="7" t="s">
        <v>731</v>
      </c>
      <c r="L1634" s="7" t="s">
        <v>451</v>
      </c>
      <c r="M1634" s="7">
        <v>42.668025</v>
      </c>
      <c r="N1634" s="7">
        <v>21.146273999999998</v>
      </c>
      <c r="O1634" s="7" t="s">
        <v>10817</v>
      </c>
      <c r="P1634" s="7" t="s">
        <v>10817</v>
      </c>
      <c r="Q1634" s="7"/>
      <c r="R1634" s="7" t="s">
        <v>10818</v>
      </c>
      <c r="S1634" s="7"/>
      <c r="T1634" s="7" t="b">
        <v>0</v>
      </c>
      <c r="U1634" s="7" t="s">
        <v>3077</v>
      </c>
      <c r="V1634" s="7" t="s">
        <v>2999</v>
      </c>
      <c r="W1634" s="7" t="s">
        <v>2999</v>
      </c>
    </row>
    <row r="1635" spans="1:23" x14ac:dyDescent="0.2">
      <c r="A1635" s="7" t="s">
        <v>727</v>
      </c>
      <c r="B1635" s="7">
        <v>6</v>
      </c>
      <c r="C1635" s="7" t="s">
        <v>11</v>
      </c>
      <c r="D1635" s="7" t="s">
        <v>728</v>
      </c>
      <c r="E1635" s="7"/>
      <c r="F1635" s="7">
        <v>2280</v>
      </c>
      <c r="G1635" s="7" t="s">
        <v>10819</v>
      </c>
      <c r="H1635" s="7" t="s">
        <v>5221</v>
      </c>
      <c r="I1635" s="7" t="s">
        <v>10820</v>
      </c>
      <c r="J1635" s="7" t="s">
        <v>0</v>
      </c>
      <c r="K1635" s="7" t="s">
        <v>731</v>
      </c>
      <c r="L1635" s="7" t="s">
        <v>3479</v>
      </c>
      <c r="M1635" s="7">
        <v>42.894047</v>
      </c>
      <c r="N1635" s="7">
        <v>21.230930000000001</v>
      </c>
      <c r="O1635" s="7" t="s">
        <v>10821</v>
      </c>
      <c r="P1635" s="7" t="s">
        <v>10821</v>
      </c>
      <c r="Q1635" s="7"/>
      <c r="R1635" s="7" t="s">
        <v>10822</v>
      </c>
      <c r="S1635" s="7"/>
      <c r="T1635" s="7" t="b">
        <v>0</v>
      </c>
      <c r="U1635" s="7" t="s">
        <v>3478</v>
      </c>
      <c r="V1635" s="7" t="s">
        <v>2999</v>
      </c>
      <c r="W1635" s="7" t="s">
        <v>2999</v>
      </c>
    </row>
    <row r="1636" spans="1:23" x14ac:dyDescent="0.2">
      <c r="A1636" s="7" t="s">
        <v>727</v>
      </c>
      <c r="B1636" s="7">
        <v>6</v>
      </c>
      <c r="C1636" s="7" t="s">
        <v>11</v>
      </c>
      <c r="D1636" s="7" t="s">
        <v>1033</v>
      </c>
      <c r="E1636" s="7" t="s">
        <v>17803</v>
      </c>
      <c r="F1636" s="7">
        <v>2279</v>
      </c>
      <c r="G1636" s="7" t="s">
        <v>10823</v>
      </c>
      <c r="H1636" s="7" t="s">
        <v>10824</v>
      </c>
      <c r="I1636" s="7" t="s">
        <v>10825</v>
      </c>
      <c r="J1636" s="7" t="s">
        <v>0</v>
      </c>
      <c r="K1636" s="7" t="s">
        <v>752</v>
      </c>
      <c r="L1636" s="7" t="s">
        <v>3351</v>
      </c>
      <c r="M1636" s="7">
        <v>42.623748999999997</v>
      </c>
      <c r="N1636" s="7">
        <v>20.887324</v>
      </c>
      <c r="O1636" s="7" t="s">
        <v>10826</v>
      </c>
      <c r="P1636" s="7" t="s">
        <v>10826</v>
      </c>
      <c r="Q1636" s="7"/>
      <c r="R1636" s="7" t="s">
        <v>10827</v>
      </c>
      <c r="S1636" s="7"/>
      <c r="T1636" s="7" t="b">
        <v>0</v>
      </c>
      <c r="U1636" s="7" t="s">
        <v>3350</v>
      </c>
      <c r="V1636" s="7" t="s">
        <v>2999</v>
      </c>
      <c r="W1636" s="7" t="s">
        <v>2999</v>
      </c>
    </row>
    <row r="1637" spans="1:23" x14ac:dyDescent="0.2">
      <c r="A1637" s="7" t="s">
        <v>727</v>
      </c>
      <c r="B1637" s="7">
        <v>5</v>
      </c>
      <c r="C1637" s="7" t="s">
        <v>2</v>
      </c>
      <c r="D1637" s="7" t="s">
        <v>847</v>
      </c>
      <c r="E1637" s="7" t="s">
        <v>149</v>
      </c>
      <c r="F1637" s="7">
        <v>2278</v>
      </c>
      <c r="G1637" s="7" t="s">
        <v>10828</v>
      </c>
      <c r="H1637" s="7" t="s">
        <v>10829</v>
      </c>
      <c r="I1637" s="7" t="s">
        <v>10830</v>
      </c>
      <c r="J1637" s="7" t="s">
        <v>738</v>
      </c>
      <c r="K1637" s="7" t="s">
        <v>731</v>
      </c>
      <c r="L1637" s="7" t="s">
        <v>3351</v>
      </c>
      <c r="M1637" s="7">
        <v>42.615788000000002</v>
      </c>
      <c r="N1637" s="7">
        <v>20.589489</v>
      </c>
      <c r="O1637" s="7" t="s">
        <v>10831</v>
      </c>
      <c r="P1637" s="7" t="s">
        <v>10831</v>
      </c>
      <c r="Q1637" s="7"/>
      <c r="R1637" s="7" t="s">
        <v>10832</v>
      </c>
      <c r="S1637" s="7"/>
      <c r="T1637" s="7" t="b">
        <v>0</v>
      </c>
      <c r="U1637" s="7" t="s">
        <v>3350</v>
      </c>
      <c r="V1637" s="7" t="s">
        <v>2999</v>
      </c>
      <c r="W1637" s="7" t="s">
        <v>2999</v>
      </c>
    </row>
    <row r="1638" spans="1:23" x14ac:dyDescent="0.2">
      <c r="A1638" s="7" t="s">
        <v>727</v>
      </c>
      <c r="B1638" s="7">
        <v>4</v>
      </c>
      <c r="C1638" s="7" t="s">
        <v>454</v>
      </c>
      <c r="D1638" s="7" t="s">
        <v>768</v>
      </c>
      <c r="E1638" s="7" t="s">
        <v>18497</v>
      </c>
      <c r="F1638" s="7">
        <v>2277</v>
      </c>
      <c r="G1638" s="7" t="s">
        <v>7872</v>
      </c>
      <c r="H1638" s="7" t="s">
        <v>10833</v>
      </c>
      <c r="I1638" s="7" t="s">
        <v>7874</v>
      </c>
      <c r="J1638" s="7" t="s">
        <v>738</v>
      </c>
      <c r="K1638" s="7" t="s">
        <v>731</v>
      </c>
      <c r="L1638" s="7" t="s">
        <v>3351</v>
      </c>
      <c r="M1638" s="7">
        <v>42.796608999999997</v>
      </c>
      <c r="N1638" s="7">
        <v>21.031431000000001</v>
      </c>
      <c r="O1638" s="7" t="s">
        <v>10834</v>
      </c>
      <c r="P1638" s="7" t="s">
        <v>10834</v>
      </c>
      <c r="Q1638" s="7"/>
      <c r="R1638" s="7" t="s">
        <v>7876</v>
      </c>
      <c r="S1638" s="7"/>
      <c r="T1638" s="7" t="b">
        <v>0</v>
      </c>
      <c r="U1638" s="7" t="s">
        <v>3350</v>
      </c>
      <c r="V1638" s="7" t="s">
        <v>2999</v>
      </c>
      <c r="W1638" s="7" t="s">
        <v>2999</v>
      </c>
    </row>
    <row r="1639" spans="1:23" x14ac:dyDescent="0.2">
      <c r="A1639" s="7" t="s">
        <v>727</v>
      </c>
      <c r="B1639" s="7">
        <v>7</v>
      </c>
      <c r="C1639" s="7" t="s">
        <v>8</v>
      </c>
      <c r="D1639" s="7" t="s">
        <v>1079</v>
      </c>
      <c r="E1639" s="7"/>
      <c r="F1639" s="7">
        <v>2276</v>
      </c>
      <c r="G1639" s="7" t="s">
        <v>10835</v>
      </c>
      <c r="H1639" s="7" t="s">
        <v>86</v>
      </c>
      <c r="I1639" s="7" t="s">
        <v>10836</v>
      </c>
      <c r="J1639" s="7" t="s">
        <v>1196</v>
      </c>
      <c r="K1639" s="7" t="s">
        <v>752</v>
      </c>
      <c r="L1639" s="7" t="s">
        <v>2998</v>
      </c>
      <c r="M1639" s="7">
        <v>42.234827000000003</v>
      </c>
      <c r="N1639" s="7">
        <v>20.740635000000001</v>
      </c>
      <c r="O1639" s="7" t="s">
        <v>10837</v>
      </c>
      <c r="P1639" s="7" t="s">
        <v>10837</v>
      </c>
      <c r="Q1639" s="7"/>
      <c r="R1639" s="7" t="s">
        <v>10838</v>
      </c>
      <c r="S1639" s="7"/>
      <c r="T1639" s="7" t="b">
        <v>0</v>
      </c>
      <c r="U1639" s="7" t="s">
        <v>2997</v>
      </c>
      <c r="V1639" s="7" t="s">
        <v>2999</v>
      </c>
      <c r="W1639" s="7" t="s">
        <v>2999</v>
      </c>
    </row>
    <row r="1640" spans="1:23" x14ac:dyDescent="0.2">
      <c r="A1640" s="7" t="s">
        <v>727</v>
      </c>
      <c r="B1640" s="7">
        <v>1</v>
      </c>
      <c r="C1640" s="7" t="s">
        <v>5</v>
      </c>
      <c r="D1640" s="7" t="s">
        <v>736</v>
      </c>
      <c r="E1640" s="7" t="s">
        <v>8818</v>
      </c>
      <c r="F1640" s="7">
        <v>2275</v>
      </c>
      <c r="G1640" s="7" t="s">
        <v>10839</v>
      </c>
      <c r="H1640" s="7" t="s">
        <v>394</v>
      </c>
      <c r="I1640" s="7" t="s">
        <v>10840</v>
      </c>
      <c r="J1640" s="7" t="s">
        <v>738</v>
      </c>
      <c r="K1640" s="7" t="s">
        <v>731</v>
      </c>
      <c r="L1640" s="7" t="s">
        <v>3351</v>
      </c>
      <c r="M1640" s="7">
        <v>42.342596999999998</v>
      </c>
      <c r="N1640" s="7">
        <v>21.183451999999999</v>
      </c>
      <c r="O1640" s="7" t="s">
        <v>10841</v>
      </c>
      <c r="P1640" s="7" t="s">
        <v>10841</v>
      </c>
      <c r="Q1640" s="7"/>
      <c r="R1640" s="7" t="s">
        <v>10842</v>
      </c>
      <c r="S1640" s="7"/>
      <c r="T1640" s="7" t="b">
        <v>0</v>
      </c>
      <c r="U1640" s="7" t="s">
        <v>3350</v>
      </c>
      <c r="V1640" s="7" t="s">
        <v>2999</v>
      </c>
      <c r="W1640" s="7" t="s">
        <v>2999</v>
      </c>
    </row>
    <row r="1641" spans="1:23" x14ac:dyDescent="0.2">
      <c r="A1641" s="7" t="s">
        <v>727</v>
      </c>
      <c r="B1641" s="7">
        <v>4</v>
      </c>
      <c r="C1641" s="7" t="s">
        <v>454</v>
      </c>
      <c r="D1641" s="7" t="s">
        <v>768</v>
      </c>
      <c r="E1641" s="7" t="s">
        <v>14117</v>
      </c>
      <c r="F1641" s="7">
        <v>2274</v>
      </c>
      <c r="G1641" s="7" t="s">
        <v>10843</v>
      </c>
      <c r="H1641" s="7" t="s">
        <v>10844</v>
      </c>
      <c r="I1641" s="7" t="s">
        <v>9037</v>
      </c>
      <c r="J1641" s="7" t="s">
        <v>738</v>
      </c>
      <c r="K1641" s="7" t="s">
        <v>731</v>
      </c>
      <c r="L1641" s="7" t="s">
        <v>3351</v>
      </c>
      <c r="M1641" s="7">
        <v>42.826852000000002</v>
      </c>
      <c r="N1641" s="7">
        <v>21.049607999999999</v>
      </c>
      <c r="O1641" s="7" t="s">
        <v>10845</v>
      </c>
      <c r="P1641" s="7" t="s">
        <v>10845</v>
      </c>
      <c r="Q1641" s="7"/>
      <c r="R1641" s="7" t="s">
        <v>9039</v>
      </c>
      <c r="S1641" s="7"/>
      <c r="T1641" s="7" t="b">
        <v>0</v>
      </c>
      <c r="U1641" s="7" t="s">
        <v>3350</v>
      </c>
      <c r="V1641" s="7" t="s">
        <v>2999</v>
      </c>
      <c r="W1641" s="7" t="s">
        <v>2999</v>
      </c>
    </row>
    <row r="1642" spans="1:23" x14ac:dyDescent="0.2">
      <c r="A1642" s="7" t="s">
        <v>727</v>
      </c>
      <c r="B1642" s="7">
        <v>5</v>
      </c>
      <c r="C1642" s="7" t="s">
        <v>2</v>
      </c>
      <c r="D1642" s="7" t="s">
        <v>847</v>
      </c>
      <c r="E1642" s="7" t="s">
        <v>149</v>
      </c>
      <c r="F1642" s="7">
        <v>2273</v>
      </c>
      <c r="G1642" s="7" t="s">
        <v>10846</v>
      </c>
      <c r="H1642" s="7" t="s">
        <v>10847</v>
      </c>
      <c r="I1642" s="7" t="s">
        <v>10848</v>
      </c>
      <c r="J1642" s="7" t="s">
        <v>738</v>
      </c>
      <c r="K1642" s="7" t="s">
        <v>731</v>
      </c>
      <c r="L1642" s="7" t="s">
        <v>9296</v>
      </c>
      <c r="M1642" s="7">
        <v>42.614476000000003</v>
      </c>
      <c r="N1642" s="7">
        <v>20.694510999999999</v>
      </c>
      <c r="O1642" s="7" t="s">
        <v>10849</v>
      </c>
      <c r="P1642" s="7" t="s">
        <v>10849</v>
      </c>
      <c r="Q1642" s="7"/>
      <c r="R1642" s="7" t="s">
        <v>10850</v>
      </c>
      <c r="S1642" s="7" t="s">
        <v>10851</v>
      </c>
      <c r="T1642" s="7" t="b">
        <v>0</v>
      </c>
      <c r="U1642" s="7" t="s">
        <v>9297</v>
      </c>
      <c r="V1642" s="7" t="s">
        <v>2999</v>
      </c>
      <c r="W1642" s="7" t="s">
        <v>2999</v>
      </c>
    </row>
    <row r="1643" spans="1:23" x14ac:dyDescent="0.2">
      <c r="A1643" s="7" t="s">
        <v>727</v>
      </c>
      <c r="B1643" s="7">
        <v>7</v>
      </c>
      <c r="C1643" s="7" t="s">
        <v>8</v>
      </c>
      <c r="D1643" s="7" t="s">
        <v>908</v>
      </c>
      <c r="E1643" s="7"/>
      <c r="F1643" s="7">
        <v>2272</v>
      </c>
      <c r="G1643" s="7" t="s">
        <v>10852</v>
      </c>
      <c r="H1643" s="7" t="s">
        <v>10853</v>
      </c>
      <c r="I1643" s="7" t="s">
        <v>10854</v>
      </c>
      <c r="J1643" s="7" t="s">
        <v>738</v>
      </c>
      <c r="K1643" s="7" t="s">
        <v>731</v>
      </c>
      <c r="L1643" s="7" t="s">
        <v>3479</v>
      </c>
      <c r="M1643" s="7">
        <v>42.330146999999997</v>
      </c>
      <c r="N1643" s="7">
        <v>20.872447000000001</v>
      </c>
      <c r="O1643" s="7" t="s">
        <v>10855</v>
      </c>
      <c r="P1643" s="7" t="s">
        <v>10855</v>
      </c>
      <c r="Q1643" s="7"/>
      <c r="R1643" s="7" t="s">
        <v>10856</v>
      </c>
      <c r="S1643" s="7"/>
      <c r="T1643" s="7" t="b">
        <v>0</v>
      </c>
      <c r="U1643" s="7" t="s">
        <v>3478</v>
      </c>
      <c r="V1643" s="7" t="s">
        <v>2999</v>
      </c>
      <c r="W1643" s="7" t="s">
        <v>2999</v>
      </c>
    </row>
    <row r="1644" spans="1:23" x14ac:dyDescent="0.2">
      <c r="A1644" s="7" t="s">
        <v>727</v>
      </c>
      <c r="B1644" s="7">
        <v>6</v>
      </c>
      <c r="C1644" s="7" t="s">
        <v>11</v>
      </c>
      <c r="D1644" s="7" t="s">
        <v>728</v>
      </c>
      <c r="E1644" s="7"/>
      <c r="F1644" s="7">
        <v>2271</v>
      </c>
      <c r="G1644" s="7" t="s">
        <v>10857</v>
      </c>
      <c r="H1644" s="7" t="s">
        <v>7569</v>
      </c>
      <c r="I1644" s="7" t="s">
        <v>10858</v>
      </c>
      <c r="J1644" s="7" t="s">
        <v>0</v>
      </c>
      <c r="K1644" s="7" t="s">
        <v>752</v>
      </c>
      <c r="L1644" s="7" t="s">
        <v>3479</v>
      </c>
      <c r="M1644" s="7">
        <v>42.88843</v>
      </c>
      <c r="N1644" s="7">
        <v>21.182509</v>
      </c>
      <c r="O1644" s="7" t="s">
        <v>10859</v>
      </c>
      <c r="P1644" s="7" t="s">
        <v>10859</v>
      </c>
      <c r="Q1644" s="7"/>
      <c r="R1644" s="7" t="s">
        <v>10860</v>
      </c>
      <c r="S1644" s="7"/>
      <c r="T1644" s="7" t="b">
        <v>0</v>
      </c>
      <c r="U1644" s="7" t="s">
        <v>3478</v>
      </c>
      <c r="V1644" s="7" t="s">
        <v>2999</v>
      </c>
      <c r="W1644" s="7" t="s">
        <v>2999</v>
      </c>
    </row>
    <row r="1645" spans="1:23" x14ac:dyDescent="0.2">
      <c r="A1645" s="7" t="s">
        <v>727</v>
      </c>
      <c r="B1645" s="7">
        <v>3</v>
      </c>
      <c r="C1645" s="7" t="s">
        <v>45</v>
      </c>
      <c r="D1645" s="7" t="s">
        <v>1235</v>
      </c>
      <c r="E1645" s="7"/>
      <c r="F1645" s="7">
        <v>2270</v>
      </c>
      <c r="G1645" s="7" t="s">
        <v>10861</v>
      </c>
      <c r="H1645" s="7" t="s">
        <v>10862</v>
      </c>
      <c r="I1645" s="7" t="s">
        <v>10863</v>
      </c>
      <c r="J1645" s="7" t="s">
        <v>738</v>
      </c>
      <c r="K1645" s="7" t="s">
        <v>731</v>
      </c>
      <c r="L1645" s="7" t="s">
        <v>3437</v>
      </c>
      <c r="M1645" s="7">
        <v>42.350112000000003</v>
      </c>
      <c r="N1645" s="7">
        <v>21.417144</v>
      </c>
      <c r="O1645" s="7" t="s">
        <v>10864</v>
      </c>
      <c r="P1645" s="7" t="s">
        <v>10864</v>
      </c>
      <c r="Q1645" s="7"/>
      <c r="R1645" s="7" t="s">
        <v>10865</v>
      </c>
      <c r="S1645" s="7"/>
      <c r="T1645" s="7" t="b">
        <v>0</v>
      </c>
      <c r="U1645" s="7" t="s">
        <v>3436</v>
      </c>
      <c r="V1645" s="7" t="s">
        <v>2999</v>
      </c>
      <c r="W1645" s="7" t="s">
        <v>2999</v>
      </c>
    </row>
    <row r="1646" spans="1:23" x14ac:dyDescent="0.2">
      <c r="A1646" s="7" t="s">
        <v>727</v>
      </c>
      <c r="B1646" s="7">
        <v>5</v>
      </c>
      <c r="C1646" s="7" t="s">
        <v>2</v>
      </c>
      <c r="D1646" s="7" t="s">
        <v>794</v>
      </c>
      <c r="E1646" s="7"/>
      <c r="F1646" s="7">
        <v>2269</v>
      </c>
      <c r="G1646" s="7" t="s">
        <v>10866</v>
      </c>
      <c r="H1646" s="7" t="s">
        <v>10867</v>
      </c>
      <c r="I1646" s="7" t="s">
        <v>10868</v>
      </c>
      <c r="J1646" s="7" t="s">
        <v>10869</v>
      </c>
      <c r="K1646" s="7" t="s">
        <v>731</v>
      </c>
      <c r="L1646" s="7" t="s">
        <v>3479</v>
      </c>
      <c r="M1646" s="7">
        <v>42.636028000000003</v>
      </c>
      <c r="N1646" s="7">
        <v>20.319240000000001</v>
      </c>
      <c r="O1646" s="7" t="s">
        <v>10870</v>
      </c>
      <c r="P1646" s="7" t="s">
        <v>10870</v>
      </c>
      <c r="Q1646" s="7"/>
      <c r="R1646" s="7" t="s">
        <v>10871</v>
      </c>
      <c r="S1646" s="7"/>
      <c r="T1646" s="7" t="b">
        <v>0</v>
      </c>
      <c r="U1646" s="7" t="s">
        <v>3478</v>
      </c>
      <c r="V1646" s="7" t="s">
        <v>2999</v>
      </c>
      <c r="W1646" s="7" t="s">
        <v>2999</v>
      </c>
    </row>
    <row r="1647" spans="1:23" x14ac:dyDescent="0.2">
      <c r="A1647" s="7" t="s">
        <v>727</v>
      </c>
      <c r="B1647" s="7">
        <v>3</v>
      </c>
      <c r="C1647" s="7" t="s">
        <v>45</v>
      </c>
      <c r="D1647" s="7" t="s">
        <v>1235</v>
      </c>
      <c r="E1647" s="7" t="s">
        <v>2984</v>
      </c>
      <c r="F1647" s="7">
        <v>2268</v>
      </c>
      <c r="G1647" s="7" t="s">
        <v>10872</v>
      </c>
      <c r="H1647" s="7" t="s">
        <v>277</v>
      </c>
      <c r="I1647" s="7" t="s">
        <v>10873</v>
      </c>
      <c r="J1647" s="7" t="s">
        <v>738</v>
      </c>
      <c r="K1647" s="7" t="s">
        <v>731</v>
      </c>
      <c r="L1647" s="7" t="s">
        <v>3437</v>
      </c>
      <c r="M1647" s="7">
        <v>42.35098</v>
      </c>
      <c r="N1647" s="7">
        <v>21.418240999999998</v>
      </c>
      <c r="O1647" s="7" t="s">
        <v>10874</v>
      </c>
      <c r="P1647" s="7" t="s">
        <v>10874</v>
      </c>
      <c r="Q1647" s="7"/>
      <c r="R1647" s="7" t="s">
        <v>10875</v>
      </c>
      <c r="S1647" s="7"/>
      <c r="T1647" s="7" t="b">
        <v>0</v>
      </c>
      <c r="U1647" s="7" t="s">
        <v>3436</v>
      </c>
      <c r="V1647" s="7" t="s">
        <v>2999</v>
      </c>
      <c r="W1647" s="7" t="s">
        <v>2999</v>
      </c>
    </row>
    <row r="1648" spans="1:23" x14ac:dyDescent="0.2">
      <c r="A1648" s="7" t="s">
        <v>727</v>
      </c>
      <c r="B1648" s="7">
        <v>1</v>
      </c>
      <c r="C1648" s="7" t="s">
        <v>5</v>
      </c>
      <c r="D1648" s="7" t="s">
        <v>756</v>
      </c>
      <c r="E1648" s="7" t="s">
        <v>12882</v>
      </c>
      <c r="F1648" s="7">
        <v>2267</v>
      </c>
      <c r="G1648" s="7" t="s">
        <v>10876</v>
      </c>
      <c r="H1648" s="7" t="s">
        <v>10877</v>
      </c>
      <c r="I1648" s="7" t="s">
        <v>10878</v>
      </c>
      <c r="J1648" s="7" t="s">
        <v>738</v>
      </c>
      <c r="K1648" s="7" t="s">
        <v>731</v>
      </c>
      <c r="L1648" s="7" t="s">
        <v>3351</v>
      </c>
      <c r="M1648" s="7">
        <v>42.433852999999999</v>
      </c>
      <c r="N1648" s="7">
        <v>21.036681999999999</v>
      </c>
      <c r="O1648" s="7" t="s">
        <v>10879</v>
      </c>
      <c r="P1648" s="7" t="s">
        <v>10879</v>
      </c>
      <c r="Q1648" s="7"/>
      <c r="R1648" s="7" t="s">
        <v>10880</v>
      </c>
      <c r="S1648" s="7"/>
      <c r="T1648" s="7" t="b">
        <v>0</v>
      </c>
      <c r="U1648" s="7" t="s">
        <v>3350</v>
      </c>
      <c r="V1648" s="7" t="s">
        <v>2999</v>
      </c>
      <c r="W1648" s="7" t="s">
        <v>2999</v>
      </c>
    </row>
    <row r="1649" spans="1:23" x14ac:dyDescent="0.2">
      <c r="A1649" s="7" t="s">
        <v>727</v>
      </c>
      <c r="B1649" s="7">
        <v>6</v>
      </c>
      <c r="C1649" s="7" t="s">
        <v>11</v>
      </c>
      <c r="D1649" s="7" t="s">
        <v>875</v>
      </c>
      <c r="E1649" s="7" t="s">
        <v>446</v>
      </c>
      <c r="F1649" s="7">
        <v>2266</v>
      </c>
      <c r="G1649" s="7" t="s">
        <v>10881</v>
      </c>
      <c r="H1649" s="7" t="s">
        <v>10882</v>
      </c>
      <c r="I1649" s="7" t="s">
        <v>10883</v>
      </c>
      <c r="J1649" s="7" t="s">
        <v>9738</v>
      </c>
      <c r="K1649" s="7" t="s">
        <v>731</v>
      </c>
      <c r="L1649" s="7" t="s">
        <v>3351</v>
      </c>
      <c r="M1649" s="7">
        <v>42.662458000000001</v>
      </c>
      <c r="N1649" s="7">
        <v>21.162410000000001</v>
      </c>
      <c r="O1649" s="7" t="s">
        <v>10884</v>
      </c>
      <c r="P1649" s="7" t="s">
        <v>10884</v>
      </c>
      <c r="Q1649" s="7"/>
      <c r="R1649" s="7" t="s">
        <v>10885</v>
      </c>
      <c r="S1649" s="7"/>
      <c r="T1649" s="7" t="b">
        <v>0</v>
      </c>
      <c r="U1649" s="7" t="s">
        <v>3350</v>
      </c>
      <c r="V1649" s="7" t="s">
        <v>2999</v>
      </c>
      <c r="W1649" s="7" t="s">
        <v>2999</v>
      </c>
    </row>
    <row r="1650" spans="1:23" x14ac:dyDescent="0.2">
      <c r="A1650" s="7" t="s">
        <v>727</v>
      </c>
      <c r="B1650" s="7">
        <v>4</v>
      </c>
      <c r="C1650" s="7" t="s">
        <v>454</v>
      </c>
      <c r="D1650" s="7" t="s">
        <v>1701</v>
      </c>
      <c r="E1650" s="7" t="s">
        <v>18498</v>
      </c>
      <c r="F1650" s="7">
        <v>2265</v>
      </c>
      <c r="G1650" s="7" t="s">
        <v>10886</v>
      </c>
      <c r="H1650" s="7" t="s">
        <v>10887</v>
      </c>
      <c r="I1650" s="7" t="s">
        <v>10888</v>
      </c>
      <c r="J1650" s="7" t="s">
        <v>738</v>
      </c>
      <c r="K1650" s="7" t="s">
        <v>731</v>
      </c>
      <c r="L1650" s="7" t="s">
        <v>3351</v>
      </c>
      <c r="M1650" s="7">
        <v>42.795980999999998</v>
      </c>
      <c r="N1650" s="7">
        <v>20.697884999999999</v>
      </c>
      <c r="O1650" s="7" t="s">
        <v>10889</v>
      </c>
      <c r="P1650" s="7" t="s">
        <v>10889</v>
      </c>
      <c r="Q1650" s="7"/>
      <c r="R1650" s="7" t="s">
        <v>10890</v>
      </c>
      <c r="S1650" s="7"/>
      <c r="T1650" s="7" t="b">
        <v>0</v>
      </c>
      <c r="U1650" s="7" t="s">
        <v>3350</v>
      </c>
      <c r="V1650" s="7" t="s">
        <v>2999</v>
      </c>
      <c r="W1650" s="7" t="s">
        <v>2999</v>
      </c>
    </row>
    <row r="1651" spans="1:23" x14ac:dyDescent="0.2">
      <c r="A1651" s="7" t="s">
        <v>727</v>
      </c>
      <c r="B1651" s="7">
        <v>5</v>
      </c>
      <c r="C1651" s="7" t="s">
        <v>2</v>
      </c>
      <c r="D1651" s="7" t="s">
        <v>794</v>
      </c>
      <c r="E1651" s="7"/>
      <c r="F1651" s="7">
        <v>2264</v>
      </c>
      <c r="G1651" s="7" t="s">
        <v>10891</v>
      </c>
      <c r="H1651" s="7" t="s">
        <v>10892</v>
      </c>
      <c r="I1651" s="7" t="s">
        <v>10893</v>
      </c>
      <c r="J1651" s="7" t="s">
        <v>1277</v>
      </c>
      <c r="K1651" s="7" t="s">
        <v>731</v>
      </c>
      <c r="L1651" s="7" t="s">
        <v>2998</v>
      </c>
      <c r="M1651" s="7">
        <v>42.643118000000001</v>
      </c>
      <c r="N1651" s="7">
        <v>20.302111</v>
      </c>
      <c r="O1651" s="7" t="s">
        <v>10894</v>
      </c>
      <c r="P1651" s="7" t="s">
        <v>10894</v>
      </c>
      <c r="Q1651" s="7"/>
      <c r="R1651" s="7" t="s">
        <v>10895</v>
      </c>
      <c r="S1651" s="7" t="s">
        <v>10896</v>
      </c>
      <c r="T1651" s="7" t="b">
        <v>0</v>
      </c>
      <c r="U1651" s="7" t="s">
        <v>2997</v>
      </c>
      <c r="V1651" s="7" t="s">
        <v>2999</v>
      </c>
      <c r="W1651" s="7" t="s">
        <v>2999</v>
      </c>
    </row>
    <row r="1652" spans="1:23" x14ac:dyDescent="0.2">
      <c r="A1652" s="7" t="s">
        <v>727</v>
      </c>
      <c r="B1652" s="7">
        <v>4</v>
      </c>
      <c r="C1652" s="7" t="s">
        <v>454</v>
      </c>
      <c r="D1652" s="7" t="s">
        <v>1701</v>
      </c>
      <c r="E1652" s="7" t="s">
        <v>18499</v>
      </c>
      <c r="F1652" s="7">
        <v>2263</v>
      </c>
      <c r="G1652" s="7" t="s">
        <v>10897</v>
      </c>
      <c r="H1652" s="7" t="s">
        <v>10898</v>
      </c>
      <c r="I1652" s="7" t="s">
        <v>10899</v>
      </c>
      <c r="J1652" s="7" t="s">
        <v>2755</v>
      </c>
      <c r="K1652" s="7" t="s">
        <v>731</v>
      </c>
      <c r="L1652" s="7" t="s">
        <v>3351</v>
      </c>
      <c r="M1652" s="7">
        <v>42.790385999999998</v>
      </c>
      <c r="N1652" s="7">
        <v>20.652384999999999</v>
      </c>
      <c r="O1652" s="7" t="s">
        <v>10900</v>
      </c>
      <c r="P1652" s="7" t="s">
        <v>10900</v>
      </c>
      <c r="Q1652" s="7"/>
      <c r="R1652" s="7" t="s">
        <v>10901</v>
      </c>
      <c r="S1652" s="7"/>
      <c r="T1652" s="7" t="b">
        <v>0</v>
      </c>
      <c r="U1652" s="7" t="s">
        <v>3350</v>
      </c>
      <c r="V1652" s="7" t="s">
        <v>2999</v>
      </c>
      <c r="W1652" s="7" t="s">
        <v>2999</v>
      </c>
    </row>
    <row r="1653" spans="1:23" x14ac:dyDescent="0.2">
      <c r="A1653" s="7" t="s">
        <v>727</v>
      </c>
      <c r="B1653" s="7">
        <v>4</v>
      </c>
      <c r="C1653" s="7" t="s">
        <v>454</v>
      </c>
      <c r="D1653" s="7" t="s">
        <v>1701</v>
      </c>
      <c r="E1653" s="7" t="s">
        <v>18500</v>
      </c>
      <c r="F1653" s="7">
        <v>2262</v>
      </c>
      <c r="G1653" s="7" t="s">
        <v>10902</v>
      </c>
      <c r="H1653" s="7" t="s">
        <v>10903</v>
      </c>
      <c r="I1653" s="7" t="s">
        <v>10904</v>
      </c>
      <c r="J1653" s="7" t="s">
        <v>10905</v>
      </c>
      <c r="K1653" s="7" t="s">
        <v>731</v>
      </c>
      <c r="L1653" s="7" t="s">
        <v>3351</v>
      </c>
      <c r="M1653" s="7">
        <v>42.748885999999999</v>
      </c>
      <c r="N1653" s="7">
        <v>20.778772</v>
      </c>
      <c r="O1653" s="7" t="s">
        <v>10906</v>
      </c>
      <c r="P1653" s="7" t="s">
        <v>10906</v>
      </c>
      <c r="Q1653" s="7"/>
      <c r="R1653" s="7" t="s">
        <v>10907</v>
      </c>
      <c r="S1653" s="7"/>
      <c r="T1653" s="7" t="b">
        <v>0</v>
      </c>
      <c r="U1653" s="7" t="s">
        <v>3350</v>
      </c>
      <c r="V1653" s="7" t="s">
        <v>2999</v>
      </c>
      <c r="W1653" s="7" t="s">
        <v>2999</v>
      </c>
    </row>
    <row r="1654" spans="1:23" x14ac:dyDescent="0.2">
      <c r="A1654" s="7" t="s">
        <v>727</v>
      </c>
      <c r="B1654" s="7">
        <v>6</v>
      </c>
      <c r="C1654" s="7" t="s">
        <v>11</v>
      </c>
      <c r="D1654" s="7" t="s">
        <v>728</v>
      </c>
      <c r="E1654" s="7"/>
      <c r="F1654" s="7">
        <v>2261</v>
      </c>
      <c r="G1654" s="7" t="s">
        <v>10908</v>
      </c>
      <c r="H1654" s="7" t="s">
        <v>1077</v>
      </c>
      <c r="I1654" s="7" t="s">
        <v>10909</v>
      </c>
      <c r="J1654" s="7" t="s">
        <v>772</v>
      </c>
      <c r="K1654" s="7" t="s">
        <v>731</v>
      </c>
      <c r="L1654" s="7" t="s">
        <v>2998</v>
      </c>
      <c r="M1654" s="7">
        <v>42.666733999999998</v>
      </c>
      <c r="N1654" s="7">
        <v>21.144214000000002</v>
      </c>
      <c r="O1654" s="7" t="s">
        <v>10910</v>
      </c>
      <c r="P1654" s="7" t="s">
        <v>10910</v>
      </c>
      <c r="Q1654" s="7"/>
      <c r="R1654" s="7" t="s">
        <v>10911</v>
      </c>
      <c r="S1654" s="7" t="s">
        <v>10912</v>
      </c>
      <c r="T1654" s="7" t="b">
        <v>0</v>
      </c>
      <c r="U1654" s="7" t="s">
        <v>2997</v>
      </c>
      <c r="V1654" s="7" t="s">
        <v>2999</v>
      </c>
      <c r="W1654" s="7" t="s">
        <v>2999</v>
      </c>
    </row>
    <row r="1655" spans="1:23" x14ac:dyDescent="0.2">
      <c r="A1655" s="7" t="s">
        <v>727</v>
      </c>
      <c r="B1655" s="7">
        <v>3</v>
      </c>
      <c r="C1655" s="7" t="s">
        <v>45</v>
      </c>
      <c r="D1655" s="7" t="s">
        <v>1235</v>
      </c>
      <c r="E1655" s="7"/>
      <c r="F1655" s="7">
        <v>2260</v>
      </c>
      <c r="G1655" s="7" t="s">
        <v>10913</v>
      </c>
      <c r="H1655" s="7" t="s">
        <v>428</v>
      </c>
      <c r="I1655" s="7" t="s">
        <v>10914</v>
      </c>
      <c r="J1655" s="7" t="s">
        <v>738</v>
      </c>
      <c r="K1655" s="7" t="s">
        <v>731</v>
      </c>
      <c r="L1655" s="7" t="s">
        <v>451</v>
      </c>
      <c r="M1655" s="7">
        <v>42.298589999999997</v>
      </c>
      <c r="N1655" s="7">
        <v>21.322758</v>
      </c>
      <c r="O1655" s="7" t="s">
        <v>10915</v>
      </c>
      <c r="P1655" s="7" t="s">
        <v>10915</v>
      </c>
      <c r="Q1655" s="7"/>
      <c r="R1655" s="7" t="s">
        <v>10916</v>
      </c>
      <c r="S1655" s="7"/>
      <c r="T1655" s="7" t="b">
        <v>0</v>
      </c>
      <c r="U1655" s="7" t="s">
        <v>3077</v>
      </c>
      <c r="V1655" s="7" t="s">
        <v>2999</v>
      </c>
      <c r="W1655" s="7" t="s">
        <v>2999</v>
      </c>
    </row>
    <row r="1656" spans="1:23" x14ac:dyDescent="0.2">
      <c r="A1656" s="7" t="s">
        <v>727</v>
      </c>
      <c r="B1656" s="7">
        <v>6</v>
      </c>
      <c r="C1656" s="7" t="s">
        <v>11</v>
      </c>
      <c r="D1656" s="7" t="s">
        <v>1033</v>
      </c>
      <c r="E1656" s="7"/>
      <c r="F1656" s="7">
        <v>2259</v>
      </c>
      <c r="G1656" s="7" t="s">
        <v>10917</v>
      </c>
      <c r="H1656" s="7" t="s">
        <v>10918</v>
      </c>
      <c r="I1656" s="7" t="s">
        <v>10919</v>
      </c>
      <c r="J1656" s="7" t="s">
        <v>0</v>
      </c>
      <c r="K1656" s="7" t="s">
        <v>731</v>
      </c>
      <c r="L1656" s="7" t="s">
        <v>3479</v>
      </c>
      <c r="M1656" s="7">
        <v>42.637068999999997</v>
      </c>
      <c r="N1656" s="7">
        <v>20.893888</v>
      </c>
      <c r="O1656" s="7" t="s">
        <v>10920</v>
      </c>
      <c r="P1656" s="7" t="s">
        <v>10920</v>
      </c>
      <c r="Q1656" s="7"/>
      <c r="R1656" s="7" t="s">
        <v>8147</v>
      </c>
      <c r="S1656" s="7"/>
      <c r="T1656" s="7" t="b">
        <v>0</v>
      </c>
      <c r="U1656" s="7" t="s">
        <v>3478</v>
      </c>
      <c r="V1656" s="7" t="s">
        <v>2999</v>
      </c>
      <c r="W1656" s="7" t="s">
        <v>2999</v>
      </c>
    </row>
    <row r="1657" spans="1:23" x14ac:dyDescent="0.2">
      <c r="A1657" s="7" t="s">
        <v>727</v>
      </c>
      <c r="B1657" s="7">
        <v>6</v>
      </c>
      <c r="C1657" s="7" t="s">
        <v>11</v>
      </c>
      <c r="D1657" s="7" t="s">
        <v>787</v>
      </c>
      <c r="E1657" s="7"/>
      <c r="F1657" s="7">
        <v>2258</v>
      </c>
      <c r="G1657" s="7" t="s">
        <v>10921</v>
      </c>
      <c r="H1657" s="7" t="s">
        <v>10922</v>
      </c>
      <c r="I1657" s="7" t="s">
        <v>10923</v>
      </c>
      <c r="J1657" s="7" t="s">
        <v>10924</v>
      </c>
      <c r="K1657" s="7" t="s">
        <v>731</v>
      </c>
      <c r="L1657" s="7" t="s">
        <v>3479</v>
      </c>
      <c r="M1657" s="7">
        <v>42.661684999999999</v>
      </c>
      <c r="N1657" s="7">
        <v>21.160692999999998</v>
      </c>
      <c r="O1657" s="7" t="s">
        <v>10925</v>
      </c>
      <c r="P1657" s="7" t="s">
        <v>10925</v>
      </c>
      <c r="Q1657" s="7"/>
      <c r="R1657" s="7" t="s">
        <v>10926</v>
      </c>
      <c r="S1657" s="7" t="s">
        <v>10927</v>
      </c>
      <c r="T1657" s="7" t="b">
        <v>0</v>
      </c>
      <c r="U1657" s="7" t="s">
        <v>3478</v>
      </c>
      <c r="V1657" s="7" t="s">
        <v>2999</v>
      </c>
      <c r="W1657" s="7" t="s">
        <v>2999</v>
      </c>
    </row>
    <row r="1658" spans="1:23" x14ac:dyDescent="0.2">
      <c r="A1658" s="7" t="s">
        <v>727</v>
      </c>
      <c r="B1658" s="7">
        <v>7</v>
      </c>
      <c r="C1658" s="7" t="s">
        <v>8</v>
      </c>
      <c r="D1658" s="7" t="s">
        <v>1266</v>
      </c>
      <c r="E1658" s="7"/>
      <c r="F1658" s="7">
        <v>2257</v>
      </c>
      <c r="G1658" s="7" t="s">
        <v>10928</v>
      </c>
      <c r="H1658" s="7" t="s">
        <v>10929</v>
      </c>
      <c r="I1658" s="7" t="s">
        <v>10930</v>
      </c>
      <c r="J1658" s="7" t="s">
        <v>1196</v>
      </c>
      <c r="K1658" s="7" t="s">
        <v>731</v>
      </c>
      <c r="L1658" s="7" t="s">
        <v>3375</v>
      </c>
      <c r="M1658" s="7">
        <v>42.097411999999998</v>
      </c>
      <c r="N1658" s="7">
        <v>20.677462999999999</v>
      </c>
      <c r="O1658" s="7" t="s">
        <v>10931</v>
      </c>
      <c r="P1658" s="7" t="s">
        <v>10931</v>
      </c>
      <c r="Q1658" s="7"/>
      <c r="R1658" s="7" t="s">
        <v>10932</v>
      </c>
      <c r="S1658" s="7"/>
      <c r="T1658" s="7" t="b">
        <v>0</v>
      </c>
      <c r="U1658" s="7" t="s">
        <v>3374</v>
      </c>
      <c r="V1658" s="7" t="s">
        <v>2999</v>
      </c>
      <c r="W1658" s="7" t="s">
        <v>2999</v>
      </c>
    </row>
    <row r="1659" spans="1:23" x14ac:dyDescent="0.2">
      <c r="A1659" s="7" t="s">
        <v>727</v>
      </c>
      <c r="B1659" s="7">
        <v>7</v>
      </c>
      <c r="C1659" s="7" t="s">
        <v>8</v>
      </c>
      <c r="D1659" s="7" t="s">
        <v>1079</v>
      </c>
      <c r="E1659" s="7"/>
      <c r="F1659" s="7">
        <v>2256</v>
      </c>
      <c r="G1659" s="7" t="s">
        <v>10933</v>
      </c>
      <c r="H1659" s="7" t="s">
        <v>10934</v>
      </c>
      <c r="I1659" s="7" t="s">
        <v>10935</v>
      </c>
      <c r="J1659" s="7" t="s">
        <v>7248</v>
      </c>
      <c r="K1659" s="7" t="s">
        <v>731</v>
      </c>
      <c r="L1659" s="7" t="s">
        <v>3479</v>
      </c>
      <c r="M1659" s="7">
        <v>42.215617999999999</v>
      </c>
      <c r="N1659" s="7">
        <v>20.752994000000001</v>
      </c>
      <c r="O1659" s="7" t="s">
        <v>10936</v>
      </c>
      <c r="P1659" s="7" t="s">
        <v>10936</v>
      </c>
      <c r="Q1659" s="7"/>
      <c r="R1659" s="7" t="s">
        <v>10937</v>
      </c>
      <c r="S1659" s="7"/>
      <c r="T1659" s="7" t="b">
        <v>0</v>
      </c>
      <c r="U1659" s="7" t="s">
        <v>3478</v>
      </c>
      <c r="V1659" s="7" t="s">
        <v>2999</v>
      </c>
      <c r="W1659" s="7" t="s">
        <v>2999</v>
      </c>
    </row>
    <row r="1660" spans="1:23" x14ac:dyDescent="0.2">
      <c r="A1660" s="7" t="s">
        <v>727</v>
      </c>
      <c r="B1660" s="7">
        <v>3</v>
      </c>
      <c r="C1660" s="7" t="s">
        <v>45</v>
      </c>
      <c r="D1660" s="7" t="s">
        <v>740</v>
      </c>
      <c r="E1660" s="7" t="s">
        <v>17804</v>
      </c>
      <c r="F1660" s="7">
        <v>2255</v>
      </c>
      <c r="G1660" s="7" t="s">
        <v>10938</v>
      </c>
      <c r="H1660" s="7" t="s">
        <v>10939</v>
      </c>
      <c r="I1660" s="7" t="s">
        <v>10940</v>
      </c>
      <c r="J1660" s="7" t="s">
        <v>738</v>
      </c>
      <c r="K1660" s="7" t="s">
        <v>731</v>
      </c>
      <c r="L1660" s="7" t="s">
        <v>3351</v>
      </c>
      <c r="M1660" s="7">
        <v>42.408369</v>
      </c>
      <c r="N1660" s="7">
        <v>21.494389999999999</v>
      </c>
      <c r="O1660" s="7" t="s">
        <v>10941</v>
      </c>
      <c r="P1660" s="7" t="s">
        <v>10941</v>
      </c>
      <c r="Q1660" s="7"/>
      <c r="R1660" s="7" t="s">
        <v>10942</v>
      </c>
      <c r="S1660" s="7"/>
      <c r="T1660" s="7" t="b">
        <v>0</v>
      </c>
      <c r="U1660" s="7" t="s">
        <v>3350</v>
      </c>
      <c r="V1660" s="7" t="s">
        <v>2999</v>
      </c>
      <c r="W1660" s="7" t="s">
        <v>2999</v>
      </c>
    </row>
    <row r="1661" spans="1:23" x14ac:dyDescent="0.2">
      <c r="A1661" s="7" t="s">
        <v>727</v>
      </c>
      <c r="B1661" s="7">
        <v>7</v>
      </c>
      <c r="C1661" s="7" t="s">
        <v>8</v>
      </c>
      <c r="D1661" s="7" t="s">
        <v>1079</v>
      </c>
      <c r="E1661" s="7"/>
      <c r="F1661" s="7">
        <v>2254</v>
      </c>
      <c r="G1661" s="7" t="s">
        <v>10943</v>
      </c>
      <c r="H1661" s="7" t="s">
        <v>10944</v>
      </c>
      <c r="I1661" s="7" t="s">
        <v>10945</v>
      </c>
      <c r="J1661" s="7" t="s">
        <v>10946</v>
      </c>
      <c r="K1661" s="7" t="s">
        <v>731</v>
      </c>
      <c r="L1661" s="7" t="s">
        <v>3375</v>
      </c>
      <c r="M1661" s="7">
        <v>42.218443000000001</v>
      </c>
      <c r="N1661" s="7">
        <v>20.750247999999999</v>
      </c>
      <c r="O1661" s="7" t="s">
        <v>10947</v>
      </c>
      <c r="P1661" s="7" t="s">
        <v>10947</v>
      </c>
      <c r="Q1661" s="7"/>
      <c r="R1661" s="7" t="s">
        <v>10948</v>
      </c>
      <c r="S1661" s="7"/>
      <c r="T1661" s="7" t="b">
        <v>0</v>
      </c>
      <c r="U1661" s="7" t="s">
        <v>3374</v>
      </c>
      <c r="V1661" s="7" t="s">
        <v>2999</v>
      </c>
      <c r="W1661" s="7" t="s">
        <v>2999</v>
      </c>
    </row>
    <row r="1662" spans="1:23" x14ac:dyDescent="0.2">
      <c r="A1662" s="7" t="s">
        <v>727</v>
      </c>
      <c r="B1662" s="7">
        <v>4</v>
      </c>
      <c r="C1662" s="7" t="s">
        <v>454</v>
      </c>
      <c r="D1662" s="7" t="s">
        <v>828</v>
      </c>
      <c r="E1662" s="7" t="s">
        <v>585</v>
      </c>
      <c r="F1662" s="7">
        <v>2253</v>
      </c>
      <c r="G1662" s="7" t="s">
        <v>10949</v>
      </c>
      <c r="H1662" s="7" t="s">
        <v>10950</v>
      </c>
      <c r="I1662" s="7" t="s">
        <v>10951</v>
      </c>
      <c r="J1662" s="7" t="s">
        <v>738</v>
      </c>
      <c r="K1662" s="7" t="s">
        <v>752</v>
      </c>
      <c r="L1662" s="7" t="s">
        <v>3351</v>
      </c>
      <c r="M1662" s="7">
        <v>42.859941999999997</v>
      </c>
      <c r="N1662" s="7">
        <v>20.845676000000001</v>
      </c>
      <c r="O1662" s="7" t="s">
        <v>10952</v>
      </c>
      <c r="P1662" s="7" t="s">
        <v>10952</v>
      </c>
      <c r="Q1662" s="7"/>
      <c r="R1662" s="7" t="s">
        <v>10953</v>
      </c>
      <c r="S1662" s="7"/>
      <c r="T1662" s="7" t="b">
        <v>0</v>
      </c>
      <c r="U1662" s="7" t="s">
        <v>3350</v>
      </c>
      <c r="V1662" s="7" t="s">
        <v>2999</v>
      </c>
      <c r="W1662" s="7" t="s">
        <v>2999</v>
      </c>
    </row>
    <row r="1663" spans="1:23" x14ac:dyDescent="0.2">
      <c r="A1663" s="7" t="s">
        <v>727</v>
      </c>
      <c r="B1663" s="7">
        <v>6</v>
      </c>
      <c r="C1663" s="7" t="s">
        <v>11</v>
      </c>
      <c r="D1663" s="7" t="s">
        <v>853</v>
      </c>
      <c r="E1663" s="7"/>
      <c r="F1663" s="7">
        <v>2252</v>
      </c>
      <c r="G1663" s="7" t="s">
        <v>10954</v>
      </c>
      <c r="H1663" s="7" t="s">
        <v>10955</v>
      </c>
      <c r="I1663" s="7" t="s">
        <v>10923</v>
      </c>
      <c r="J1663" s="7" t="s">
        <v>10956</v>
      </c>
      <c r="K1663" s="7" t="s">
        <v>731</v>
      </c>
      <c r="L1663" s="7" t="s">
        <v>2998</v>
      </c>
      <c r="M1663" s="7">
        <v>42.659664999999997</v>
      </c>
      <c r="N1663" s="7">
        <v>21.162067</v>
      </c>
      <c r="O1663" s="7" t="s">
        <v>10957</v>
      </c>
      <c r="P1663" s="7" t="s">
        <v>10957</v>
      </c>
      <c r="Q1663" s="7"/>
      <c r="R1663" s="7" t="s">
        <v>10958</v>
      </c>
      <c r="S1663" s="7" t="s">
        <v>10959</v>
      </c>
      <c r="T1663" s="7" t="b">
        <v>0</v>
      </c>
      <c r="U1663" s="7" t="s">
        <v>2997</v>
      </c>
      <c r="V1663" s="7" t="s">
        <v>2999</v>
      </c>
      <c r="W1663" s="7" t="s">
        <v>2999</v>
      </c>
    </row>
    <row r="1664" spans="1:23" x14ac:dyDescent="0.2">
      <c r="A1664" s="7" t="s">
        <v>727</v>
      </c>
      <c r="B1664" s="7">
        <v>1</v>
      </c>
      <c r="C1664" s="7" t="s">
        <v>5</v>
      </c>
      <c r="D1664" s="7" t="s">
        <v>745</v>
      </c>
      <c r="E1664" s="7" t="s">
        <v>8818</v>
      </c>
      <c r="F1664" s="7">
        <v>2251</v>
      </c>
      <c r="G1664" s="7" t="s">
        <v>10960</v>
      </c>
      <c r="H1664" s="7" t="s">
        <v>2443</v>
      </c>
      <c r="I1664" s="7" t="s">
        <v>10961</v>
      </c>
      <c r="J1664" s="7" t="s">
        <v>738</v>
      </c>
      <c r="K1664" s="7" t="s">
        <v>731</v>
      </c>
      <c r="L1664" s="7" t="s">
        <v>3351</v>
      </c>
      <c r="M1664" s="7">
        <v>42.193564000000002</v>
      </c>
      <c r="N1664" s="7">
        <v>21.233581999999998</v>
      </c>
      <c r="O1664" s="7" t="s">
        <v>10962</v>
      </c>
      <c r="P1664" s="7" t="s">
        <v>10962</v>
      </c>
      <c r="Q1664" s="7"/>
      <c r="R1664" s="7" t="s">
        <v>10963</v>
      </c>
      <c r="S1664" s="7"/>
      <c r="T1664" s="7" t="b">
        <v>0</v>
      </c>
      <c r="U1664" s="7" t="s">
        <v>3350</v>
      </c>
      <c r="V1664" s="7" t="s">
        <v>2999</v>
      </c>
      <c r="W1664" s="7" t="s">
        <v>2999</v>
      </c>
    </row>
    <row r="1665" spans="1:23" x14ac:dyDescent="0.2">
      <c r="A1665" s="7" t="s">
        <v>727</v>
      </c>
      <c r="B1665" s="7">
        <v>6</v>
      </c>
      <c r="C1665" s="7" t="s">
        <v>11</v>
      </c>
      <c r="D1665" s="7" t="s">
        <v>728</v>
      </c>
      <c r="E1665" s="7" t="s">
        <v>446</v>
      </c>
      <c r="F1665" s="7">
        <v>2250</v>
      </c>
      <c r="G1665" s="7" t="s">
        <v>10964</v>
      </c>
      <c r="H1665" s="7" t="s">
        <v>10965</v>
      </c>
      <c r="I1665" s="7" t="s">
        <v>10966</v>
      </c>
      <c r="J1665" s="7" t="s">
        <v>738</v>
      </c>
      <c r="K1665" s="7" t="s">
        <v>731</v>
      </c>
      <c r="L1665" s="7" t="s">
        <v>3351</v>
      </c>
      <c r="M1665" s="7">
        <v>42.890695999999998</v>
      </c>
      <c r="N1665" s="7">
        <v>21.226244999999999</v>
      </c>
      <c r="O1665" s="7" t="s">
        <v>10967</v>
      </c>
      <c r="P1665" s="7" t="s">
        <v>10967</v>
      </c>
      <c r="Q1665" s="7"/>
      <c r="R1665" s="7" t="s">
        <v>10968</v>
      </c>
      <c r="S1665" s="7"/>
      <c r="T1665" s="7" t="b">
        <v>0</v>
      </c>
      <c r="U1665" s="7" t="s">
        <v>3350</v>
      </c>
      <c r="V1665" s="7" t="s">
        <v>2999</v>
      </c>
      <c r="W1665" s="7" t="s">
        <v>2999</v>
      </c>
    </row>
    <row r="1666" spans="1:23" x14ac:dyDescent="0.2">
      <c r="A1666" s="7" t="s">
        <v>727</v>
      </c>
      <c r="B1666" s="7">
        <v>3</v>
      </c>
      <c r="C1666" s="7" t="s">
        <v>45</v>
      </c>
      <c r="D1666" s="7" t="s">
        <v>740</v>
      </c>
      <c r="E1666" s="7" t="s">
        <v>15409</v>
      </c>
      <c r="F1666" s="7">
        <v>2249</v>
      </c>
      <c r="G1666" s="7" t="s">
        <v>10969</v>
      </c>
      <c r="H1666" s="7" t="s">
        <v>10970</v>
      </c>
      <c r="I1666" s="7" t="s">
        <v>10971</v>
      </c>
      <c r="J1666" s="7" t="s">
        <v>738</v>
      </c>
      <c r="K1666" s="7" t="s">
        <v>731</v>
      </c>
      <c r="L1666" s="7" t="s">
        <v>3351</v>
      </c>
      <c r="M1666" s="7">
        <v>42.470336000000003</v>
      </c>
      <c r="N1666" s="7">
        <v>21.446411999999999</v>
      </c>
      <c r="O1666" s="7" t="s">
        <v>10972</v>
      </c>
      <c r="P1666" s="7" t="s">
        <v>10972</v>
      </c>
      <c r="Q1666" s="7"/>
      <c r="R1666" s="7" t="s">
        <v>10973</v>
      </c>
      <c r="S1666" s="7"/>
      <c r="T1666" s="7" t="b">
        <v>0</v>
      </c>
      <c r="U1666" s="7" t="s">
        <v>3350</v>
      </c>
      <c r="V1666" s="7" t="s">
        <v>2999</v>
      </c>
      <c r="W1666" s="7" t="s">
        <v>2999</v>
      </c>
    </row>
    <row r="1667" spans="1:23" x14ac:dyDescent="0.2">
      <c r="A1667" s="7" t="s">
        <v>727</v>
      </c>
      <c r="B1667" s="7">
        <v>6</v>
      </c>
      <c r="C1667" s="7" t="s">
        <v>11</v>
      </c>
      <c r="D1667" s="7" t="s">
        <v>853</v>
      </c>
      <c r="E1667" s="7"/>
      <c r="F1667" s="7">
        <v>2248</v>
      </c>
      <c r="G1667" s="7" t="s">
        <v>10974</v>
      </c>
      <c r="H1667" s="7" t="s">
        <v>10975</v>
      </c>
      <c r="I1667" s="7" t="s">
        <v>10976</v>
      </c>
      <c r="J1667" s="7" t="s">
        <v>10977</v>
      </c>
      <c r="K1667" s="7" t="s">
        <v>731</v>
      </c>
      <c r="L1667" s="7" t="s">
        <v>3479</v>
      </c>
      <c r="M1667" s="7">
        <v>42.634112000000002</v>
      </c>
      <c r="N1667" s="7">
        <v>21.101641999999998</v>
      </c>
      <c r="O1667" s="7" t="s">
        <v>10978</v>
      </c>
      <c r="P1667" s="7" t="s">
        <v>10978</v>
      </c>
      <c r="Q1667" s="7"/>
      <c r="R1667" s="7" t="s">
        <v>10979</v>
      </c>
      <c r="S1667" s="7"/>
      <c r="T1667" s="7" t="b">
        <v>0</v>
      </c>
      <c r="U1667" s="7" t="s">
        <v>3478</v>
      </c>
      <c r="V1667" s="7" t="s">
        <v>2999</v>
      </c>
      <c r="W1667" s="7" t="s">
        <v>2999</v>
      </c>
    </row>
    <row r="1668" spans="1:23" x14ac:dyDescent="0.2">
      <c r="A1668" s="7" t="s">
        <v>727</v>
      </c>
      <c r="B1668" s="7">
        <v>6</v>
      </c>
      <c r="C1668" s="7" t="s">
        <v>11</v>
      </c>
      <c r="D1668" s="7" t="s">
        <v>1033</v>
      </c>
      <c r="E1668" s="7"/>
      <c r="F1668" s="7">
        <v>2247</v>
      </c>
      <c r="G1668" s="7" t="s">
        <v>10980</v>
      </c>
      <c r="H1668" s="7" t="s">
        <v>10981</v>
      </c>
      <c r="I1668" s="7" t="s">
        <v>10982</v>
      </c>
      <c r="J1668" s="7" t="s">
        <v>10983</v>
      </c>
      <c r="K1668" s="7" t="s">
        <v>731</v>
      </c>
      <c r="L1668" s="7" t="s">
        <v>451</v>
      </c>
      <c r="M1668" s="7">
        <v>42.657930999999998</v>
      </c>
      <c r="N1668" s="7">
        <v>20.899345</v>
      </c>
      <c r="O1668" s="7" t="s">
        <v>10984</v>
      </c>
      <c r="P1668" s="7" t="s">
        <v>10984</v>
      </c>
      <c r="Q1668" s="7"/>
      <c r="R1668" s="7" t="s">
        <v>10985</v>
      </c>
      <c r="S1668" s="7"/>
      <c r="T1668" s="7" t="b">
        <v>0</v>
      </c>
      <c r="U1668" s="7" t="s">
        <v>3077</v>
      </c>
      <c r="V1668" s="7" t="s">
        <v>2999</v>
      </c>
      <c r="W1668" s="7" t="s">
        <v>2999</v>
      </c>
    </row>
    <row r="1669" spans="1:23" x14ac:dyDescent="0.2">
      <c r="A1669" s="7" t="s">
        <v>727</v>
      </c>
      <c r="B1669" s="7">
        <v>7</v>
      </c>
      <c r="C1669" s="7" t="s">
        <v>8</v>
      </c>
      <c r="D1669" s="7" t="s">
        <v>1079</v>
      </c>
      <c r="E1669" s="7"/>
      <c r="F1669" s="7">
        <v>2246</v>
      </c>
      <c r="G1669" s="7" t="s">
        <v>10986</v>
      </c>
      <c r="H1669" s="7" t="s">
        <v>10987</v>
      </c>
      <c r="I1669" s="7" t="s">
        <v>10988</v>
      </c>
      <c r="J1669" s="7" t="s">
        <v>10989</v>
      </c>
      <c r="K1669" s="7" t="s">
        <v>731</v>
      </c>
      <c r="L1669" s="7" t="s">
        <v>3375</v>
      </c>
      <c r="M1669" s="7">
        <v>42.212567</v>
      </c>
      <c r="N1669" s="7">
        <v>20.744754</v>
      </c>
      <c r="O1669" s="7" t="s">
        <v>10990</v>
      </c>
      <c r="P1669" s="7" t="s">
        <v>10990</v>
      </c>
      <c r="Q1669" s="7"/>
      <c r="R1669" s="7" t="s">
        <v>10991</v>
      </c>
      <c r="S1669" s="7"/>
      <c r="T1669" s="7" t="b">
        <v>0</v>
      </c>
      <c r="U1669" s="7" t="s">
        <v>3374</v>
      </c>
      <c r="V1669" s="7" t="s">
        <v>2999</v>
      </c>
      <c r="W1669" s="7" t="s">
        <v>2999</v>
      </c>
    </row>
    <row r="1670" spans="1:23" x14ac:dyDescent="0.2">
      <c r="A1670" s="7" t="s">
        <v>727</v>
      </c>
      <c r="B1670" s="7">
        <v>4</v>
      </c>
      <c r="C1670" s="7" t="s">
        <v>454</v>
      </c>
      <c r="D1670" s="7" t="s">
        <v>828</v>
      </c>
      <c r="E1670" s="7" t="s">
        <v>12883</v>
      </c>
      <c r="F1670" s="7">
        <v>2245</v>
      </c>
      <c r="G1670" s="7" t="s">
        <v>10992</v>
      </c>
      <c r="H1670" s="7" t="s">
        <v>10993</v>
      </c>
      <c r="I1670" s="7" t="s">
        <v>10994</v>
      </c>
      <c r="J1670" s="7" t="s">
        <v>8506</v>
      </c>
      <c r="K1670" s="7" t="s">
        <v>731</v>
      </c>
      <c r="L1670" s="7" t="s">
        <v>3351</v>
      </c>
      <c r="M1670" s="7">
        <v>42.863601000000003</v>
      </c>
      <c r="N1670" s="7">
        <v>20.841519999999999</v>
      </c>
      <c r="O1670" s="7" t="s">
        <v>10995</v>
      </c>
      <c r="P1670" s="7" t="s">
        <v>10995</v>
      </c>
      <c r="Q1670" s="7"/>
      <c r="R1670" s="7" t="s">
        <v>10996</v>
      </c>
      <c r="S1670" s="7"/>
      <c r="T1670" s="7" t="b">
        <v>0</v>
      </c>
      <c r="U1670" s="7" t="s">
        <v>3350</v>
      </c>
      <c r="V1670" s="7" t="s">
        <v>2999</v>
      </c>
      <c r="W1670" s="7" t="s">
        <v>2999</v>
      </c>
    </row>
    <row r="1671" spans="1:23" x14ac:dyDescent="0.2">
      <c r="A1671" s="7" t="s">
        <v>727</v>
      </c>
      <c r="B1671" s="7">
        <v>7</v>
      </c>
      <c r="C1671" s="7" t="s">
        <v>8</v>
      </c>
      <c r="D1671" s="7" t="s">
        <v>1079</v>
      </c>
      <c r="E1671" s="7"/>
      <c r="F1671" s="7">
        <v>2244</v>
      </c>
      <c r="G1671" s="7" t="s">
        <v>10997</v>
      </c>
      <c r="H1671" s="7" t="s">
        <v>10998</v>
      </c>
      <c r="I1671" s="7" t="s">
        <v>10999</v>
      </c>
      <c r="J1671" s="7" t="s">
        <v>10946</v>
      </c>
      <c r="K1671" s="7" t="s">
        <v>752</v>
      </c>
      <c r="L1671" s="7" t="s">
        <v>3479</v>
      </c>
      <c r="M1671" s="7">
        <v>42.229855999999998</v>
      </c>
      <c r="N1671" s="7">
        <v>20.737888000000002</v>
      </c>
      <c r="O1671" s="7" t="s">
        <v>11000</v>
      </c>
      <c r="P1671" s="7" t="s">
        <v>11000</v>
      </c>
      <c r="Q1671" s="7"/>
      <c r="R1671" s="7" t="s">
        <v>11001</v>
      </c>
      <c r="S1671" s="7"/>
      <c r="T1671" s="7" t="b">
        <v>0</v>
      </c>
      <c r="U1671" s="7" t="s">
        <v>3478</v>
      </c>
      <c r="V1671" s="7" t="s">
        <v>2999</v>
      </c>
      <c r="W1671" s="7" t="s">
        <v>2999</v>
      </c>
    </row>
    <row r="1672" spans="1:23" x14ac:dyDescent="0.2">
      <c r="A1672" s="7" t="s">
        <v>727</v>
      </c>
      <c r="B1672" s="7">
        <v>4</v>
      </c>
      <c r="C1672" s="7" t="s">
        <v>454</v>
      </c>
      <c r="D1672" s="7" t="s">
        <v>828</v>
      </c>
      <c r="E1672" s="7" t="s">
        <v>585</v>
      </c>
      <c r="F1672" s="7">
        <v>2243</v>
      </c>
      <c r="G1672" s="7" t="s">
        <v>11002</v>
      </c>
      <c r="H1672" s="7" t="s">
        <v>11003</v>
      </c>
      <c r="I1672" s="7" t="s">
        <v>11004</v>
      </c>
      <c r="J1672" s="7" t="s">
        <v>11005</v>
      </c>
      <c r="K1672" s="7" t="s">
        <v>731</v>
      </c>
      <c r="L1672" s="7" t="s">
        <v>3351</v>
      </c>
      <c r="M1672" s="7">
        <v>42.920489000000003</v>
      </c>
      <c r="N1672" s="7">
        <v>20.899788000000001</v>
      </c>
      <c r="O1672" s="7" t="s">
        <v>11006</v>
      </c>
      <c r="P1672" s="7" t="s">
        <v>11006</v>
      </c>
      <c r="Q1672" s="7"/>
      <c r="R1672" s="7" t="s">
        <v>11007</v>
      </c>
      <c r="S1672" s="7"/>
      <c r="T1672" s="7" t="b">
        <v>0</v>
      </c>
      <c r="U1672" s="7" t="s">
        <v>3350</v>
      </c>
      <c r="V1672" s="7" t="s">
        <v>2999</v>
      </c>
      <c r="W1672" s="7" t="s">
        <v>2999</v>
      </c>
    </row>
    <row r="1673" spans="1:23" x14ac:dyDescent="0.2">
      <c r="A1673" s="7" t="s">
        <v>727</v>
      </c>
      <c r="B1673" s="7">
        <v>3</v>
      </c>
      <c r="C1673" s="7" t="s">
        <v>45</v>
      </c>
      <c r="D1673" s="7" t="s">
        <v>1235</v>
      </c>
      <c r="E1673" s="7" t="s">
        <v>15910</v>
      </c>
      <c r="F1673" s="7">
        <v>2242</v>
      </c>
      <c r="G1673" s="7" t="s">
        <v>11008</v>
      </c>
      <c r="H1673" s="7" t="s">
        <v>428</v>
      </c>
      <c r="I1673" s="7" t="s">
        <v>11009</v>
      </c>
      <c r="J1673" s="7" t="s">
        <v>738</v>
      </c>
      <c r="K1673" s="7" t="s">
        <v>731</v>
      </c>
      <c r="L1673" s="7" t="s">
        <v>3351</v>
      </c>
      <c r="M1673" s="7">
        <v>42.637946999999997</v>
      </c>
      <c r="N1673" s="7">
        <v>22.054722000000002</v>
      </c>
      <c r="O1673" s="7" t="s">
        <v>11010</v>
      </c>
      <c r="P1673" s="7" t="s">
        <v>11010</v>
      </c>
      <c r="Q1673" s="7"/>
      <c r="R1673" s="7" t="s">
        <v>11011</v>
      </c>
      <c r="S1673" s="7"/>
      <c r="T1673" s="7" t="b">
        <v>0</v>
      </c>
      <c r="U1673" s="7" t="s">
        <v>3350</v>
      </c>
      <c r="V1673" s="7" t="s">
        <v>2999</v>
      </c>
      <c r="W1673" s="7" t="s">
        <v>2999</v>
      </c>
    </row>
    <row r="1674" spans="1:23" x14ac:dyDescent="0.2">
      <c r="A1674" s="7" t="s">
        <v>727</v>
      </c>
      <c r="B1674" s="7">
        <v>4</v>
      </c>
      <c r="C1674" s="7" t="s">
        <v>454</v>
      </c>
      <c r="D1674" s="7" t="s">
        <v>1701</v>
      </c>
      <c r="E1674" s="7" t="s">
        <v>585</v>
      </c>
      <c r="F1674" s="7">
        <v>2241</v>
      </c>
      <c r="G1674" s="7" t="s">
        <v>11012</v>
      </c>
      <c r="H1674" s="7" t="s">
        <v>11013</v>
      </c>
      <c r="I1674" s="7" t="s">
        <v>11014</v>
      </c>
      <c r="J1674" s="7" t="s">
        <v>2183</v>
      </c>
      <c r="K1674" s="7" t="s">
        <v>731</v>
      </c>
      <c r="L1674" s="7" t="s">
        <v>3351</v>
      </c>
      <c r="M1674" s="7">
        <v>42.700350999999998</v>
      </c>
      <c r="N1674" s="7">
        <v>20.895318</v>
      </c>
      <c r="O1674" s="7" t="s">
        <v>11015</v>
      </c>
      <c r="P1674" s="7" t="s">
        <v>11015</v>
      </c>
      <c r="Q1674" s="7"/>
      <c r="R1674" s="7" t="s">
        <v>11016</v>
      </c>
      <c r="S1674" s="7"/>
      <c r="T1674" s="7" t="b">
        <v>0</v>
      </c>
      <c r="U1674" s="7" t="s">
        <v>3350</v>
      </c>
      <c r="V1674" s="7" t="s">
        <v>2999</v>
      </c>
      <c r="W1674" s="7" t="s">
        <v>2999</v>
      </c>
    </row>
    <row r="1675" spans="1:23" x14ac:dyDescent="0.2">
      <c r="A1675" s="7" t="s">
        <v>727</v>
      </c>
      <c r="B1675" s="7">
        <v>4</v>
      </c>
      <c r="C1675" s="7" t="s">
        <v>454</v>
      </c>
      <c r="D1675" s="7" t="s">
        <v>828</v>
      </c>
      <c r="E1675" s="7" t="s">
        <v>585</v>
      </c>
      <c r="F1675" s="7">
        <v>2240</v>
      </c>
      <c r="G1675" s="7" t="s">
        <v>11017</v>
      </c>
      <c r="H1675" s="7" t="s">
        <v>11018</v>
      </c>
      <c r="I1675" s="7" t="s">
        <v>11019</v>
      </c>
      <c r="J1675" s="7" t="s">
        <v>738</v>
      </c>
      <c r="K1675" s="7" t="s">
        <v>731</v>
      </c>
      <c r="L1675" s="7" t="s">
        <v>3351</v>
      </c>
      <c r="M1675" s="7">
        <v>42.869221000000003</v>
      </c>
      <c r="N1675" s="7">
        <v>20.841055000000001</v>
      </c>
      <c r="O1675" s="7" t="s">
        <v>11020</v>
      </c>
      <c r="P1675" s="7" t="s">
        <v>11020</v>
      </c>
      <c r="Q1675" s="7"/>
      <c r="R1675" s="7" t="s">
        <v>11021</v>
      </c>
      <c r="S1675" s="7"/>
      <c r="T1675" s="7" t="b">
        <v>0</v>
      </c>
      <c r="U1675" s="7" t="s">
        <v>3350</v>
      </c>
      <c r="V1675" s="7" t="s">
        <v>2999</v>
      </c>
      <c r="W1675" s="7" t="s">
        <v>2999</v>
      </c>
    </row>
    <row r="1676" spans="1:23" x14ac:dyDescent="0.2">
      <c r="A1676" s="7" t="s">
        <v>727</v>
      </c>
      <c r="B1676" s="7">
        <v>1</v>
      </c>
      <c r="C1676" s="7" t="s">
        <v>5</v>
      </c>
      <c r="D1676" s="7" t="s">
        <v>810</v>
      </c>
      <c r="E1676" s="7" t="s">
        <v>8818</v>
      </c>
      <c r="F1676" s="7">
        <v>2239</v>
      </c>
      <c r="G1676" s="7" t="s">
        <v>11022</v>
      </c>
      <c r="H1676" s="7" t="s">
        <v>8042</v>
      </c>
      <c r="I1676" s="7" t="s">
        <v>11023</v>
      </c>
      <c r="J1676" s="7" t="s">
        <v>738</v>
      </c>
      <c r="K1676" s="7" t="s">
        <v>731</v>
      </c>
      <c r="L1676" s="7" t="s">
        <v>3351</v>
      </c>
      <c r="M1676" s="7">
        <v>42.527732</v>
      </c>
      <c r="N1676" s="7">
        <v>21.127447</v>
      </c>
      <c r="O1676" s="7" t="s">
        <v>11024</v>
      </c>
      <c r="P1676" s="7" t="s">
        <v>11024</v>
      </c>
      <c r="Q1676" s="7"/>
      <c r="R1676" s="7" t="s">
        <v>11025</v>
      </c>
      <c r="S1676" s="7"/>
      <c r="T1676" s="7" t="b">
        <v>0</v>
      </c>
      <c r="U1676" s="7" t="s">
        <v>3350</v>
      </c>
      <c r="V1676" s="7" t="s">
        <v>2999</v>
      </c>
      <c r="W1676" s="7" t="s">
        <v>2999</v>
      </c>
    </row>
    <row r="1677" spans="1:23" x14ac:dyDescent="0.2">
      <c r="A1677" s="7" t="s">
        <v>727</v>
      </c>
      <c r="B1677" s="7">
        <v>6</v>
      </c>
      <c r="C1677" s="7" t="s">
        <v>11</v>
      </c>
      <c r="D1677" s="7" t="s">
        <v>728</v>
      </c>
      <c r="E1677" s="7"/>
      <c r="F1677" s="7">
        <v>2238</v>
      </c>
      <c r="G1677" s="7" t="s">
        <v>11026</v>
      </c>
      <c r="H1677" s="7" t="s">
        <v>11027</v>
      </c>
      <c r="I1677" s="7" t="s">
        <v>11028</v>
      </c>
      <c r="J1677" s="7" t="s">
        <v>11029</v>
      </c>
      <c r="K1677" s="7" t="s">
        <v>731</v>
      </c>
      <c r="L1677" s="7" t="s">
        <v>3479</v>
      </c>
      <c r="M1677" s="7">
        <v>42.877896</v>
      </c>
      <c r="N1677" s="7">
        <v>21.211525999999999</v>
      </c>
      <c r="O1677" s="7" t="s">
        <v>11030</v>
      </c>
      <c r="P1677" s="7" t="s">
        <v>11030</v>
      </c>
      <c r="Q1677" s="7"/>
      <c r="R1677" s="7" t="s">
        <v>11031</v>
      </c>
      <c r="S1677" s="7"/>
      <c r="T1677" s="7" t="b">
        <v>0</v>
      </c>
      <c r="U1677" s="7" t="s">
        <v>3478</v>
      </c>
      <c r="V1677" s="7" t="s">
        <v>2999</v>
      </c>
      <c r="W1677" s="7" t="s">
        <v>2999</v>
      </c>
    </row>
    <row r="1678" spans="1:23" x14ac:dyDescent="0.2">
      <c r="A1678" s="7" t="s">
        <v>727</v>
      </c>
      <c r="B1678" s="7">
        <v>1</v>
      </c>
      <c r="C1678" s="7" t="s">
        <v>5</v>
      </c>
      <c r="D1678" s="7" t="s">
        <v>810</v>
      </c>
      <c r="E1678" s="7"/>
      <c r="F1678" s="7">
        <v>2237</v>
      </c>
      <c r="G1678" s="7" t="s">
        <v>11032</v>
      </c>
      <c r="H1678" s="7" t="s">
        <v>6929</v>
      </c>
      <c r="I1678" s="7" t="s">
        <v>11033</v>
      </c>
      <c r="J1678" s="7" t="s">
        <v>738</v>
      </c>
      <c r="K1678" s="7" t="s">
        <v>731</v>
      </c>
      <c r="L1678" s="7" t="s">
        <v>2998</v>
      </c>
      <c r="M1678" s="7">
        <v>42.550595000000001</v>
      </c>
      <c r="N1678" s="7">
        <v>21.028815000000002</v>
      </c>
      <c r="O1678" s="7" t="s">
        <v>11034</v>
      </c>
      <c r="P1678" s="7" t="s">
        <v>11034</v>
      </c>
      <c r="Q1678" s="7"/>
      <c r="R1678" s="7" t="s">
        <v>11035</v>
      </c>
      <c r="S1678" s="7"/>
      <c r="T1678" s="7" t="b">
        <v>0</v>
      </c>
      <c r="U1678" s="7" t="s">
        <v>2997</v>
      </c>
      <c r="V1678" s="7" t="s">
        <v>2999</v>
      </c>
      <c r="W1678" s="7" t="s">
        <v>2999</v>
      </c>
    </row>
    <row r="1679" spans="1:23" x14ac:dyDescent="0.2">
      <c r="A1679" s="7" t="s">
        <v>727</v>
      </c>
      <c r="B1679" s="7">
        <v>3</v>
      </c>
      <c r="C1679" s="7" t="s">
        <v>45</v>
      </c>
      <c r="D1679" s="7" t="s">
        <v>867</v>
      </c>
      <c r="E1679" s="7"/>
      <c r="F1679" s="7">
        <v>2236</v>
      </c>
      <c r="G1679" s="7" t="s">
        <v>11036</v>
      </c>
      <c r="H1679" s="7" t="s">
        <v>10023</v>
      </c>
      <c r="I1679" s="7" t="s">
        <v>11037</v>
      </c>
      <c r="J1679" s="7" t="s">
        <v>11038</v>
      </c>
      <c r="K1679" s="7" t="s">
        <v>731</v>
      </c>
      <c r="L1679" s="7" t="s">
        <v>451</v>
      </c>
      <c r="M1679" s="7">
        <v>42.556784</v>
      </c>
      <c r="N1679" s="7">
        <v>21.590527999999999</v>
      </c>
      <c r="O1679" s="7" t="s">
        <v>11039</v>
      </c>
      <c r="P1679" s="7" t="s">
        <v>11039</v>
      </c>
      <c r="Q1679" s="7"/>
      <c r="R1679" s="7" t="s">
        <v>11040</v>
      </c>
      <c r="S1679" s="7"/>
      <c r="T1679" s="7" t="b">
        <v>0</v>
      </c>
      <c r="U1679" s="7" t="s">
        <v>3077</v>
      </c>
      <c r="V1679" s="7" t="s">
        <v>2999</v>
      </c>
      <c r="W1679" s="7" t="s">
        <v>2999</v>
      </c>
    </row>
    <row r="1680" spans="1:23" x14ac:dyDescent="0.2">
      <c r="A1680" s="7" t="s">
        <v>727</v>
      </c>
      <c r="B1680" s="7">
        <v>5</v>
      </c>
      <c r="C1680" s="7" t="s">
        <v>2</v>
      </c>
      <c r="D1680" s="7" t="s">
        <v>847</v>
      </c>
      <c r="E1680" s="7" t="s">
        <v>13448</v>
      </c>
      <c r="F1680" s="7">
        <v>2235</v>
      </c>
      <c r="G1680" s="7" t="s">
        <v>11041</v>
      </c>
      <c r="H1680" s="7" t="s">
        <v>11042</v>
      </c>
      <c r="I1680" s="7" t="s">
        <v>11043</v>
      </c>
      <c r="J1680" s="7" t="s">
        <v>1280</v>
      </c>
      <c r="K1680" s="7" t="s">
        <v>752</v>
      </c>
      <c r="L1680" s="7" t="s">
        <v>3351</v>
      </c>
      <c r="M1680" s="7">
        <v>42.618828000000001</v>
      </c>
      <c r="N1680" s="7">
        <v>20.575711999999999</v>
      </c>
      <c r="O1680" s="7" t="s">
        <v>11044</v>
      </c>
      <c r="P1680" s="7" t="s">
        <v>11044</v>
      </c>
      <c r="Q1680" s="7"/>
      <c r="R1680" s="7" t="s">
        <v>11045</v>
      </c>
      <c r="S1680" s="7"/>
      <c r="T1680" s="7" t="b">
        <v>0</v>
      </c>
      <c r="U1680" s="7" t="s">
        <v>3350</v>
      </c>
      <c r="V1680" s="7" t="s">
        <v>2999</v>
      </c>
      <c r="W1680" s="7" t="s">
        <v>2999</v>
      </c>
    </row>
    <row r="1681" spans="1:23" x14ac:dyDescent="0.2">
      <c r="A1681" s="7" t="s">
        <v>727</v>
      </c>
      <c r="B1681" s="7">
        <v>1</v>
      </c>
      <c r="C1681" s="7" t="s">
        <v>5</v>
      </c>
      <c r="D1681" s="7" t="s">
        <v>810</v>
      </c>
      <c r="E1681" s="7"/>
      <c r="F1681" s="7">
        <v>2233</v>
      </c>
      <c r="G1681" s="7" t="s">
        <v>11046</v>
      </c>
      <c r="H1681" s="7" t="s">
        <v>6929</v>
      </c>
      <c r="I1681" s="7" t="s">
        <v>11047</v>
      </c>
      <c r="J1681" s="7" t="s">
        <v>738</v>
      </c>
      <c r="K1681" s="7" t="s">
        <v>731</v>
      </c>
      <c r="L1681" s="7" t="s">
        <v>2998</v>
      </c>
      <c r="M1681" s="7">
        <v>42.550697999999997</v>
      </c>
      <c r="N1681" s="7">
        <v>21.028202</v>
      </c>
      <c r="O1681" s="7" t="s">
        <v>11048</v>
      </c>
      <c r="P1681" s="7" t="s">
        <v>11048</v>
      </c>
      <c r="Q1681" s="7"/>
      <c r="R1681" s="7" t="s">
        <v>11049</v>
      </c>
      <c r="S1681" s="7"/>
      <c r="T1681" s="7" t="b">
        <v>0</v>
      </c>
      <c r="U1681" s="7" t="s">
        <v>2997</v>
      </c>
      <c r="V1681" s="7" t="s">
        <v>2999</v>
      </c>
      <c r="W1681" s="7" t="s">
        <v>2999</v>
      </c>
    </row>
    <row r="1682" spans="1:23" x14ac:dyDescent="0.2">
      <c r="A1682" s="7" t="s">
        <v>727</v>
      </c>
      <c r="B1682" s="7">
        <v>3</v>
      </c>
      <c r="C1682" s="7" t="s">
        <v>45</v>
      </c>
      <c r="D1682" s="7" t="s">
        <v>1235</v>
      </c>
      <c r="E1682" s="7" t="s">
        <v>2984</v>
      </c>
      <c r="F1682" s="7">
        <v>2232</v>
      </c>
      <c r="G1682" s="7" t="s">
        <v>11050</v>
      </c>
      <c r="H1682" s="7" t="s">
        <v>11051</v>
      </c>
      <c r="I1682" s="7" t="s">
        <v>11052</v>
      </c>
      <c r="J1682" s="7" t="s">
        <v>738</v>
      </c>
      <c r="K1682" s="7" t="s">
        <v>731</v>
      </c>
      <c r="L1682" s="7" t="s">
        <v>3375</v>
      </c>
      <c r="M1682" s="7">
        <v>42.286406999999997</v>
      </c>
      <c r="N1682" s="7">
        <v>21.390564000000001</v>
      </c>
      <c r="O1682" s="7" t="s">
        <v>11053</v>
      </c>
      <c r="P1682" s="7" t="s">
        <v>11053</v>
      </c>
      <c r="Q1682" s="7"/>
      <c r="R1682" s="7" t="s">
        <v>11054</v>
      </c>
      <c r="S1682" s="7"/>
      <c r="T1682" s="7" t="b">
        <v>0</v>
      </c>
      <c r="U1682" s="7" t="s">
        <v>3374</v>
      </c>
      <c r="V1682" s="7" t="s">
        <v>2999</v>
      </c>
      <c r="W1682" s="7" t="s">
        <v>2999</v>
      </c>
    </row>
    <row r="1683" spans="1:23" x14ac:dyDescent="0.2">
      <c r="A1683" s="7" t="s">
        <v>727</v>
      </c>
      <c r="B1683" s="7">
        <v>3</v>
      </c>
      <c r="C1683" s="7" t="s">
        <v>45</v>
      </c>
      <c r="D1683" s="7" t="s">
        <v>1235</v>
      </c>
      <c r="E1683" s="7" t="s">
        <v>15911</v>
      </c>
      <c r="F1683" s="7">
        <v>2231</v>
      </c>
      <c r="G1683" s="7" t="s">
        <v>10689</v>
      </c>
      <c r="H1683" s="7" t="s">
        <v>132</v>
      </c>
      <c r="I1683" s="7" t="s">
        <v>10690</v>
      </c>
      <c r="J1683" s="7" t="s">
        <v>738</v>
      </c>
      <c r="K1683" s="7" t="s">
        <v>731</v>
      </c>
      <c r="L1683" s="7" t="s">
        <v>3351</v>
      </c>
      <c r="M1683" s="7">
        <v>42.316772999999998</v>
      </c>
      <c r="N1683" s="7">
        <v>21.332350000000002</v>
      </c>
      <c r="O1683" s="7" t="s">
        <v>10691</v>
      </c>
      <c r="P1683" s="7" t="s">
        <v>10691</v>
      </c>
      <c r="Q1683" s="7"/>
      <c r="R1683" s="7" t="s">
        <v>10692</v>
      </c>
      <c r="S1683" s="7"/>
      <c r="T1683" s="7" t="b">
        <v>0</v>
      </c>
      <c r="U1683" s="7" t="s">
        <v>3350</v>
      </c>
      <c r="V1683" s="7" t="s">
        <v>2999</v>
      </c>
      <c r="W1683" s="7" t="s">
        <v>2999</v>
      </c>
    </row>
    <row r="1684" spans="1:23" x14ac:dyDescent="0.2">
      <c r="A1684" s="7" t="s">
        <v>727</v>
      </c>
      <c r="B1684" s="7">
        <v>5</v>
      </c>
      <c r="C1684" s="7" t="s">
        <v>2</v>
      </c>
      <c r="D1684" s="7" t="s">
        <v>1007</v>
      </c>
      <c r="E1684" s="7"/>
      <c r="F1684" s="7">
        <v>2230</v>
      </c>
      <c r="G1684" s="7" t="s">
        <v>10693</v>
      </c>
      <c r="H1684" s="7" t="s">
        <v>10694</v>
      </c>
      <c r="I1684" s="7" t="s">
        <v>10695</v>
      </c>
      <c r="J1684" s="7" t="s">
        <v>6782</v>
      </c>
      <c r="K1684" s="7" t="s">
        <v>731</v>
      </c>
      <c r="L1684" s="7" t="s">
        <v>3479</v>
      </c>
      <c r="M1684" s="7">
        <v>42.578254999999999</v>
      </c>
      <c r="N1684" s="7">
        <v>20.294823000000001</v>
      </c>
      <c r="O1684" s="7" t="s">
        <v>10696</v>
      </c>
      <c r="P1684" s="7" t="s">
        <v>10696</v>
      </c>
      <c r="Q1684" s="7"/>
      <c r="R1684" s="7" t="s">
        <v>10697</v>
      </c>
      <c r="S1684" s="7"/>
      <c r="T1684" s="7" t="b">
        <v>0</v>
      </c>
      <c r="U1684" s="7" t="s">
        <v>3478</v>
      </c>
      <c r="V1684" s="7" t="s">
        <v>2999</v>
      </c>
      <c r="W1684" s="7" t="s">
        <v>2999</v>
      </c>
    </row>
    <row r="1685" spans="1:23" x14ac:dyDescent="0.2">
      <c r="A1685" s="7" t="s">
        <v>727</v>
      </c>
      <c r="B1685" s="7">
        <v>7</v>
      </c>
      <c r="C1685" s="7" t="s">
        <v>8</v>
      </c>
      <c r="D1685" s="7" t="s">
        <v>1079</v>
      </c>
      <c r="E1685" s="7"/>
      <c r="F1685" s="7">
        <v>2229</v>
      </c>
      <c r="G1685" s="7" t="s">
        <v>10698</v>
      </c>
      <c r="H1685" s="7" t="s">
        <v>10699</v>
      </c>
      <c r="I1685" s="7" t="s">
        <v>10700</v>
      </c>
      <c r="J1685" s="7" t="s">
        <v>1196</v>
      </c>
      <c r="K1685" s="7" t="s">
        <v>731</v>
      </c>
      <c r="L1685" s="7" t="s">
        <v>3375</v>
      </c>
      <c r="M1685" s="7">
        <v>42.221719999999998</v>
      </c>
      <c r="N1685" s="7">
        <v>20.747501</v>
      </c>
      <c r="O1685" s="7" t="s">
        <v>10701</v>
      </c>
      <c r="P1685" s="7" t="s">
        <v>10701</v>
      </c>
      <c r="Q1685" s="7"/>
      <c r="R1685" s="7" t="s">
        <v>10702</v>
      </c>
      <c r="S1685" s="7"/>
      <c r="T1685" s="7" t="b">
        <v>0</v>
      </c>
      <c r="U1685" s="7" t="s">
        <v>3374</v>
      </c>
      <c r="V1685" s="7" t="s">
        <v>2999</v>
      </c>
      <c r="W1685" s="7" t="s">
        <v>2999</v>
      </c>
    </row>
    <row r="1686" spans="1:23" x14ac:dyDescent="0.2">
      <c r="A1686" s="7" t="s">
        <v>727</v>
      </c>
      <c r="B1686" s="7">
        <v>4</v>
      </c>
      <c r="C1686" s="7" t="s">
        <v>454</v>
      </c>
      <c r="D1686" s="7" t="s">
        <v>768</v>
      </c>
      <c r="E1686" s="7" t="s">
        <v>16329</v>
      </c>
      <c r="F1686" s="7">
        <v>2228</v>
      </c>
      <c r="G1686" s="7" t="s">
        <v>10703</v>
      </c>
      <c r="H1686" s="7" t="s">
        <v>10704</v>
      </c>
      <c r="I1686" s="7" t="s">
        <v>10705</v>
      </c>
      <c r="J1686" s="7" t="s">
        <v>738</v>
      </c>
      <c r="K1686" s="7" t="s">
        <v>752</v>
      </c>
      <c r="L1686" s="7" t="s">
        <v>3351</v>
      </c>
      <c r="M1686" s="7">
        <v>42.817909999999998</v>
      </c>
      <c r="N1686" s="7">
        <v>20.973887000000001</v>
      </c>
      <c r="O1686" s="7" t="s">
        <v>10706</v>
      </c>
      <c r="P1686" s="7" t="s">
        <v>10706</v>
      </c>
      <c r="Q1686" s="7"/>
      <c r="R1686" s="7" t="s">
        <v>10707</v>
      </c>
      <c r="S1686" s="7"/>
      <c r="T1686" s="7" t="b">
        <v>0</v>
      </c>
      <c r="U1686" s="7" t="s">
        <v>3350</v>
      </c>
      <c r="V1686" s="7" t="s">
        <v>2999</v>
      </c>
      <c r="W1686" s="7" t="s">
        <v>2999</v>
      </c>
    </row>
    <row r="1687" spans="1:23" x14ac:dyDescent="0.2">
      <c r="A1687" s="7" t="s">
        <v>727</v>
      </c>
      <c r="B1687" s="7">
        <v>4</v>
      </c>
      <c r="C1687" s="7" t="s">
        <v>454</v>
      </c>
      <c r="D1687" s="7" t="s">
        <v>768</v>
      </c>
      <c r="E1687" s="7" t="s">
        <v>16330</v>
      </c>
      <c r="F1687" s="7">
        <v>2227</v>
      </c>
      <c r="G1687" s="7" t="s">
        <v>10703</v>
      </c>
      <c r="H1687" s="7" t="s">
        <v>10704</v>
      </c>
      <c r="I1687" s="7" t="s">
        <v>10705</v>
      </c>
      <c r="J1687" s="7" t="s">
        <v>738</v>
      </c>
      <c r="K1687" s="7" t="s">
        <v>752</v>
      </c>
      <c r="L1687" s="7" t="s">
        <v>3351</v>
      </c>
      <c r="M1687" s="7">
        <v>42.817909999999998</v>
      </c>
      <c r="N1687" s="7">
        <v>20.973887000000001</v>
      </c>
      <c r="O1687" s="7" t="s">
        <v>10708</v>
      </c>
      <c r="P1687" s="7" t="s">
        <v>10708</v>
      </c>
      <c r="Q1687" s="7"/>
      <c r="R1687" s="7" t="s">
        <v>10707</v>
      </c>
      <c r="S1687" s="7"/>
      <c r="T1687" s="7" t="b">
        <v>0</v>
      </c>
      <c r="U1687" s="7" t="s">
        <v>3350</v>
      </c>
      <c r="V1687" s="7" t="s">
        <v>2999</v>
      </c>
      <c r="W1687" s="7" t="s">
        <v>2999</v>
      </c>
    </row>
    <row r="1688" spans="1:23" x14ac:dyDescent="0.2">
      <c r="A1688" s="7" t="s">
        <v>727</v>
      </c>
      <c r="B1688" s="7">
        <v>3</v>
      </c>
      <c r="C1688" s="7" t="s">
        <v>45</v>
      </c>
      <c r="D1688" s="7" t="s">
        <v>1235</v>
      </c>
      <c r="E1688" s="7" t="s">
        <v>15912</v>
      </c>
      <c r="F1688" s="7">
        <v>2226</v>
      </c>
      <c r="G1688" s="7" t="s">
        <v>10709</v>
      </c>
      <c r="H1688" s="7" t="s">
        <v>323</v>
      </c>
      <c r="I1688" s="7" t="s">
        <v>10710</v>
      </c>
      <c r="J1688" s="7" t="s">
        <v>738</v>
      </c>
      <c r="K1688" s="7" t="s">
        <v>731</v>
      </c>
      <c r="L1688" s="7" t="s">
        <v>3351</v>
      </c>
      <c r="M1688" s="7">
        <v>42.322682</v>
      </c>
      <c r="N1688" s="7">
        <v>21.458714000000001</v>
      </c>
      <c r="O1688" s="7" t="s">
        <v>10711</v>
      </c>
      <c r="P1688" s="7" t="s">
        <v>10711</v>
      </c>
      <c r="Q1688" s="7"/>
      <c r="R1688" s="7" t="s">
        <v>10712</v>
      </c>
      <c r="S1688" s="7"/>
      <c r="T1688" s="7" t="b">
        <v>0</v>
      </c>
      <c r="U1688" s="7" t="s">
        <v>3350</v>
      </c>
      <c r="V1688" s="7" t="s">
        <v>2999</v>
      </c>
      <c r="W1688" s="7" t="s">
        <v>2999</v>
      </c>
    </row>
    <row r="1689" spans="1:23" x14ac:dyDescent="0.2">
      <c r="A1689" s="7" t="s">
        <v>727</v>
      </c>
      <c r="B1689" s="7">
        <v>1</v>
      </c>
      <c r="C1689" s="7" t="s">
        <v>5</v>
      </c>
      <c r="D1689" s="7" t="s">
        <v>756</v>
      </c>
      <c r="E1689" s="7" t="s">
        <v>8818</v>
      </c>
      <c r="F1689" s="7">
        <v>2225</v>
      </c>
      <c r="G1689" s="7" t="s">
        <v>10713</v>
      </c>
      <c r="H1689" s="7" t="s">
        <v>10714</v>
      </c>
      <c r="I1689" s="7" t="s">
        <v>10715</v>
      </c>
      <c r="J1689" s="7" t="s">
        <v>738</v>
      </c>
      <c r="K1689" s="7" t="s">
        <v>731</v>
      </c>
      <c r="L1689" s="7" t="s">
        <v>12682</v>
      </c>
      <c r="M1689" s="7">
        <v>42.439681</v>
      </c>
      <c r="N1689" s="7">
        <v>21.037427999999998</v>
      </c>
      <c r="O1689" s="7" t="s">
        <v>10716</v>
      </c>
      <c r="P1689" s="7" t="s">
        <v>10716</v>
      </c>
      <c r="Q1689" s="7"/>
      <c r="R1689" s="7" t="s">
        <v>10717</v>
      </c>
      <c r="S1689" s="7"/>
      <c r="T1689" s="7" t="b">
        <v>0</v>
      </c>
      <c r="U1689" s="7" t="s">
        <v>12683</v>
      </c>
      <c r="V1689" s="7" t="s">
        <v>2999</v>
      </c>
      <c r="W1689" s="7" t="s">
        <v>2999</v>
      </c>
    </row>
    <row r="1690" spans="1:23" x14ac:dyDescent="0.2">
      <c r="A1690" s="7" t="s">
        <v>727</v>
      </c>
      <c r="B1690" s="7">
        <v>6</v>
      </c>
      <c r="C1690" s="7" t="s">
        <v>11</v>
      </c>
      <c r="D1690" s="7" t="s">
        <v>787</v>
      </c>
      <c r="E1690" s="7"/>
      <c r="F1690" s="7">
        <v>2224</v>
      </c>
      <c r="G1690" s="7" t="s">
        <v>10718</v>
      </c>
      <c r="H1690" s="7" t="s">
        <v>10719</v>
      </c>
      <c r="I1690" s="7" t="s">
        <v>10720</v>
      </c>
      <c r="J1690" s="7" t="s">
        <v>772</v>
      </c>
      <c r="K1690" s="7" t="s">
        <v>731</v>
      </c>
      <c r="L1690" s="7" t="s">
        <v>2998</v>
      </c>
      <c r="M1690" s="7">
        <v>42.570385000000002</v>
      </c>
      <c r="N1690" s="7">
        <v>21.340109999999999</v>
      </c>
      <c r="O1690" s="7" t="s">
        <v>10721</v>
      </c>
      <c r="P1690" s="7" t="s">
        <v>10721</v>
      </c>
      <c r="Q1690" s="7"/>
      <c r="R1690" s="7" t="s">
        <v>10722</v>
      </c>
      <c r="S1690" s="7"/>
      <c r="T1690" s="7" t="b">
        <v>0</v>
      </c>
      <c r="U1690" s="7" t="s">
        <v>2997</v>
      </c>
      <c r="V1690" s="7" t="s">
        <v>2999</v>
      </c>
      <c r="W1690" s="7" t="s">
        <v>2999</v>
      </c>
    </row>
    <row r="1691" spans="1:23" x14ac:dyDescent="0.2">
      <c r="A1691" s="7" t="s">
        <v>727</v>
      </c>
      <c r="B1691" s="7">
        <v>7</v>
      </c>
      <c r="C1691" s="7" t="s">
        <v>8</v>
      </c>
      <c r="D1691" s="7" t="s">
        <v>908</v>
      </c>
      <c r="E1691" s="7"/>
      <c r="F1691" s="7">
        <v>2223</v>
      </c>
      <c r="G1691" s="7" t="s">
        <v>10723</v>
      </c>
      <c r="H1691" s="7" t="s">
        <v>10724</v>
      </c>
      <c r="I1691" s="7" t="s">
        <v>10725</v>
      </c>
      <c r="J1691" s="7" t="s">
        <v>738</v>
      </c>
      <c r="K1691" s="7" t="s">
        <v>731</v>
      </c>
      <c r="L1691" s="7" t="s">
        <v>451</v>
      </c>
      <c r="M1691" s="7">
        <v>42.384706000000001</v>
      </c>
      <c r="N1691" s="7">
        <v>20.836316</v>
      </c>
      <c r="O1691" s="7" t="s">
        <v>10726</v>
      </c>
      <c r="P1691" s="7" t="s">
        <v>10726</v>
      </c>
      <c r="Q1691" s="7"/>
      <c r="R1691" s="7" t="s">
        <v>10727</v>
      </c>
      <c r="S1691" s="7"/>
      <c r="T1691" s="7" t="b">
        <v>0</v>
      </c>
      <c r="U1691" s="7" t="s">
        <v>3077</v>
      </c>
      <c r="V1691" s="7" t="s">
        <v>2999</v>
      </c>
      <c r="W1691" s="7" t="s">
        <v>2999</v>
      </c>
    </row>
    <row r="1692" spans="1:23" x14ac:dyDescent="0.2">
      <c r="A1692" s="7" t="s">
        <v>727</v>
      </c>
      <c r="B1692" s="7">
        <v>3</v>
      </c>
      <c r="C1692" s="7" t="s">
        <v>45</v>
      </c>
      <c r="D1692" s="7" t="s">
        <v>740</v>
      </c>
      <c r="E1692" s="7"/>
      <c r="F1692" s="7">
        <v>2222</v>
      </c>
      <c r="G1692" s="7" t="s">
        <v>10728</v>
      </c>
      <c r="H1692" s="7" t="s">
        <v>10729</v>
      </c>
      <c r="I1692" s="7" t="s">
        <v>10730</v>
      </c>
      <c r="J1692" s="7" t="s">
        <v>738</v>
      </c>
      <c r="K1692" s="7" t="s">
        <v>752</v>
      </c>
      <c r="L1692" s="7" t="s">
        <v>3351</v>
      </c>
      <c r="M1692" s="7">
        <v>42.455134000000001</v>
      </c>
      <c r="N1692" s="7">
        <v>21.478111999999999</v>
      </c>
      <c r="O1692" s="7" t="s">
        <v>10731</v>
      </c>
      <c r="P1692" s="7" t="s">
        <v>10731</v>
      </c>
      <c r="Q1692" s="7"/>
      <c r="R1692" s="7" t="s">
        <v>10732</v>
      </c>
      <c r="S1692" s="7"/>
      <c r="T1692" s="7" t="b">
        <v>0</v>
      </c>
      <c r="U1692" s="7" t="s">
        <v>3350</v>
      </c>
      <c r="V1692" s="7" t="s">
        <v>2999</v>
      </c>
      <c r="W1692" s="7" t="s">
        <v>2999</v>
      </c>
    </row>
    <row r="1693" spans="1:23" x14ac:dyDescent="0.2">
      <c r="A1693" s="7" t="s">
        <v>727</v>
      </c>
      <c r="B1693" s="7">
        <v>5</v>
      </c>
      <c r="C1693" s="7" t="s">
        <v>2</v>
      </c>
      <c r="D1693" s="7" t="s">
        <v>1007</v>
      </c>
      <c r="E1693" s="7" t="s">
        <v>13449</v>
      </c>
      <c r="F1693" s="7">
        <v>2221</v>
      </c>
      <c r="G1693" s="7" t="s">
        <v>10733</v>
      </c>
      <c r="H1693" s="7" t="s">
        <v>10734</v>
      </c>
      <c r="I1693" s="7" t="s">
        <v>10735</v>
      </c>
      <c r="J1693" s="7" t="s">
        <v>738</v>
      </c>
      <c r="K1693" s="7" t="s">
        <v>731</v>
      </c>
      <c r="L1693" s="7" t="s">
        <v>3351</v>
      </c>
      <c r="M1693" s="7">
        <v>42.553410999999997</v>
      </c>
      <c r="N1693" s="7">
        <v>20.331149</v>
      </c>
      <c r="O1693" s="7" t="s">
        <v>10736</v>
      </c>
      <c r="P1693" s="7" t="s">
        <v>10736</v>
      </c>
      <c r="Q1693" s="7"/>
      <c r="R1693" s="7" t="s">
        <v>10737</v>
      </c>
      <c r="S1693" s="7"/>
      <c r="T1693" s="7" t="b">
        <v>0</v>
      </c>
      <c r="U1693" s="7" t="s">
        <v>3350</v>
      </c>
      <c r="V1693" s="7" t="s">
        <v>2999</v>
      </c>
      <c r="W1693" s="7" t="s">
        <v>2999</v>
      </c>
    </row>
    <row r="1694" spans="1:23" x14ac:dyDescent="0.2">
      <c r="A1694" s="7" t="s">
        <v>727</v>
      </c>
      <c r="B1694" s="7">
        <v>4</v>
      </c>
      <c r="C1694" s="7" t="s">
        <v>454</v>
      </c>
      <c r="D1694" s="7" t="s">
        <v>768</v>
      </c>
      <c r="E1694" s="7"/>
      <c r="F1694" s="7">
        <v>2220</v>
      </c>
      <c r="G1694" s="7" t="s">
        <v>10211</v>
      </c>
      <c r="H1694" s="7" t="s">
        <v>7747</v>
      </c>
      <c r="I1694" s="7" t="s">
        <v>10212</v>
      </c>
      <c r="J1694" s="7" t="s">
        <v>738</v>
      </c>
      <c r="K1694" s="7" t="s">
        <v>731</v>
      </c>
      <c r="L1694" s="7" t="s">
        <v>3375</v>
      </c>
      <c r="M1694" s="7">
        <v>42.809389000000003</v>
      </c>
      <c r="N1694" s="7">
        <v>20.870819999999998</v>
      </c>
      <c r="O1694" s="7" t="s">
        <v>10213</v>
      </c>
      <c r="P1694" s="7" t="s">
        <v>10213</v>
      </c>
      <c r="Q1694" s="7"/>
      <c r="R1694" s="7" t="s">
        <v>10214</v>
      </c>
      <c r="S1694" s="7"/>
      <c r="T1694" s="7" t="b">
        <v>0</v>
      </c>
      <c r="U1694" s="7" t="s">
        <v>3374</v>
      </c>
      <c r="V1694" s="7" t="s">
        <v>2999</v>
      </c>
      <c r="W1694" s="7" t="s">
        <v>2999</v>
      </c>
    </row>
    <row r="1695" spans="1:23" x14ac:dyDescent="0.2">
      <c r="A1695" s="7" t="s">
        <v>727</v>
      </c>
      <c r="B1695" s="7">
        <v>2</v>
      </c>
      <c r="C1695" s="7" t="s">
        <v>450</v>
      </c>
      <c r="D1695" s="7" t="s">
        <v>279</v>
      </c>
      <c r="E1695" s="7" t="s">
        <v>2400</v>
      </c>
      <c r="F1695" s="7">
        <v>2219</v>
      </c>
      <c r="G1695" s="7" t="s">
        <v>10215</v>
      </c>
      <c r="H1695" s="7" t="s">
        <v>10216</v>
      </c>
      <c r="I1695" s="7" t="s">
        <v>10217</v>
      </c>
      <c r="J1695" s="7" t="s">
        <v>738</v>
      </c>
      <c r="K1695" s="7" t="s">
        <v>731</v>
      </c>
      <c r="L1695" s="7" t="s">
        <v>3351</v>
      </c>
      <c r="M1695" s="7">
        <v>42.473998999999999</v>
      </c>
      <c r="N1695" s="7">
        <v>20.732036999999998</v>
      </c>
      <c r="O1695" s="7" t="s">
        <v>10218</v>
      </c>
      <c r="P1695" s="7" t="s">
        <v>10218</v>
      </c>
      <c r="Q1695" s="7"/>
      <c r="R1695" s="7" t="s">
        <v>10219</v>
      </c>
      <c r="S1695" s="7"/>
      <c r="T1695" s="7" t="b">
        <v>0</v>
      </c>
      <c r="U1695" s="7" t="s">
        <v>3350</v>
      </c>
      <c r="V1695" s="7" t="s">
        <v>2999</v>
      </c>
      <c r="W1695" s="7" t="s">
        <v>2999</v>
      </c>
    </row>
    <row r="1696" spans="1:23" x14ac:dyDescent="0.2">
      <c r="A1696" s="7" t="s">
        <v>727</v>
      </c>
      <c r="B1696" s="7">
        <v>1</v>
      </c>
      <c r="C1696" s="7" t="s">
        <v>5</v>
      </c>
      <c r="D1696" s="7" t="s">
        <v>983</v>
      </c>
      <c r="E1696" s="7" t="s">
        <v>8818</v>
      </c>
      <c r="F1696" s="7">
        <v>2218</v>
      </c>
      <c r="G1696" s="7" t="s">
        <v>10220</v>
      </c>
      <c r="H1696" s="7" t="s">
        <v>10221</v>
      </c>
      <c r="I1696" s="7" t="s">
        <v>10222</v>
      </c>
      <c r="J1696" s="7" t="s">
        <v>7439</v>
      </c>
      <c r="K1696" s="7" t="s">
        <v>731</v>
      </c>
      <c r="L1696" s="7" t="s">
        <v>3351</v>
      </c>
      <c r="M1696" s="7">
        <v>42.251781000000001</v>
      </c>
      <c r="N1696" s="7">
        <v>21.04372</v>
      </c>
      <c r="O1696" s="7" t="s">
        <v>10223</v>
      </c>
      <c r="P1696" s="7" t="s">
        <v>10223</v>
      </c>
      <c r="Q1696" s="7"/>
      <c r="R1696" s="7" t="s">
        <v>10224</v>
      </c>
      <c r="S1696" s="7"/>
      <c r="T1696" s="7" t="b">
        <v>0</v>
      </c>
      <c r="U1696" s="7" t="s">
        <v>3350</v>
      </c>
      <c r="V1696" s="7" t="s">
        <v>2999</v>
      </c>
      <c r="W1696" s="7" t="s">
        <v>2999</v>
      </c>
    </row>
    <row r="1697" spans="1:23" x14ac:dyDescent="0.2">
      <c r="A1697" s="7" t="s">
        <v>727</v>
      </c>
      <c r="B1697" s="7">
        <v>1</v>
      </c>
      <c r="C1697" s="7" t="s">
        <v>5</v>
      </c>
      <c r="D1697" s="7" t="s">
        <v>736</v>
      </c>
      <c r="E1697" s="7"/>
      <c r="F1697" s="7">
        <v>2217</v>
      </c>
      <c r="G1697" s="7" t="s">
        <v>10225</v>
      </c>
      <c r="H1697" s="7" t="s">
        <v>36</v>
      </c>
      <c r="I1697" s="7" t="s">
        <v>10226</v>
      </c>
      <c r="J1697" s="7" t="s">
        <v>738</v>
      </c>
      <c r="K1697" s="7" t="s">
        <v>731</v>
      </c>
      <c r="L1697" s="7" t="s">
        <v>2998</v>
      </c>
      <c r="M1697" s="7">
        <v>42.372788</v>
      </c>
      <c r="N1697" s="7">
        <v>21.106204999999999</v>
      </c>
      <c r="O1697" s="7" t="s">
        <v>10227</v>
      </c>
      <c r="P1697" s="7" t="s">
        <v>10227</v>
      </c>
      <c r="Q1697" s="7"/>
      <c r="R1697" s="7" t="s">
        <v>10228</v>
      </c>
      <c r="S1697" s="7"/>
      <c r="T1697" s="7" t="b">
        <v>0</v>
      </c>
      <c r="U1697" s="7" t="s">
        <v>2997</v>
      </c>
      <c r="V1697" s="7" t="s">
        <v>2999</v>
      </c>
      <c r="W1697" s="7" t="s">
        <v>2999</v>
      </c>
    </row>
    <row r="1698" spans="1:23" x14ac:dyDescent="0.2">
      <c r="A1698" s="7" t="s">
        <v>727</v>
      </c>
      <c r="B1698" s="7">
        <v>6</v>
      </c>
      <c r="C1698" s="7" t="s">
        <v>11</v>
      </c>
      <c r="D1698" s="7" t="s">
        <v>875</v>
      </c>
      <c r="E1698" s="7" t="s">
        <v>446</v>
      </c>
      <c r="F1698" s="7">
        <v>2216</v>
      </c>
      <c r="G1698" s="7" t="s">
        <v>10229</v>
      </c>
      <c r="H1698" s="7" t="s">
        <v>10230</v>
      </c>
      <c r="I1698" s="7" t="s">
        <v>10231</v>
      </c>
      <c r="J1698" s="7" t="s">
        <v>0</v>
      </c>
      <c r="K1698" s="7" t="s">
        <v>731</v>
      </c>
      <c r="L1698" s="7" t="s">
        <v>3351</v>
      </c>
      <c r="M1698" s="7">
        <v>42.673817999999997</v>
      </c>
      <c r="N1698" s="7">
        <v>21.200948</v>
      </c>
      <c r="O1698" s="7" t="s">
        <v>10232</v>
      </c>
      <c r="P1698" s="7" t="s">
        <v>10232</v>
      </c>
      <c r="Q1698" s="7"/>
      <c r="R1698" s="7" t="s">
        <v>10233</v>
      </c>
      <c r="S1698" s="7"/>
      <c r="T1698" s="7" t="b">
        <v>0</v>
      </c>
      <c r="U1698" s="7" t="s">
        <v>3350</v>
      </c>
      <c r="V1698" s="7" t="s">
        <v>2999</v>
      </c>
      <c r="W1698" s="7" t="s">
        <v>2999</v>
      </c>
    </row>
    <row r="1699" spans="1:23" x14ac:dyDescent="0.2">
      <c r="A1699" s="7" t="s">
        <v>727</v>
      </c>
      <c r="B1699" s="7">
        <v>4</v>
      </c>
      <c r="C1699" s="7" t="s">
        <v>454</v>
      </c>
      <c r="D1699" s="7" t="s">
        <v>828</v>
      </c>
      <c r="E1699" s="7" t="s">
        <v>585</v>
      </c>
      <c r="F1699" s="7">
        <v>2215</v>
      </c>
      <c r="G1699" s="7" t="s">
        <v>10234</v>
      </c>
      <c r="H1699" s="7" t="s">
        <v>10235</v>
      </c>
      <c r="I1699" s="7" t="s">
        <v>3482</v>
      </c>
      <c r="J1699" s="7" t="s">
        <v>738</v>
      </c>
      <c r="K1699" s="7" t="s">
        <v>752</v>
      </c>
      <c r="L1699" s="7" t="s">
        <v>3351</v>
      </c>
      <c r="M1699" s="7">
        <v>42.85613</v>
      </c>
      <c r="N1699" s="7">
        <v>20.888159000000002</v>
      </c>
      <c r="O1699" s="7" t="s">
        <v>10236</v>
      </c>
      <c r="P1699" s="7" t="s">
        <v>10236</v>
      </c>
      <c r="Q1699" s="7"/>
      <c r="R1699" s="7" t="s">
        <v>10237</v>
      </c>
      <c r="S1699" s="7"/>
      <c r="T1699" s="7" t="b">
        <v>0</v>
      </c>
      <c r="U1699" s="7" t="s">
        <v>3350</v>
      </c>
      <c r="V1699" s="7" t="s">
        <v>2999</v>
      </c>
      <c r="W1699" s="7" t="s">
        <v>2999</v>
      </c>
    </row>
    <row r="1700" spans="1:23" x14ac:dyDescent="0.2">
      <c r="A1700" s="7" t="s">
        <v>727</v>
      </c>
      <c r="B1700" s="7">
        <v>4</v>
      </c>
      <c r="C1700" s="7" t="s">
        <v>454</v>
      </c>
      <c r="D1700" s="7" t="s">
        <v>1701</v>
      </c>
      <c r="E1700" s="7" t="s">
        <v>585</v>
      </c>
      <c r="F1700" s="7">
        <v>2214</v>
      </c>
      <c r="G1700" s="7" t="s">
        <v>10238</v>
      </c>
      <c r="H1700" s="7" t="s">
        <v>10239</v>
      </c>
      <c r="I1700" s="7" t="s">
        <v>10240</v>
      </c>
      <c r="J1700" s="7" t="s">
        <v>994</v>
      </c>
      <c r="K1700" s="7" t="s">
        <v>731</v>
      </c>
      <c r="L1700" s="7" t="s">
        <v>3351</v>
      </c>
      <c r="M1700" s="7">
        <v>42.772354</v>
      </c>
      <c r="N1700" s="7">
        <v>20.784988999999999</v>
      </c>
      <c r="O1700" s="7" t="s">
        <v>10241</v>
      </c>
      <c r="P1700" s="7" t="s">
        <v>10241</v>
      </c>
      <c r="Q1700" s="7"/>
      <c r="R1700" s="7" t="s">
        <v>10242</v>
      </c>
      <c r="S1700" s="7"/>
      <c r="T1700" s="7" t="b">
        <v>0</v>
      </c>
      <c r="U1700" s="7" t="s">
        <v>3350</v>
      </c>
      <c r="V1700" s="7" t="s">
        <v>2999</v>
      </c>
      <c r="W1700" s="7" t="s">
        <v>2999</v>
      </c>
    </row>
    <row r="1701" spans="1:23" x14ac:dyDescent="0.2">
      <c r="A1701" s="7" t="s">
        <v>727</v>
      </c>
      <c r="B1701" s="7">
        <v>1</v>
      </c>
      <c r="C1701" s="7" t="s">
        <v>5</v>
      </c>
      <c r="D1701" s="7" t="s">
        <v>745</v>
      </c>
      <c r="E1701" s="7" t="s">
        <v>8818</v>
      </c>
      <c r="F1701" s="7">
        <v>2213</v>
      </c>
      <c r="G1701" s="7" t="s">
        <v>10243</v>
      </c>
      <c r="H1701" s="7" t="s">
        <v>10244</v>
      </c>
      <c r="I1701" s="7" t="s">
        <v>10245</v>
      </c>
      <c r="J1701" s="7" t="s">
        <v>738</v>
      </c>
      <c r="K1701" s="7" t="s">
        <v>731</v>
      </c>
      <c r="L1701" s="7" t="s">
        <v>3351</v>
      </c>
      <c r="M1701" s="7">
        <v>42.227251000000003</v>
      </c>
      <c r="N1701" s="7">
        <v>21.252098</v>
      </c>
      <c r="O1701" s="7" t="s">
        <v>10246</v>
      </c>
      <c r="P1701" s="7" t="s">
        <v>10246</v>
      </c>
      <c r="Q1701" s="7"/>
      <c r="R1701" s="7" t="s">
        <v>10247</v>
      </c>
      <c r="S1701" s="7"/>
      <c r="T1701" s="7" t="b">
        <v>0</v>
      </c>
      <c r="U1701" s="7" t="s">
        <v>3350</v>
      </c>
      <c r="V1701" s="7" t="s">
        <v>2999</v>
      </c>
      <c r="W1701" s="7" t="s">
        <v>2999</v>
      </c>
    </row>
    <row r="1702" spans="1:23" x14ac:dyDescent="0.2">
      <c r="A1702" s="7" t="s">
        <v>727</v>
      </c>
      <c r="B1702" s="7">
        <v>3</v>
      </c>
      <c r="C1702" s="7" t="s">
        <v>45</v>
      </c>
      <c r="D1702" s="7" t="s">
        <v>740</v>
      </c>
      <c r="E1702" s="7" t="s">
        <v>15410</v>
      </c>
      <c r="F1702" s="7">
        <v>2212</v>
      </c>
      <c r="G1702" s="7" t="s">
        <v>10248</v>
      </c>
      <c r="H1702" s="7" t="s">
        <v>10249</v>
      </c>
      <c r="I1702" s="7" t="s">
        <v>10250</v>
      </c>
      <c r="J1702" s="7" t="s">
        <v>8097</v>
      </c>
      <c r="K1702" s="7" t="s">
        <v>731</v>
      </c>
      <c r="L1702" s="7" t="s">
        <v>3351</v>
      </c>
      <c r="M1702" s="7">
        <v>42.457926999999998</v>
      </c>
      <c r="N1702" s="7">
        <v>21.523063</v>
      </c>
      <c r="O1702" s="7" t="s">
        <v>10251</v>
      </c>
      <c r="P1702" s="7" t="s">
        <v>10251</v>
      </c>
      <c r="Q1702" s="7"/>
      <c r="R1702" s="7" t="s">
        <v>10252</v>
      </c>
      <c r="S1702" s="7"/>
      <c r="T1702" s="7" t="b">
        <v>0</v>
      </c>
      <c r="U1702" s="7" t="s">
        <v>3350</v>
      </c>
      <c r="V1702" s="7" t="s">
        <v>2999</v>
      </c>
      <c r="W1702" s="7" t="s">
        <v>2999</v>
      </c>
    </row>
    <row r="1703" spans="1:23" x14ac:dyDescent="0.2">
      <c r="A1703" s="7" t="s">
        <v>727</v>
      </c>
      <c r="B1703" s="7">
        <v>5</v>
      </c>
      <c r="C1703" s="7" t="s">
        <v>2</v>
      </c>
      <c r="D1703" s="7" t="s">
        <v>1007</v>
      </c>
      <c r="E1703" s="7" t="s">
        <v>149</v>
      </c>
      <c r="F1703" s="7">
        <v>2211</v>
      </c>
      <c r="G1703" s="7" t="s">
        <v>10253</v>
      </c>
      <c r="H1703" s="7" t="s">
        <v>10254</v>
      </c>
      <c r="I1703" s="7" t="s">
        <v>10255</v>
      </c>
      <c r="J1703" s="7" t="s">
        <v>738</v>
      </c>
      <c r="K1703" s="7" t="s">
        <v>731</v>
      </c>
      <c r="L1703" s="7" t="s">
        <v>3351</v>
      </c>
      <c r="M1703" s="7">
        <v>42.552157999999999</v>
      </c>
      <c r="N1703" s="7">
        <v>20.358509999999999</v>
      </c>
      <c r="O1703" s="7" t="s">
        <v>10256</v>
      </c>
      <c r="P1703" s="7" t="s">
        <v>10256</v>
      </c>
      <c r="Q1703" s="7"/>
      <c r="R1703" s="7" t="s">
        <v>10257</v>
      </c>
      <c r="S1703" s="7"/>
      <c r="T1703" s="7" t="b">
        <v>0</v>
      </c>
      <c r="U1703" s="7" t="s">
        <v>3350</v>
      </c>
      <c r="V1703" s="7" t="s">
        <v>2999</v>
      </c>
      <c r="W1703" s="7" t="s">
        <v>2999</v>
      </c>
    </row>
    <row r="1704" spans="1:23" x14ac:dyDescent="0.2">
      <c r="A1704" s="7" t="s">
        <v>727</v>
      </c>
      <c r="B1704" s="7">
        <v>2</v>
      </c>
      <c r="C1704" s="7" t="s">
        <v>450</v>
      </c>
      <c r="D1704" s="7" t="s">
        <v>279</v>
      </c>
      <c r="E1704" s="7" t="s">
        <v>14118</v>
      </c>
      <c r="F1704" s="7">
        <v>2210</v>
      </c>
      <c r="G1704" s="7" t="s">
        <v>10258</v>
      </c>
      <c r="H1704" s="7" t="s">
        <v>10259</v>
      </c>
      <c r="I1704" s="7" t="s">
        <v>10260</v>
      </c>
      <c r="J1704" s="7" t="s">
        <v>1164</v>
      </c>
      <c r="K1704" s="7" t="s">
        <v>731</v>
      </c>
      <c r="L1704" s="7" t="s">
        <v>3351</v>
      </c>
      <c r="M1704" s="7">
        <v>42.473998999999999</v>
      </c>
      <c r="N1704" s="7">
        <v>20.747143999999999</v>
      </c>
      <c r="O1704" s="7" t="s">
        <v>10261</v>
      </c>
      <c r="P1704" s="7" t="s">
        <v>10261</v>
      </c>
      <c r="Q1704" s="7"/>
      <c r="R1704" s="7" t="s">
        <v>10262</v>
      </c>
      <c r="S1704" s="7"/>
      <c r="T1704" s="7" t="b">
        <v>0</v>
      </c>
      <c r="U1704" s="7" t="s">
        <v>3350</v>
      </c>
      <c r="V1704" s="7" t="s">
        <v>2999</v>
      </c>
      <c r="W1704" s="7" t="s">
        <v>2999</v>
      </c>
    </row>
    <row r="1705" spans="1:23" x14ac:dyDescent="0.2">
      <c r="A1705" s="7" t="s">
        <v>727</v>
      </c>
      <c r="B1705" s="7">
        <v>5</v>
      </c>
      <c r="C1705" s="7" t="s">
        <v>2</v>
      </c>
      <c r="D1705" s="7" t="s">
        <v>820</v>
      </c>
      <c r="E1705" s="7" t="s">
        <v>149</v>
      </c>
      <c r="F1705" s="7">
        <v>2209</v>
      </c>
      <c r="G1705" s="7" t="s">
        <v>10263</v>
      </c>
      <c r="H1705" s="7" t="s">
        <v>10264</v>
      </c>
      <c r="I1705" s="7" t="s">
        <v>10265</v>
      </c>
      <c r="J1705" s="7" t="s">
        <v>738</v>
      </c>
      <c r="K1705" s="7" t="s">
        <v>731</v>
      </c>
      <c r="L1705" s="7" t="s">
        <v>3351</v>
      </c>
      <c r="M1705" s="7">
        <v>42.779218999999998</v>
      </c>
      <c r="N1705" s="7">
        <v>20.488872000000001</v>
      </c>
      <c r="O1705" s="7" t="s">
        <v>10266</v>
      </c>
      <c r="P1705" s="7" t="s">
        <v>10266</v>
      </c>
      <c r="Q1705" s="7"/>
      <c r="R1705" s="7" t="s">
        <v>10267</v>
      </c>
      <c r="S1705" s="7"/>
      <c r="T1705" s="7" t="b">
        <v>0</v>
      </c>
      <c r="U1705" s="7" t="s">
        <v>3350</v>
      </c>
      <c r="V1705" s="7" t="s">
        <v>2999</v>
      </c>
      <c r="W1705" s="7" t="s">
        <v>2999</v>
      </c>
    </row>
    <row r="1706" spans="1:23" x14ac:dyDescent="0.2">
      <c r="A1706" s="7" t="s">
        <v>727</v>
      </c>
      <c r="B1706" s="7">
        <v>4</v>
      </c>
      <c r="C1706" s="7" t="s">
        <v>454</v>
      </c>
      <c r="D1706" s="7" t="s">
        <v>828</v>
      </c>
      <c r="E1706" s="7" t="s">
        <v>585</v>
      </c>
      <c r="F1706" s="7">
        <v>2208</v>
      </c>
      <c r="G1706" s="7" t="s">
        <v>10268</v>
      </c>
      <c r="H1706" s="7" t="s">
        <v>10269</v>
      </c>
      <c r="I1706" s="7" t="s">
        <v>10270</v>
      </c>
      <c r="J1706" s="7" t="s">
        <v>10271</v>
      </c>
      <c r="K1706" s="7" t="s">
        <v>731</v>
      </c>
      <c r="L1706" s="7" t="s">
        <v>3351</v>
      </c>
      <c r="M1706" s="7">
        <v>42.877581999999997</v>
      </c>
      <c r="N1706" s="7">
        <v>20.873349000000001</v>
      </c>
      <c r="O1706" s="7" t="s">
        <v>10272</v>
      </c>
      <c r="P1706" s="7" t="s">
        <v>10272</v>
      </c>
      <c r="Q1706" s="7"/>
      <c r="R1706" s="7" t="s">
        <v>10273</v>
      </c>
      <c r="S1706" s="7"/>
      <c r="T1706" s="7" t="b">
        <v>0</v>
      </c>
      <c r="U1706" s="7" t="s">
        <v>3350</v>
      </c>
      <c r="V1706" s="7" t="s">
        <v>2999</v>
      </c>
      <c r="W1706" s="7" t="s">
        <v>2999</v>
      </c>
    </row>
    <row r="1707" spans="1:23" x14ac:dyDescent="0.2">
      <c r="A1707" s="7" t="s">
        <v>727</v>
      </c>
      <c r="B1707" s="7">
        <v>5</v>
      </c>
      <c r="C1707" s="7" t="s">
        <v>2</v>
      </c>
      <c r="D1707" s="7" t="s">
        <v>1007</v>
      </c>
      <c r="E1707" s="7"/>
      <c r="F1707" s="7">
        <v>2207</v>
      </c>
      <c r="G1707" s="7" t="s">
        <v>10274</v>
      </c>
      <c r="H1707" s="7" t="s">
        <v>10275</v>
      </c>
      <c r="I1707" s="7" t="s">
        <v>10276</v>
      </c>
      <c r="J1707" s="7" t="s">
        <v>738</v>
      </c>
      <c r="K1707" s="7" t="s">
        <v>731</v>
      </c>
      <c r="L1707" s="7" t="s">
        <v>451</v>
      </c>
      <c r="M1707" s="7">
        <v>42.552661000000001</v>
      </c>
      <c r="N1707" s="7">
        <v>20.331800000000001</v>
      </c>
      <c r="O1707" s="7" t="s">
        <v>10277</v>
      </c>
      <c r="P1707" s="7" t="s">
        <v>10277</v>
      </c>
      <c r="Q1707" s="7"/>
      <c r="R1707" s="7" t="s">
        <v>10278</v>
      </c>
      <c r="S1707" s="7"/>
      <c r="T1707" s="7" t="b">
        <v>0</v>
      </c>
      <c r="U1707" s="7" t="s">
        <v>3077</v>
      </c>
      <c r="V1707" s="7" t="s">
        <v>2999</v>
      </c>
      <c r="W1707" s="7" t="s">
        <v>2999</v>
      </c>
    </row>
    <row r="1708" spans="1:23" x14ac:dyDescent="0.2">
      <c r="A1708" s="7" t="s">
        <v>727</v>
      </c>
      <c r="B1708" s="7">
        <v>4</v>
      </c>
      <c r="C1708" s="7" t="s">
        <v>454</v>
      </c>
      <c r="D1708" s="7" t="s">
        <v>1701</v>
      </c>
      <c r="E1708" s="7" t="s">
        <v>12313</v>
      </c>
      <c r="F1708" s="7">
        <v>2206</v>
      </c>
      <c r="G1708" s="7" t="s">
        <v>10279</v>
      </c>
      <c r="H1708" s="7" t="s">
        <v>10280</v>
      </c>
      <c r="I1708" s="7" t="s">
        <v>10281</v>
      </c>
      <c r="J1708" s="7" t="s">
        <v>994</v>
      </c>
      <c r="K1708" s="7" t="s">
        <v>731</v>
      </c>
      <c r="L1708" s="7" t="s">
        <v>3351</v>
      </c>
      <c r="M1708" s="7">
        <v>42.711840000000002</v>
      </c>
      <c r="N1708" s="7">
        <v>20.786362</v>
      </c>
      <c r="O1708" s="7" t="s">
        <v>10282</v>
      </c>
      <c r="P1708" s="7" t="s">
        <v>10282</v>
      </c>
      <c r="Q1708" s="7"/>
      <c r="R1708" s="7" t="s">
        <v>10283</v>
      </c>
      <c r="S1708" s="7"/>
      <c r="T1708" s="7" t="b">
        <v>0</v>
      </c>
      <c r="U1708" s="7" t="s">
        <v>3350</v>
      </c>
      <c r="V1708" s="7" t="s">
        <v>2999</v>
      </c>
      <c r="W1708" s="7" t="s">
        <v>2999</v>
      </c>
    </row>
    <row r="1709" spans="1:23" x14ac:dyDescent="0.2">
      <c r="A1709" s="7" t="s">
        <v>727</v>
      </c>
      <c r="B1709" s="7">
        <v>2</v>
      </c>
      <c r="C1709" s="7" t="s">
        <v>450</v>
      </c>
      <c r="D1709" s="7" t="s">
        <v>1019</v>
      </c>
      <c r="E1709" s="7" t="s">
        <v>17805</v>
      </c>
      <c r="F1709" s="7">
        <v>2205</v>
      </c>
      <c r="G1709" s="7" t="s">
        <v>10284</v>
      </c>
      <c r="H1709" s="7" t="s">
        <v>10285</v>
      </c>
      <c r="I1709" s="7" t="s">
        <v>10286</v>
      </c>
      <c r="J1709" s="7" t="s">
        <v>738</v>
      </c>
      <c r="K1709" s="7" t="s">
        <v>731</v>
      </c>
      <c r="L1709" s="7" t="s">
        <v>3351</v>
      </c>
      <c r="M1709" s="7">
        <v>42.381756000000003</v>
      </c>
      <c r="N1709" s="7">
        <v>20.420300000000001</v>
      </c>
      <c r="O1709" s="7" t="s">
        <v>10287</v>
      </c>
      <c r="P1709" s="7" t="s">
        <v>10287</v>
      </c>
      <c r="Q1709" s="7"/>
      <c r="R1709" s="7" t="s">
        <v>10288</v>
      </c>
      <c r="S1709" s="7"/>
      <c r="T1709" s="7" t="b">
        <v>0</v>
      </c>
      <c r="U1709" s="7" t="s">
        <v>3350</v>
      </c>
      <c r="V1709" s="7" t="s">
        <v>2999</v>
      </c>
      <c r="W1709" s="7" t="s">
        <v>2999</v>
      </c>
    </row>
    <row r="1710" spans="1:23" x14ac:dyDescent="0.2">
      <c r="A1710" s="7" t="s">
        <v>727</v>
      </c>
      <c r="B1710" s="7">
        <v>6</v>
      </c>
      <c r="C1710" s="7" t="s">
        <v>11</v>
      </c>
      <c r="D1710" s="7" t="s">
        <v>911</v>
      </c>
      <c r="E1710" s="7" t="s">
        <v>446</v>
      </c>
      <c r="F1710" s="7">
        <v>2204</v>
      </c>
      <c r="G1710" s="7" t="s">
        <v>10289</v>
      </c>
      <c r="H1710" s="7" t="s">
        <v>10290</v>
      </c>
      <c r="I1710" s="7" t="s">
        <v>10291</v>
      </c>
      <c r="J1710" s="7" t="s">
        <v>772</v>
      </c>
      <c r="K1710" s="7" t="s">
        <v>731</v>
      </c>
      <c r="L1710" s="7" t="s">
        <v>3351</v>
      </c>
      <c r="M1710" s="7">
        <v>42.660674999999998</v>
      </c>
      <c r="N1710" s="7">
        <v>21.156573999999999</v>
      </c>
      <c r="O1710" s="7" t="s">
        <v>10292</v>
      </c>
      <c r="P1710" s="7" t="s">
        <v>10292</v>
      </c>
      <c r="Q1710" s="7"/>
      <c r="R1710" s="7" t="s">
        <v>10293</v>
      </c>
      <c r="S1710" s="7" t="s">
        <v>10294</v>
      </c>
      <c r="T1710" s="7" t="b">
        <v>0</v>
      </c>
      <c r="U1710" s="7" t="s">
        <v>3350</v>
      </c>
      <c r="V1710" s="7" t="s">
        <v>2999</v>
      </c>
      <c r="W1710" s="7" t="s">
        <v>2999</v>
      </c>
    </row>
    <row r="1711" spans="1:23" x14ac:dyDescent="0.2">
      <c r="A1711" s="7" t="s">
        <v>727</v>
      </c>
      <c r="B1711" s="7">
        <v>2</v>
      </c>
      <c r="C1711" s="7" t="s">
        <v>450</v>
      </c>
      <c r="D1711" s="7" t="s">
        <v>1019</v>
      </c>
      <c r="E1711" s="7" t="s">
        <v>17806</v>
      </c>
      <c r="F1711" s="7">
        <v>2203</v>
      </c>
      <c r="G1711" s="7" t="s">
        <v>10295</v>
      </c>
      <c r="H1711" s="7" t="s">
        <v>10285</v>
      </c>
      <c r="I1711" s="7" t="s">
        <v>10296</v>
      </c>
      <c r="J1711" s="7" t="s">
        <v>738</v>
      </c>
      <c r="K1711" s="7" t="s">
        <v>731</v>
      </c>
      <c r="L1711" s="7" t="s">
        <v>3351</v>
      </c>
      <c r="M1711" s="7">
        <v>42.386828000000001</v>
      </c>
      <c r="N1711" s="7">
        <v>20.427167000000001</v>
      </c>
      <c r="O1711" s="7" t="s">
        <v>10297</v>
      </c>
      <c r="P1711" s="7" t="s">
        <v>10297</v>
      </c>
      <c r="Q1711" s="7"/>
      <c r="R1711" s="7" t="s">
        <v>10298</v>
      </c>
      <c r="S1711" s="7"/>
      <c r="T1711" s="7" t="b">
        <v>0</v>
      </c>
      <c r="U1711" s="7" t="s">
        <v>3350</v>
      </c>
      <c r="V1711" s="7" t="s">
        <v>2999</v>
      </c>
      <c r="W1711" s="7" t="s">
        <v>2999</v>
      </c>
    </row>
    <row r="1712" spans="1:23" x14ac:dyDescent="0.2">
      <c r="A1712" s="7" t="s">
        <v>727</v>
      </c>
      <c r="B1712" s="7">
        <v>4</v>
      </c>
      <c r="C1712" s="7" t="s">
        <v>454</v>
      </c>
      <c r="D1712" s="7" t="s">
        <v>828</v>
      </c>
      <c r="E1712" s="7" t="s">
        <v>12314</v>
      </c>
      <c r="F1712" s="7">
        <v>2202</v>
      </c>
      <c r="G1712" s="7" t="s">
        <v>10299</v>
      </c>
      <c r="H1712" s="7" t="s">
        <v>10300</v>
      </c>
      <c r="I1712" s="7" t="s">
        <v>4907</v>
      </c>
      <c r="J1712" s="7" t="s">
        <v>10301</v>
      </c>
      <c r="K1712" s="7" t="s">
        <v>731</v>
      </c>
      <c r="L1712" s="7" t="s">
        <v>3351</v>
      </c>
      <c r="M1712" s="7">
        <v>42.856876999999997</v>
      </c>
      <c r="N1712" s="7">
        <v>20.862998000000001</v>
      </c>
      <c r="O1712" s="7" t="s">
        <v>10302</v>
      </c>
      <c r="P1712" s="7" t="s">
        <v>10302</v>
      </c>
      <c r="Q1712" s="7"/>
      <c r="R1712" s="7" t="s">
        <v>10303</v>
      </c>
      <c r="S1712" s="7"/>
      <c r="T1712" s="7" t="b">
        <v>0</v>
      </c>
      <c r="U1712" s="7" t="s">
        <v>3350</v>
      </c>
      <c r="V1712" s="7" t="s">
        <v>2999</v>
      </c>
      <c r="W1712" s="7" t="s">
        <v>2999</v>
      </c>
    </row>
    <row r="1713" spans="1:23" x14ac:dyDescent="0.2">
      <c r="A1713" s="7" t="s">
        <v>727</v>
      </c>
      <c r="B1713" s="7">
        <v>4</v>
      </c>
      <c r="C1713" s="7" t="s">
        <v>454</v>
      </c>
      <c r="D1713" s="7" t="s">
        <v>768</v>
      </c>
      <c r="E1713" s="7" t="s">
        <v>14119</v>
      </c>
      <c r="F1713" s="7">
        <v>2201</v>
      </c>
      <c r="G1713" s="7" t="s">
        <v>10304</v>
      </c>
      <c r="H1713" s="7" t="s">
        <v>10305</v>
      </c>
      <c r="I1713" s="7" t="s">
        <v>10306</v>
      </c>
      <c r="J1713" s="7" t="s">
        <v>738</v>
      </c>
      <c r="K1713" s="7" t="s">
        <v>752</v>
      </c>
      <c r="L1713" s="7" t="s">
        <v>3351</v>
      </c>
      <c r="M1713" s="7">
        <v>42.827269999999999</v>
      </c>
      <c r="N1713" s="7">
        <v>20.984802999999999</v>
      </c>
      <c r="O1713" s="7" t="s">
        <v>10307</v>
      </c>
      <c r="P1713" s="7" t="s">
        <v>10307</v>
      </c>
      <c r="Q1713" s="7"/>
      <c r="R1713" s="7" t="s">
        <v>10308</v>
      </c>
      <c r="S1713" s="7"/>
      <c r="T1713" s="7" t="b">
        <v>0</v>
      </c>
      <c r="U1713" s="7" t="s">
        <v>3350</v>
      </c>
      <c r="V1713" s="7" t="s">
        <v>2999</v>
      </c>
      <c r="W1713" s="7" t="s">
        <v>2999</v>
      </c>
    </row>
    <row r="1714" spans="1:23" x14ac:dyDescent="0.2">
      <c r="A1714" s="7" t="s">
        <v>727</v>
      </c>
      <c r="B1714" s="7">
        <v>1</v>
      </c>
      <c r="C1714" s="7" t="s">
        <v>5</v>
      </c>
      <c r="D1714" s="7" t="s">
        <v>745</v>
      </c>
      <c r="E1714" s="7" t="s">
        <v>8818</v>
      </c>
      <c r="F1714" s="7">
        <v>2200</v>
      </c>
      <c r="G1714" s="7" t="s">
        <v>10309</v>
      </c>
      <c r="H1714" s="7" t="s">
        <v>10244</v>
      </c>
      <c r="I1714" s="7" t="s">
        <v>10310</v>
      </c>
      <c r="J1714" s="7" t="s">
        <v>738</v>
      </c>
      <c r="K1714" s="7" t="s">
        <v>731</v>
      </c>
      <c r="L1714" s="7" t="s">
        <v>3351</v>
      </c>
      <c r="M1714" s="7">
        <v>42.227429999999998</v>
      </c>
      <c r="N1714" s="7">
        <v>21.252327999999999</v>
      </c>
      <c r="O1714" s="7" t="s">
        <v>10311</v>
      </c>
      <c r="P1714" s="7" t="s">
        <v>10311</v>
      </c>
      <c r="Q1714" s="7"/>
      <c r="R1714" s="7" t="s">
        <v>10312</v>
      </c>
      <c r="S1714" s="7"/>
      <c r="T1714" s="7" t="b">
        <v>0</v>
      </c>
      <c r="U1714" s="7" t="s">
        <v>3350</v>
      </c>
      <c r="V1714" s="7" t="s">
        <v>2999</v>
      </c>
      <c r="W1714" s="7" t="s">
        <v>2999</v>
      </c>
    </row>
    <row r="1715" spans="1:23" x14ac:dyDescent="0.2">
      <c r="A1715" s="7" t="s">
        <v>727</v>
      </c>
      <c r="B1715" s="7">
        <v>5</v>
      </c>
      <c r="C1715" s="7" t="s">
        <v>2</v>
      </c>
      <c r="D1715" s="7" t="s">
        <v>1007</v>
      </c>
      <c r="E1715" s="7" t="s">
        <v>149</v>
      </c>
      <c r="F1715" s="7">
        <v>2199</v>
      </c>
      <c r="G1715" s="7" t="s">
        <v>10313</v>
      </c>
      <c r="H1715" s="7" t="s">
        <v>10314</v>
      </c>
      <c r="I1715" s="7" t="s">
        <v>10315</v>
      </c>
      <c r="J1715" s="7" t="s">
        <v>1164</v>
      </c>
      <c r="K1715" s="7" t="s">
        <v>731</v>
      </c>
      <c r="L1715" s="7" t="s">
        <v>451</v>
      </c>
      <c r="M1715" s="7">
        <v>42.574421000000001</v>
      </c>
      <c r="N1715" s="7">
        <v>20.340530999999999</v>
      </c>
      <c r="O1715" s="7" t="s">
        <v>10316</v>
      </c>
      <c r="P1715" s="7" t="s">
        <v>10316</v>
      </c>
      <c r="Q1715" s="7"/>
      <c r="R1715" s="7" t="s">
        <v>10317</v>
      </c>
      <c r="S1715" s="7"/>
      <c r="T1715" s="7" t="b">
        <v>0</v>
      </c>
      <c r="U1715" s="7" t="s">
        <v>3077</v>
      </c>
      <c r="V1715" s="7" t="s">
        <v>2999</v>
      </c>
      <c r="W1715" s="7" t="s">
        <v>2999</v>
      </c>
    </row>
    <row r="1716" spans="1:23" x14ac:dyDescent="0.2">
      <c r="A1716" s="7" t="s">
        <v>727</v>
      </c>
      <c r="B1716" s="7">
        <v>1</v>
      </c>
      <c r="C1716" s="7" t="s">
        <v>5</v>
      </c>
      <c r="D1716" s="7" t="s">
        <v>736</v>
      </c>
      <c r="E1716" s="7" t="s">
        <v>15913</v>
      </c>
      <c r="F1716" s="7">
        <v>2198</v>
      </c>
      <c r="G1716" s="7" t="s">
        <v>10318</v>
      </c>
      <c r="H1716" s="7" t="s">
        <v>897</v>
      </c>
      <c r="I1716" s="7" t="s">
        <v>10319</v>
      </c>
      <c r="J1716" s="7" t="s">
        <v>738</v>
      </c>
      <c r="K1716" s="7" t="s">
        <v>731</v>
      </c>
      <c r="L1716" s="7" t="s">
        <v>3351</v>
      </c>
      <c r="M1716" s="7">
        <v>42.381664999999998</v>
      </c>
      <c r="N1716" s="7">
        <v>21.132588999999999</v>
      </c>
      <c r="O1716" s="7" t="s">
        <v>10320</v>
      </c>
      <c r="P1716" s="7" t="s">
        <v>10320</v>
      </c>
      <c r="Q1716" s="7"/>
      <c r="R1716" s="7" t="s">
        <v>10321</v>
      </c>
      <c r="S1716" s="7"/>
      <c r="T1716" s="7" t="b">
        <v>0</v>
      </c>
      <c r="U1716" s="7" t="s">
        <v>3350</v>
      </c>
      <c r="V1716" s="7" t="s">
        <v>2999</v>
      </c>
      <c r="W1716" s="7" t="s">
        <v>2999</v>
      </c>
    </row>
    <row r="1717" spans="1:23" x14ac:dyDescent="0.2">
      <c r="A1717" s="7" t="s">
        <v>727</v>
      </c>
      <c r="B1717" s="7">
        <v>1</v>
      </c>
      <c r="C1717" s="7" t="s">
        <v>5</v>
      </c>
      <c r="D1717" s="7" t="s">
        <v>736</v>
      </c>
      <c r="E1717" s="7" t="s">
        <v>15914</v>
      </c>
      <c r="F1717" s="7">
        <v>2197</v>
      </c>
      <c r="G1717" s="7" t="s">
        <v>10318</v>
      </c>
      <c r="H1717" s="7" t="s">
        <v>897</v>
      </c>
      <c r="I1717" s="7" t="s">
        <v>10319</v>
      </c>
      <c r="J1717" s="7" t="s">
        <v>738</v>
      </c>
      <c r="K1717" s="7" t="s">
        <v>731</v>
      </c>
      <c r="L1717" s="7" t="s">
        <v>3351</v>
      </c>
      <c r="M1717" s="7">
        <v>42.381664999999998</v>
      </c>
      <c r="N1717" s="7">
        <v>21.132588999999999</v>
      </c>
      <c r="O1717" s="7" t="s">
        <v>10322</v>
      </c>
      <c r="P1717" s="7" t="s">
        <v>10322</v>
      </c>
      <c r="Q1717" s="7"/>
      <c r="R1717" s="7" t="s">
        <v>10321</v>
      </c>
      <c r="S1717" s="7"/>
      <c r="T1717" s="7" t="b">
        <v>0</v>
      </c>
      <c r="U1717" s="7" t="s">
        <v>3350</v>
      </c>
      <c r="V1717" s="7" t="s">
        <v>2999</v>
      </c>
      <c r="W1717" s="7" t="s">
        <v>2999</v>
      </c>
    </row>
    <row r="1718" spans="1:23" x14ac:dyDescent="0.2">
      <c r="A1718" s="7" t="s">
        <v>727</v>
      </c>
      <c r="B1718" s="7">
        <v>2</v>
      </c>
      <c r="C1718" s="7" t="s">
        <v>450</v>
      </c>
      <c r="D1718" s="7" t="s">
        <v>831</v>
      </c>
      <c r="E1718" s="7"/>
      <c r="F1718" s="7">
        <v>2196</v>
      </c>
      <c r="G1718" s="7" t="s">
        <v>10323</v>
      </c>
      <c r="H1718" s="7" t="s">
        <v>10324</v>
      </c>
      <c r="I1718" s="7" t="s">
        <v>10325</v>
      </c>
      <c r="J1718" s="7" t="s">
        <v>738</v>
      </c>
      <c r="K1718" s="7" t="s">
        <v>731</v>
      </c>
      <c r="L1718" s="7" t="s">
        <v>3479</v>
      </c>
      <c r="M1718" s="7">
        <v>42.388109</v>
      </c>
      <c r="N1718" s="7">
        <v>20.535855999999999</v>
      </c>
      <c r="O1718" s="7" t="s">
        <v>10326</v>
      </c>
      <c r="P1718" s="7" t="s">
        <v>10326</v>
      </c>
      <c r="Q1718" s="7"/>
      <c r="R1718" s="7" t="s">
        <v>10327</v>
      </c>
      <c r="S1718" s="7" t="s">
        <v>10328</v>
      </c>
      <c r="T1718" s="7" t="b">
        <v>0</v>
      </c>
      <c r="U1718" s="7" t="s">
        <v>3478</v>
      </c>
      <c r="V1718" s="7" t="s">
        <v>2999</v>
      </c>
      <c r="W1718" s="7" t="s">
        <v>2999</v>
      </c>
    </row>
    <row r="1719" spans="1:23" x14ac:dyDescent="0.2">
      <c r="A1719" s="7" t="s">
        <v>727</v>
      </c>
      <c r="B1719" s="7">
        <v>2</v>
      </c>
      <c r="C1719" s="7" t="s">
        <v>450</v>
      </c>
      <c r="D1719" s="7" t="s">
        <v>279</v>
      </c>
      <c r="E1719" s="7"/>
      <c r="F1719" s="7">
        <v>2195</v>
      </c>
      <c r="G1719" s="7" t="s">
        <v>10329</v>
      </c>
      <c r="H1719" s="7" t="s">
        <v>10330</v>
      </c>
      <c r="I1719" s="7" t="s">
        <v>10331</v>
      </c>
      <c r="J1719" s="7" t="s">
        <v>738</v>
      </c>
      <c r="K1719" s="7" t="s">
        <v>731</v>
      </c>
      <c r="L1719" s="7" t="s">
        <v>451</v>
      </c>
      <c r="M1719" s="7">
        <v>42.478051000000001</v>
      </c>
      <c r="N1719" s="7">
        <v>20.756757</v>
      </c>
      <c r="O1719" s="7" t="s">
        <v>10332</v>
      </c>
      <c r="P1719" s="7" t="s">
        <v>10332</v>
      </c>
      <c r="Q1719" s="7"/>
      <c r="R1719" s="7" t="s">
        <v>10333</v>
      </c>
      <c r="S1719" s="7"/>
      <c r="T1719" s="7" t="b">
        <v>0</v>
      </c>
      <c r="U1719" s="7" t="s">
        <v>3077</v>
      </c>
      <c r="V1719" s="7" t="s">
        <v>2999</v>
      </c>
      <c r="W1719" s="7" t="s">
        <v>2999</v>
      </c>
    </row>
    <row r="1720" spans="1:23" x14ac:dyDescent="0.2">
      <c r="A1720" s="7" t="s">
        <v>727</v>
      </c>
      <c r="B1720" s="7">
        <v>4</v>
      </c>
      <c r="C1720" s="7" t="s">
        <v>454</v>
      </c>
      <c r="D1720" s="7" t="s">
        <v>768</v>
      </c>
      <c r="E1720" s="7" t="s">
        <v>585</v>
      </c>
      <c r="F1720" s="7">
        <v>2194</v>
      </c>
      <c r="G1720" s="7" t="s">
        <v>10334</v>
      </c>
      <c r="H1720" s="7" t="s">
        <v>10335</v>
      </c>
      <c r="I1720" s="7" t="s">
        <v>10336</v>
      </c>
      <c r="J1720" s="7" t="s">
        <v>738</v>
      </c>
      <c r="K1720" s="7" t="s">
        <v>731</v>
      </c>
      <c r="L1720" s="7" t="s">
        <v>12682</v>
      </c>
      <c r="M1720" s="7">
        <v>42.851568999999998</v>
      </c>
      <c r="N1720" s="7">
        <v>20.993386000000001</v>
      </c>
      <c r="O1720" s="7" t="s">
        <v>10337</v>
      </c>
      <c r="P1720" s="7" t="s">
        <v>10337</v>
      </c>
      <c r="Q1720" s="7"/>
      <c r="R1720" s="7" t="s">
        <v>10338</v>
      </c>
      <c r="S1720" s="7"/>
      <c r="T1720" s="7" t="b">
        <v>0</v>
      </c>
      <c r="U1720" s="7" t="s">
        <v>12683</v>
      </c>
      <c r="V1720" s="7" t="s">
        <v>2999</v>
      </c>
      <c r="W1720" s="7" t="s">
        <v>2999</v>
      </c>
    </row>
    <row r="1721" spans="1:23" x14ac:dyDescent="0.2">
      <c r="A1721" s="7" t="s">
        <v>727</v>
      </c>
      <c r="B1721" s="7">
        <v>4</v>
      </c>
      <c r="C1721" s="7" t="s">
        <v>454</v>
      </c>
      <c r="D1721" s="7" t="s">
        <v>828</v>
      </c>
      <c r="E1721" s="7" t="s">
        <v>14474</v>
      </c>
      <c r="F1721" s="7">
        <v>2193</v>
      </c>
      <c r="G1721" s="7" t="s">
        <v>5361</v>
      </c>
      <c r="H1721" s="7" t="s">
        <v>10339</v>
      </c>
      <c r="I1721" s="7" t="s">
        <v>3255</v>
      </c>
      <c r="J1721" s="7" t="s">
        <v>738</v>
      </c>
      <c r="K1721" s="7" t="s">
        <v>752</v>
      </c>
      <c r="L1721" s="7" t="s">
        <v>3351</v>
      </c>
      <c r="M1721" s="7">
        <v>42.869618000000003</v>
      </c>
      <c r="N1721" s="7">
        <v>20.841432000000001</v>
      </c>
      <c r="O1721" s="7" t="s">
        <v>10340</v>
      </c>
      <c r="P1721" s="7" t="s">
        <v>10340</v>
      </c>
      <c r="Q1721" s="7"/>
      <c r="R1721" s="7" t="s">
        <v>3256</v>
      </c>
      <c r="S1721" s="7"/>
      <c r="T1721" s="7" t="b">
        <v>0</v>
      </c>
      <c r="U1721" s="7" t="s">
        <v>3350</v>
      </c>
      <c r="V1721" s="7" t="s">
        <v>2999</v>
      </c>
      <c r="W1721" s="7" t="s">
        <v>2999</v>
      </c>
    </row>
    <row r="1722" spans="1:23" x14ac:dyDescent="0.2">
      <c r="A1722" s="7" t="s">
        <v>727</v>
      </c>
      <c r="B1722" s="7">
        <v>2</v>
      </c>
      <c r="C1722" s="7" t="s">
        <v>450</v>
      </c>
      <c r="D1722" s="7" t="s">
        <v>1019</v>
      </c>
      <c r="E1722" s="7" t="s">
        <v>17807</v>
      </c>
      <c r="F1722" s="7">
        <v>2192</v>
      </c>
      <c r="G1722" s="7" t="s">
        <v>6223</v>
      </c>
      <c r="H1722" s="7" t="s">
        <v>10341</v>
      </c>
      <c r="I1722" s="7" t="s">
        <v>4703</v>
      </c>
      <c r="J1722" s="7" t="s">
        <v>738</v>
      </c>
      <c r="K1722" s="7" t="s">
        <v>731</v>
      </c>
      <c r="L1722" s="7" t="s">
        <v>3351</v>
      </c>
      <c r="M1722" s="7">
        <v>42.380741</v>
      </c>
      <c r="N1722" s="7">
        <v>20.427167000000001</v>
      </c>
      <c r="O1722" s="7" t="s">
        <v>10342</v>
      </c>
      <c r="P1722" s="7" t="s">
        <v>10342</v>
      </c>
      <c r="Q1722" s="7"/>
      <c r="R1722" s="7" t="s">
        <v>4704</v>
      </c>
      <c r="S1722" s="7"/>
      <c r="T1722" s="7" t="b">
        <v>0</v>
      </c>
      <c r="U1722" s="7" t="s">
        <v>3350</v>
      </c>
      <c r="V1722" s="7" t="s">
        <v>2999</v>
      </c>
      <c r="W1722" s="7" t="s">
        <v>2999</v>
      </c>
    </row>
    <row r="1723" spans="1:23" x14ac:dyDescent="0.2">
      <c r="A1723" s="7" t="s">
        <v>727</v>
      </c>
      <c r="B1723" s="7">
        <v>1</v>
      </c>
      <c r="C1723" s="7" t="s">
        <v>5</v>
      </c>
      <c r="D1723" s="7" t="s">
        <v>810</v>
      </c>
      <c r="E1723" s="7" t="s">
        <v>8818</v>
      </c>
      <c r="F1723" s="7">
        <v>2191</v>
      </c>
      <c r="G1723" s="7" t="s">
        <v>10343</v>
      </c>
      <c r="H1723" s="7" t="s">
        <v>541</v>
      </c>
      <c r="I1723" s="7" t="s">
        <v>3264</v>
      </c>
      <c r="J1723" s="7" t="s">
        <v>738</v>
      </c>
      <c r="K1723" s="7" t="s">
        <v>731</v>
      </c>
      <c r="L1723" s="7" t="s">
        <v>3351</v>
      </c>
      <c r="M1723" s="7">
        <v>42.477716999999998</v>
      </c>
      <c r="N1723" s="7">
        <v>21.207256000000001</v>
      </c>
      <c r="O1723" s="7" t="s">
        <v>10344</v>
      </c>
      <c r="P1723" s="7" t="s">
        <v>10344</v>
      </c>
      <c r="Q1723" s="7"/>
      <c r="R1723" s="7" t="s">
        <v>3265</v>
      </c>
      <c r="S1723" s="7"/>
      <c r="T1723" s="7" t="b">
        <v>0</v>
      </c>
      <c r="U1723" s="7" t="s">
        <v>3350</v>
      </c>
      <c r="V1723" s="7" t="s">
        <v>2999</v>
      </c>
      <c r="W1723" s="7" t="s">
        <v>2999</v>
      </c>
    </row>
    <row r="1724" spans="1:23" x14ac:dyDescent="0.2">
      <c r="A1724" s="7" t="s">
        <v>727</v>
      </c>
      <c r="B1724" s="7">
        <v>6</v>
      </c>
      <c r="C1724" s="7" t="s">
        <v>11</v>
      </c>
      <c r="D1724" s="7" t="s">
        <v>875</v>
      </c>
      <c r="E1724" s="7" t="s">
        <v>15915</v>
      </c>
      <c r="F1724" s="7">
        <v>2190</v>
      </c>
      <c r="G1724" s="7" t="s">
        <v>10345</v>
      </c>
      <c r="H1724" s="7" t="s">
        <v>10346</v>
      </c>
      <c r="I1724" s="7" t="s">
        <v>10347</v>
      </c>
      <c r="J1724" s="7" t="s">
        <v>10348</v>
      </c>
      <c r="K1724" s="7" t="s">
        <v>731</v>
      </c>
      <c r="L1724" s="7" t="s">
        <v>3351</v>
      </c>
      <c r="M1724" s="7">
        <v>42.701104999999998</v>
      </c>
      <c r="N1724" s="7">
        <v>21.15108</v>
      </c>
      <c r="O1724" s="7" t="s">
        <v>10349</v>
      </c>
      <c r="P1724" s="7" t="s">
        <v>10349</v>
      </c>
      <c r="Q1724" s="7"/>
      <c r="R1724" s="7" t="s">
        <v>10350</v>
      </c>
      <c r="S1724" s="7"/>
      <c r="T1724" s="7" t="b">
        <v>0</v>
      </c>
      <c r="U1724" s="7" t="s">
        <v>3350</v>
      </c>
      <c r="V1724" s="7" t="s">
        <v>2999</v>
      </c>
      <c r="W1724" s="7" t="s">
        <v>2999</v>
      </c>
    </row>
    <row r="1725" spans="1:23" x14ac:dyDescent="0.2">
      <c r="A1725" s="7" t="s">
        <v>727</v>
      </c>
      <c r="B1725" s="7">
        <v>6</v>
      </c>
      <c r="C1725" s="7" t="s">
        <v>11</v>
      </c>
      <c r="D1725" s="7" t="s">
        <v>778</v>
      </c>
      <c r="E1725" s="7"/>
      <c r="F1725" s="7">
        <v>2189</v>
      </c>
      <c r="G1725" s="7" t="s">
        <v>10351</v>
      </c>
      <c r="H1725" s="7" t="s">
        <v>10352</v>
      </c>
      <c r="I1725" s="7" t="s">
        <v>10353</v>
      </c>
      <c r="J1725" s="7" t="s">
        <v>0</v>
      </c>
      <c r="K1725" s="7" t="s">
        <v>731</v>
      </c>
      <c r="L1725" s="7" t="s">
        <v>3479</v>
      </c>
      <c r="M1725" s="7">
        <v>42.675435999999998</v>
      </c>
      <c r="N1725" s="7">
        <v>21.164009</v>
      </c>
      <c r="O1725" s="7" t="s">
        <v>10354</v>
      </c>
      <c r="P1725" s="7" t="s">
        <v>10354</v>
      </c>
      <c r="Q1725" s="7"/>
      <c r="R1725" s="7" t="s">
        <v>10355</v>
      </c>
      <c r="S1725" s="7" t="s">
        <v>10356</v>
      </c>
      <c r="T1725" s="7" t="b">
        <v>0</v>
      </c>
      <c r="U1725" s="7" t="s">
        <v>3478</v>
      </c>
      <c r="V1725" s="7" t="s">
        <v>2999</v>
      </c>
      <c r="W1725" s="7" t="s">
        <v>2999</v>
      </c>
    </row>
    <row r="1726" spans="1:23" x14ac:dyDescent="0.2">
      <c r="A1726" s="7" t="s">
        <v>727</v>
      </c>
      <c r="B1726" s="7">
        <v>6</v>
      </c>
      <c r="C1726" s="7" t="s">
        <v>11</v>
      </c>
      <c r="D1726" s="7" t="s">
        <v>778</v>
      </c>
      <c r="E1726" s="7" t="s">
        <v>446</v>
      </c>
      <c r="F1726" s="7">
        <v>2188</v>
      </c>
      <c r="G1726" s="7" t="s">
        <v>10357</v>
      </c>
      <c r="H1726" s="7" t="s">
        <v>10358</v>
      </c>
      <c r="I1726" s="7" t="s">
        <v>10359</v>
      </c>
      <c r="J1726" s="7" t="s">
        <v>0</v>
      </c>
      <c r="K1726" s="7" t="s">
        <v>731</v>
      </c>
      <c r="L1726" s="7" t="s">
        <v>3351</v>
      </c>
      <c r="M1726" s="7">
        <v>42.778782999999997</v>
      </c>
      <c r="N1726" s="7">
        <v>21.081205000000001</v>
      </c>
      <c r="O1726" s="7" t="s">
        <v>10360</v>
      </c>
      <c r="P1726" s="7" t="s">
        <v>10360</v>
      </c>
      <c r="Q1726" s="7"/>
      <c r="R1726" s="7" t="s">
        <v>10361</v>
      </c>
      <c r="S1726" s="7"/>
      <c r="T1726" s="7" t="b">
        <v>0</v>
      </c>
      <c r="U1726" s="7" t="s">
        <v>3350</v>
      </c>
      <c r="V1726" s="7" t="s">
        <v>2999</v>
      </c>
      <c r="W1726" s="7" t="s">
        <v>2999</v>
      </c>
    </row>
    <row r="1727" spans="1:23" x14ac:dyDescent="0.2">
      <c r="A1727" s="7" t="s">
        <v>727</v>
      </c>
      <c r="B1727" s="7">
        <v>6</v>
      </c>
      <c r="C1727" s="7" t="s">
        <v>11</v>
      </c>
      <c r="D1727" s="7" t="s">
        <v>787</v>
      </c>
      <c r="E1727" s="7"/>
      <c r="F1727" s="7">
        <v>2187</v>
      </c>
      <c r="G1727" s="7" t="s">
        <v>10362</v>
      </c>
      <c r="H1727" s="7" t="s">
        <v>10363</v>
      </c>
      <c r="I1727" s="7" t="s">
        <v>10364</v>
      </c>
      <c r="J1727" s="7" t="s">
        <v>738</v>
      </c>
      <c r="K1727" s="7" t="s">
        <v>731</v>
      </c>
      <c r="L1727" s="7" t="s">
        <v>451</v>
      </c>
      <c r="M1727" s="7">
        <v>42.603132000000002</v>
      </c>
      <c r="N1727" s="7">
        <v>21.182666000000001</v>
      </c>
      <c r="O1727" s="7" t="s">
        <v>10365</v>
      </c>
      <c r="P1727" s="7" t="s">
        <v>10365</v>
      </c>
      <c r="Q1727" s="7"/>
      <c r="R1727" s="7" t="s">
        <v>10366</v>
      </c>
      <c r="S1727" s="7"/>
      <c r="T1727" s="7" t="b">
        <v>0</v>
      </c>
      <c r="U1727" s="7" t="s">
        <v>3077</v>
      </c>
      <c r="V1727" s="7" t="s">
        <v>2999</v>
      </c>
      <c r="W1727" s="7" t="s">
        <v>2999</v>
      </c>
    </row>
    <row r="1728" spans="1:23" x14ac:dyDescent="0.2">
      <c r="A1728" s="7" t="s">
        <v>727</v>
      </c>
      <c r="B1728" s="7">
        <v>6</v>
      </c>
      <c r="C1728" s="7" t="s">
        <v>11</v>
      </c>
      <c r="D1728" s="7" t="s">
        <v>778</v>
      </c>
      <c r="E1728" s="7"/>
      <c r="F1728" s="7">
        <v>2186</v>
      </c>
      <c r="G1728" s="7" t="s">
        <v>10367</v>
      </c>
      <c r="H1728" s="7" t="s">
        <v>10368</v>
      </c>
      <c r="I1728" s="7" t="s">
        <v>10369</v>
      </c>
      <c r="J1728" s="7" t="s">
        <v>738</v>
      </c>
      <c r="K1728" s="7" t="s">
        <v>731</v>
      </c>
      <c r="L1728" s="7" t="s">
        <v>3479</v>
      </c>
      <c r="M1728" s="7">
        <v>42.657080999999998</v>
      </c>
      <c r="N1728" s="7">
        <v>21.126738</v>
      </c>
      <c r="O1728" s="7" t="s">
        <v>10370</v>
      </c>
      <c r="P1728" s="7" t="s">
        <v>10370</v>
      </c>
      <c r="Q1728" s="7"/>
      <c r="R1728" s="7" t="s">
        <v>10371</v>
      </c>
      <c r="S1728" s="7"/>
      <c r="T1728" s="7" t="b">
        <v>0</v>
      </c>
      <c r="U1728" s="7" t="s">
        <v>3478</v>
      </c>
      <c r="V1728" s="7" t="s">
        <v>2999</v>
      </c>
      <c r="W1728" s="7" t="s">
        <v>2999</v>
      </c>
    </row>
    <row r="1729" spans="1:23" x14ac:dyDescent="0.2">
      <c r="A1729" s="7" t="s">
        <v>727</v>
      </c>
      <c r="B1729" s="7">
        <v>2</v>
      </c>
      <c r="C1729" s="7" t="s">
        <v>450</v>
      </c>
      <c r="D1729" s="7" t="s">
        <v>1019</v>
      </c>
      <c r="E1729" s="7"/>
      <c r="F1729" s="7">
        <v>2185</v>
      </c>
      <c r="G1729" s="7" t="s">
        <v>10372</v>
      </c>
      <c r="H1729" s="7" t="s">
        <v>10373</v>
      </c>
      <c r="I1729" s="7" t="s">
        <v>10374</v>
      </c>
      <c r="J1729" s="7" t="s">
        <v>738</v>
      </c>
      <c r="K1729" s="7" t="s">
        <v>752</v>
      </c>
      <c r="L1729" s="7" t="s">
        <v>451</v>
      </c>
      <c r="M1729" s="7">
        <v>42.388869</v>
      </c>
      <c r="N1729" s="7">
        <v>20.429843000000002</v>
      </c>
      <c r="O1729" s="7" t="s">
        <v>10375</v>
      </c>
      <c r="P1729" s="7" t="s">
        <v>10375</v>
      </c>
      <c r="Q1729" s="7"/>
      <c r="R1729" s="7" t="s">
        <v>10376</v>
      </c>
      <c r="S1729" s="7" t="s">
        <v>10377</v>
      </c>
      <c r="T1729" s="7" t="b">
        <v>0</v>
      </c>
      <c r="U1729" s="7" t="s">
        <v>3077</v>
      </c>
      <c r="V1729" s="7" t="s">
        <v>2999</v>
      </c>
      <c r="W1729" s="7" t="s">
        <v>2999</v>
      </c>
    </row>
    <row r="1730" spans="1:23" x14ac:dyDescent="0.2">
      <c r="A1730" s="7" t="s">
        <v>727</v>
      </c>
      <c r="B1730" s="7">
        <v>6</v>
      </c>
      <c r="C1730" s="7" t="s">
        <v>11</v>
      </c>
      <c r="D1730" s="7" t="s">
        <v>778</v>
      </c>
      <c r="E1730" s="7"/>
      <c r="F1730" s="7">
        <v>2184</v>
      </c>
      <c r="G1730" s="7" t="s">
        <v>10378</v>
      </c>
      <c r="H1730" s="7" t="s">
        <v>10379</v>
      </c>
      <c r="I1730" s="7" t="s">
        <v>10380</v>
      </c>
      <c r="J1730" s="7" t="s">
        <v>7341</v>
      </c>
      <c r="K1730" s="7" t="s">
        <v>731</v>
      </c>
      <c r="L1730" s="7" t="s">
        <v>2998</v>
      </c>
      <c r="M1730" s="7">
        <v>42.676661000000003</v>
      </c>
      <c r="N1730" s="7">
        <v>21.182189000000001</v>
      </c>
      <c r="O1730" s="7" t="s">
        <v>10381</v>
      </c>
      <c r="P1730" s="7" t="s">
        <v>10381</v>
      </c>
      <c r="Q1730" s="7"/>
      <c r="R1730" s="7" t="s">
        <v>10382</v>
      </c>
      <c r="S1730" s="7"/>
      <c r="T1730" s="7" t="b">
        <v>0</v>
      </c>
      <c r="U1730" s="7" t="s">
        <v>2997</v>
      </c>
      <c r="V1730" s="7" t="s">
        <v>2999</v>
      </c>
      <c r="W1730" s="7" t="s">
        <v>2999</v>
      </c>
    </row>
    <row r="1731" spans="1:23" x14ac:dyDescent="0.2">
      <c r="A1731" s="7" t="s">
        <v>727</v>
      </c>
      <c r="B1731" s="7">
        <v>5</v>
      </c>
      <c r="C1731" s="7" t="s">
        <v>2</v>
      </c>
      <c r="D1731" s="7" t="s">
        <v>794</v>
      </c>
      <c r="E1731" s="7"/>
      <c r="F1731" s="7">
        <v>2183</v>
      </c>
      <c r="G1731" s="7" t="s">
        <v>10383</v>
      </c>
      <c r="H1731" s="7" t="s">
        <v>10384</v>
      </c>
      <c r="I1731" s="7" t="s">
        <v>10385</v>
      </c>
      <c r="J1731" s="7" t="s">
        <v>738</v>
      </c>
      <c r="K1731" s="7" t="s">
        <v>731</v>
      </c>
      <c r="L1731" s="7" t="s">
        <v>2998</v>
      </c>
      <c r="M1731" s="7">
        <v>42.570461000000002</v>
      </c>
      <c r="N1731" s="7">
        <v>20.399847999999999</v>
      </c>
      <c r="O1731" s="7" t="s">
        <v>10386</v>
      </c>
      <c r="P1731" s="7" t="s">
        <v>10386</v>
      </c>
      <c r="Q1731" s="7"/>
      <c r="R1731" s="7" t="s">
        <v>10387</v>
      </c>
      <c r="S1731" s="7"/>
      <c r="T1731" s="7" t="b">
        <v>0</v>
      </c>
      <c r="U1731" s="7" t="s">
        <v>2997</v>
      </c>
      <c r="V1731" s="7" t="s">
        <v>2999</v>
      </c>
      <c r="W1731" s="7" t="s">
        <v>2999</v>
      </c>
    </row>
    <row r="1732" spans="1:23" x14ac:dyDescent="0.2">
      <c r="A1732" s="7" t="s">
        <v>727</v>
      </c>
      <c r="B1732" s="7">
        <v>5</v>
      </c>
      <c r="C1732" s="7" t="s">
        <v>2</v>
      </c>
      <c r="D1732" s="7" t="s">
        <v>794</v>
      </c>
      <c r="E1732" s="7"/>
      <c r="F1732" s="7">
        <v>2182</v>
      </c>
      <c r="G1732" s="7" t="s">
        <v>10388</v>
      </c>
      <c r="H1732" s="7" t="s">
        <v>7963</v>
      </c>
      <c r="I1732" s="7" t="s">
        <v>10389</v>
      </c>
      <c r="J1732" s="7" t="s">
        <v>738</v>
      </c>
      <c r="K1732" s="7" t="s">
        <v>731</v>
      </c>
      <c r="L1732" s="7" t="s">
        <v>2998</v>
      </c>
      <c r="M1732" s="7">
        <v>42.739142999999999</v>
      </c>
      <c r="N1732" s="7">
        <v>20.083328999999999</v>
      </c>
      <c r="O1732" s="7" t="s">
        <v>10390</v>
      </c>
      <c r="P1732" s="7" t="s">
        <v>10390</v>
      </c>
      <c r="Q1732" s="7"/>
      <c r="R1732" s="7" t="s">
        <v>10391</v>
      </c>
      <c r="S1732" s="7" t="s">
        <v>10392</v>
      </c>
      <c r="T1732" s="7" t="b">
        <v>0</v>
      </c>
      <c r="U1732" s="7" t="s">
        <v>2997</v>
      </c>
      <c r="V1732" s="7" t="s">
        <v>2999</v>
      </c>
      <c r="W1732" s="7" t="s">
        <v>2999</v>
      </c>
    </row>
    <row r="1733" spans="1:23" x14ac:dyDescent="0.2">
      <c r="A1733" s="7" t="s">
        <v>727</v>
      </c>
      <c r="B1733" s="7">
        <v>6</v>
      </c>
      <c r="C1733" s="7" t="s">
        <v>11</v>
      </c>
      <c r="D1733" s="7" t="s">
        <v>787</v>
      </c>
      <c r="E1733" s="7"/>
      <c r="F1733" s="7">
        <v>2181</v>
      </c>
      <c r="G1733" s="7" t="s">
        <v>10393</v>
      </c>
      <c r="H1733" s="7" t="s">
        <v>10394</v>
      </c>
      <c r="I1733" s="7" t="s">
        <v>10395</v>
      </c>
      <c r="J1733" s="7" t="s">
        <v>780</v>
      </c>
      <c r="K1733" s="7" t="s">
        <v>731</v>
      </c>
      <c r="L1733" s="7" t="s">
        <v>3351</v>
      </c>
      <c r="M1733" s="7">
        <v>42.697301000000003</v>
      </c>
      <c r="N1733" s="7">
        <v>21.133914000000001</v>
      </c>
      <c r="O1733" s="7" t="s">
        <v>10396</v>
      </c>
      <c r="P1733" s="7" t="s">
        <v>10396</v>
      </c>
      <c r="Q1733" s="7"/>
      <c r="R1733" s="7" t="s">
        <v>10397</v>
      </c>
      <c r="S1733" s="7"/>
      <c r="T1733" s="7" t="b">
        <v>0</v>
      </c>
      <c r="U1733" s="7" t="s">
        <v>3350</v>
      </c>
      <c r="V1733" s="7" t="s">
        <v>2999</v>
      </c>
      <c r="W1733" s="7" t="s">
        <v>2999</v>
      </c>
    </row>
    <row r="1734" spans="1:23" x14ac:dyDescent="0.2">
      <c r="A1734" s="7" t="s">
        <v>727</v>
      </c>
      <c r="B1734" s="7">
        <v>6</v>
      </c>
      <c r="C1734" s="7" t="s">
        <v>11</v>
      </c>
      <c r="D1734" s="7" t="s">
        <v>778</v>
      </c>
      <c r="E1734" s="7"/>
      <c r="F1734" s="7">
        <v>2180</v>
      </c>
      <c r="G1734" s="7" t="s">
        <v>10398</v>
      </c>
      <c r="H1734" s="7" t="s">
        <v>10399</v>
      </c>
      <c r="I1734" s="7" t="s">
        <v>10400</v>
      </c>
      <c r="J1734" s="7" t="s">
        <v>2624</v>
      </c>
      <c r="K1734" s="7" t="s">
        <v>731</v>
      </c>
      <c r="L1734" s="7" t="s">
        <v>3479</v>
      </c>
      <c r="M1734" s="7">
        <v>42.669539</v>
      </c>
      <c r="N1734" s="7">
        <v>21.166872999999999</v>
      </c>
      <c r="O1734" s="7" t="s">
        <v>10401</v>
      </c>
      <c r="P1734" s="7" t="s">
        <v>10401</v>
      </c>
      <c r="Q1734" s="7"/>
      <c r="R1734" s="7" t="s">
        <v>10402</v>
      </c>
      <c r="S1734" s="7"/>
      <c r="T1734" s="7" t="b">
        <v>0</v>
      </c>
      <c r="U1734" s="7" t="s">
        <v>3478</v>
      </c>
      <c r="V1734" s="7" t="s">
        <v>2999</v>
      </c>
      <c r="W1734" s="7" t="s">
        <v>2999</v>
      </c>
    </row>
    <row r="1735" spans="1:23" x14ac:dyDescent="0.2">
      <c r="A1735" s="7" t="s">
        <v>727</v>
      </c>
      <c r="B1735" s="7">
        <v>6</v>
      </c>
      <c r="C1735" s="7" t="s">
        <v>11</v>
      </c>
      <c r="D1735" s="7" t="s">
        <v>728</v>
      </c>
      <c r="E1735" s="7" t="s">
        <v>446</v>
      </c>
      <c r="F1735" s="7">
        <v>2179</v>
      </c>
      <c r="G1735" s="7" t="s">
        <v>10403</v>
      </c>
      <c r="H1735" s="7" t="s">
        <v>10404</v>
      </c>
      <c r="I1735" s="7" t="s">
        <v>10405</v>
      </c>
      <c r="J1735" s="7" t="s">
        <v>780</v>
      </c>
      <c r="K1735" s="7" t="s">
        <v>731</v>
      </c>
      <c r="L1735" s="7" t="s">
        <v>3351</v>
      </c>
      <c r="M1735" s="7">
        <v>42.903708000000002</v>
      </c>
      <c r="N1735" s="7">
        <v>21.188621999999999</v>
      </c>
      <c r="O1735" s="7" t="s">
        <v>10406</v>
      </c>
      <c r="P1735" s="7" t="s">
        <v>10406</v>
      </c>
      <c r="Q1735" s="7"/>
      <c r="R1735" s="7" t="s">
        <v>10407</v>
      </c>
      <c r="S1735" s="7"/>
      <c r="T1735" s="7" t="b">
        <v>0</v>
      </c>
      <c r="U1735" s="7" t="s">
        <v>3350</v>
      </c>
      <c r="V1735" s="7" t="s">
        <v>2999</v>
      </c>
      <c r="W1735" s="7" t="s">
        <v>2999</v>
      </c>
    </row>
    <row r="1736" spans="1:23" x14ac:dyDescent="0.2">
      <c r="A1736" s="7" t="s">
        <v>727</v>
      </c>
      <c r="B1736" s="7">
        <v>5</v>
      </c>
      <c r="C1736" s="7" t="s">
        <v>2</v>
      </c>
      <c r="D1736" s="7" t="s">
        <v>847</v>
      </c>
      <c r="E1736" s="7"/>
      <c r="F1736" s="7">
        <v>2178</v>
      </c>
      <c r="G1736" s="7" t="s">
        <v>10408</v>
      </c>
      <c r="H1736" s="7" t="s">
        <v>10409</v>
      </c>
      <c r="I1736" s="7" t="s">
        <v>10410</v>
      </c>
      <c r="J1736" s="7" t="s">
        <v>738</v>
      </c>
      <c r="K1736" s="7" t="s">
        <v>731</v>
      </c>
      <c r="L1736" s="7" t="s">
        <v>3479</v>
      </c>
      <c r="M1736" s="7">
        <v>42.662140999999998</v>
      </c>
      <c r="N1736" s="7">
        <v>20.520016999999999</v>
      </c>
      <c r="O1736" s="7" t="s">
        <v>10411</v>
      </c>
      <c r="P1736" s="7" t="s">
        <v>10411</v>
      </c>
      <c r="Q1736" s="7"/>
      <c r="R1736" s="7" t="s">
        <v>10412</v>
      </c>
      <c r="S1736" s="7"/>
      <c r="T1736" s="7" t="b">
        <v>0</v>
      </c>
      <c r="U1736" s="7" t="s">
        <v>3478</v>
      </c>
      <c r="V1736" s="7" t="s">
        <v>2999</v>
      </c>
      <c r="W1736" s="7" t="s">
        <v>2999</v>
      </c>
    </row>
    <row r="1737" spans="1:23" x14ac:dyDescent="0.2">
      <c r="A1737" s="7" t="s">
        <v>727</v>
      </c>
      <c r="B1737" s="7">
        <v>2</v>
      </c>
      <c r="C1737" s="7" t="s">
        <v>450</v>
      </c>
      <c r="D1737" s="7" t="s">
        <v>1019</v>
      </c>
      <c r="E1737" s="7" t="s">
        <v>17808</v>
      </c>
      <c r="F1737" s="7">
        <v>2177</v>
      </c>
      <c r="G1737" s="7" t="s">
        <v>10413</v>
      </c>
      <c r="H1737" s="7" t="s">
        <v>10341</v>
      </c>
      <c r="I1737" s="7" t="s">
        <v>10414</v>
      </c>
      <c r="J1737" s="7" t="s">
        <v>738</v>
      </c>
      <c r="K1737" s="7" t="s">
        <v>752</v>
      </c>
      <c r="L1737" s="7" t="s">
        <v>3351</v>
      </c>
      <c r="M1737" s="7">
        <v>42.380741</v>
      </c>
      <c r="N1737" s="7">
        <v>20.431287000000001</v>
      </c>
      <c r="O1737" s="7" t="s">
        <v>10415</v>
      </c>
      <c r="P1737" s="7" t="s">
        <v>10415</v>
      </c>
      <c r="Q1737" s="7"/>
      <c r="R1737" s="7" t="s">
        <v>10416</v>
      </c>
      <c r="S1737" s="7"/>
      <c r="T1737" s="7" t="b">
        <v>0</v>
      </c>
      <c r="U1737" s="7" t="s">
        <v>3350</v>
      </c>
      <c r="V1737" s="7" t="s">
        <v>2999</v>
      </c>
      <c r="W1737" s="7" t="s">
        <v>2999</v>
      </c>
    </row>
    <row r="1738" spans="1:23" x14ac:dyDescent="0.2">
      <c r="A1738" s="7" t="s">
        <v>727</v>
      </c>
      <c r="B1738" s="7">
        <v>5</v>
      </c>
      <c r="C1738" s="7" t="s">
        <v>2</v>
      </c>
      <c r="D1738" s="7" t="s">
        <v>794</v>
      </c>
      <c r="E1738" s="7"/>
      <c r="F1738" s="7">
        <v>2176</v>
      </c>
      <c r="G1738" s="7" t="s">
        <v>10417</v>
      </c>
      <c r="H1738" s="7" t="s">
        <v>10418</v>
      </c>
      <c r="I1738" s="7" t="s">
        <v>10419</v>
      </c>
      <c r="J1738" s="7" t="s">
        <v>738</v>
      </c>
      <c r="K1738" s="7" t="s">
        <v>731</v>
      </c>
      <c r="L1738" s="7" t="s">
        <v>2998</v>
      </c>
      <c r="M1738" s="7">
        <v>42.662899000000003</v>
      </c>
      <c r="N1738" s="7">
        <v>20.287383999999999</v>
      </c>
      <c r="O1738" s="7" t="s">
        <v>10420</v>
      </c>
      <c r="P1738" s="7" t="s">
        <v>10420</v>
      </c>
      <c r="Q1738" s="7"/>
      <c r="R1738" s="7" t="s">
        <v>10421</v>
      </c>
      <c r="S1738" s="7"/>
      <c r="T1738" s="7" t="b">
        <v>0</v>
      </c>
      <c r="U1738" s="7" t="s">
        <v>2997</v>
      </c>
      <c r="V1738" s="7" t="s">
        <v>2999</v>
      </c>
      <c r="W1738" s="7" t="s">
        <v>2999</v>
      </c>
    </row>
    <row r="1739" spans="1:23" x14ac:dyDescent="0.2">
      <c r="A1739" s="7" t="s">
        <v>727</v>
      </c>
      <c r="B1739" s="7">
        <v>5</v>
      </c>
      <c r="C1739" s="7" t="s">
        <v>2</v>
      </c>
      <c r="D1739" s="7" t="s">
        <v>794</v>
      </c>
      <c r="E1739" s="7"/>
      <c r="F1739" s="7">
        <v>2175</v>
      </c>
      <c r="G1739" s="7" t="s">
        <v>10422</v>
      </c>
      <c r="H1739" s="7" t="s">
        <v>10423</v>
      </c>
      <c r="I1739" s="7" t="s">
        <v>10424</v>
      </c>
      <c r="J1739" s="7" t="s">
        <v>738</v>
      </c>
      <c r="K1739" s="7" t="s">
        <v>731</v>
      </c>
      <c r="L1739" s="7" t="s">
        <v>2998</v>
      </c>
      <c r="M1739" s="7">
        <v>42.659936999999999</v>
      </c>
      <c r="N1739" s="7">
        <v>20.290125</v>
      </c>
      <c r="O1739" s="7" t="s">
        <v>10425</v>
      </c>
      <c r="P1739" s="7" t="s">
        <v>10425</v>
      </c>
      <c r="Q1739" s="7"/>
      <c r="R1739" s="7" t="s">
        <v>10426</v>
      </c>
      <c r="S1739" s="7"/>
      <c r="T1739" s="7" t="b">
        <v>0</v>
      </c>
      <c r="U1739" s="7" t="s">
        <v>2997</v>
      </c>
      <c r="V1739" s="7" t="s">
        <v>2999</v>
      </c>
      <c r="W1739" s="7" t="s">
        <v>2999</v>
      </c>
    </row>
    <row r="1740" spans="1:23" x14ac:dyDescent="0.2">
      <c r="A1740" s="7" t="s">
        <v>727</v>
      </c>
      <c r="B1740" s="7">
        <v>6</v>
      </c>
      <c r="C1740" s="7" t="s">
        <v>11</v>
      </c>
      <c r="D1740" s="7" t="s">
        <v>853</v>
      </c>
      <c r="E1740" s="7"/>
      <c r="F1740" s="7">
        <v>2174</v>
      </c>
      <c r="G1740" s="7" t="s">
        <v>5268</v>
      </c>
      <c r="H1740" s="7" t="s">
        <v>10427</v>
      </c>
      <c r="I1740" s="7" t="s">
        <v>3050</v>
      </c>
      <c r="J1740" s="7" t="s">
        <v>738</v>
      </c>
      <c r="K1740" s="7" t="s">
        <v>731</v>
      </c>
      <c r="L1740" s="7" t="s">
        <v>3479</v>
      </c>
      <c r="M1740" s="7">
        <v>42.629866</v>
      </c>
      <c r="N1740" s="7">
        <v>21.092029</v>
      </c>
      <c r="O1740" s="7" t="s">
        <v>10428</v>
      </c>
      <c r="P1740" s="7" t="s">
        <v>10428</v>
      </c>
      <c r="Q1740" s="7"/>
      <c r="R1740" s="7" t="s">
        <v>10429</v>
      </c>
      <c r="S1740" s="7" t="s">
        <v>10430</v>
      </c>
      <c r="T1740" s="7" t="b">
        <v>0</v>
      </c>
      <c r="U1740" s="7" t="s">
        <v>3478</v>
      </c>
      <c r="V1740" s="7" t="s">
        <v>2999</v>
      </c>
      <c r="W1740" s="7" t="s">
        <v>2999</v>
      </c>
    </row>
    <row r="1741" spans="1:23" x14ac:dyDescent="0.2">
      <c r="A1741" s="7" t="s">
        <v>727</v>
      </c>
      <c r="B1741" s="7">
        <v>5</v>
      </c>
      <c r="C1741" s="7" t="s">
        <v>2</v>
      </c>
      <c r="D1741" s="7" t="s">
        <v>794</v>
      </c>
      <c r="E1741" s="7" t="s">
        <v>149</v>
      </c>
      <c r="F1741" s="7">
        <v>2173</v>
      </c>
      <c r="G1741" s="7" t="s">
        <v>10431</v>
      </c>
      <c r="H1741" s="7" t="s">
        <v>10432</v>
      </c>
      <c r="I1741" s="7" t="s">
        <v>10433</v>
      </c>
      <c r="J1741" s="7" t="s">
        <v>1873</v>
      </c>
      <c r="K1741" s="7" t="s">
        <v>731</v>
      </c>
      <c r="L1741" s="7" t="s">
        <v>3351</v>
      </c>
      <c r="M1741" s="7">
        <v>42.666410999999997</v>
      </c>
      <c r="N1741" s="7">
        <v>20.378195000000002</v>
      </c>
      <c r="O1741" s="7" t="s">
        <v>10434</v>
      </c>
      <c r="P1741" s="7" t="s">
        <v>10434</v>
      </c>
      <c r="Q1741" s="7"/>
      <c r="R1741" s="7" t="s">
        <v>10435</v>
      </c>
      <c r="S1741" s="7"/>
      <c r="T1741" s="7" t="b">
        <v>0</v>
      </c>
      <c r="U1741" s="7" t="s">
        <v>3350</v>
      </c>
      <c r="V1741" s="7" t="s">
        <v>2999</v>
      </c>
      <c r="W1741" s="7" t="s">
        <v>2999</v>
      </c>
    </row>
    <row r="1742" spans="1:23" x14ac:dyDescent="0.2">
      <c r="A1742" s="7" t="s">
        <v>727</v>
      </c>
      <c r="B1742" s="7">
        <v>6</v>
      </c>
      <c r="C1742" s="7" t="s">
        <v>11</v>
      </c>
      <c r="D1742" s="7" t="s">
        <v>778</v>
      </c>
      <c r="E1742" s="7"/>
      <c r="F1742" s="7">
        <v>2172</v>
      </c>
      <c r="G1742" s="7" t="s">
        <v>10436</v>
      </c>
      <c r="H1742" s="7" t="s">
        <v>10437</v>
      </c>
      <c r="I1742" s="7" t="s">
        <v>10438</v>
      </c>
      <c r="J1742" s="7" t="s">
        <v>738</v>
      </c>
      <c r="K1742" s="7" t="s">
        <v>752</v>
      </c>
      <c r="L1742" s="7" t="s">
        <v>3479</v>
      </c>
      <c r="M1742" s="7">
        <v>42.700158999999999</v>
      </c>
      <c r="N1742" s="7">
        <v>21.190218999999999</v>
      </c>
      <c r="O1742" s="7" t="s">
        <v>10439</v>
      </c>
      <c r="P1742" s="7" t="s">
        <v>10439</v>
      </c>
      <c r="Q1742" s="7"/>
      <c r="R1742" s="7" t="s">
        <v>10440</v>
      </c>
      <c r="S1742" s="7"/>
      <c r="T1742" s="7" t="b">
        <v>0</v>
      </c>
      <c r="U1742" s="7" t="s">
        <v>3478</v>
      </c>
      <c r="V1742" s="7" t="s">
        <v>2999</v>
      </c>
      <c r="W1742" s="7" t="s">
        <v>2999</v>
      </c>
    </row>
    <row r="1743" spans="1:23" x14ac:dyDescent="0.2">
      <c r="A1743" s="7" t="s">
        <v>727</v>
      </c>
      <c r="B1743" s="7">
        <v>2</v>
      </c>
      <c r="C1743" s="7" t="s">
        <v>450</v>
      </c>
      <c r="D1743" s="7" t="s">
        <v>279</v>
      </c>
      <c r="E1743" s="7"/>
      <c r="F1743" s="7">
        <v>2171</v>
      </c>
      <c r="G1743" s="7" t="s">
        <v>10441</v>
      </c>
      <c r="H1743" s="7" t="s">
        <v>10442</v>
      </c>
      <c r="I1743" s="7" t="s">
        <v>10443</v>
      </c>
      <c r="J1743" s="7" t="s">
        <v>738</v>
      </c>
      <c r="K1743" s="7" t="s">
        <v>731</v>
      </c>
      <c r="L1743" s="7" t="s">
        <v>451</v>
      </c>
      <c r="M1743" s="7">
        <v>42.478051000000001</v>
      </c>
      <c r="N1743" s="7">
        <v>20.733411</v>
      </c>
      <c r="O1743" s="7" t="s">
        <v>10444</v>
      </c>
      <c r="P1743" s="7" t="s">
        <v>10444</v>
      </c>
      <c r="Q1743" s="7"/>
      <c r="R1743" s="7" t="s">
        <v>10445</v>
      </c>
      <c r="S1743" s="7"/>
      <c r="T1743" s="7" t="b">
        <v>0</v>
      </c>
      <c r="U1743" s="7" t="s">
        <v>3077</v>
      </c>
      <c r="V1743" s="7" t="s">
        <v>2999</v>
      </c>
      <c r="W1743" s="7" t="s">
        <v>2999</v>
      </c>
    </row>
    <row r="1744" spans="1:23" x14ac:dyDescent="0.2">
      <c r="A1744" s="7" t="s">
        <v>727</v>
      </c>
      <c r="B1744" s="7">
        <v>2</v>
      </c>
      <c r="C1744" s="7" t="s">
        <v>450</v>
      </c>
      <c r="D1744" s="7" t="s">
        <v>279</v>
      </c>
      <c r="E1744" s="7"/>
      <c r="F1744" s="7">
        <v>2170</v>
      </c>
      <c r="G1744" s="7" t="s">
        <v>10441</v>
      </c>
      <c r="H1744" s="7" t="s">
        <v>10442</v>
      </c>
      <c r="I1744" s="7" t="s">
        <v>10443</v>
      </c>
      <c r="J1744" s="7" t="s">
        <v>738</v>
      </c>
      <c r="K1744" s="7" t="s">
        <v>731</v>
      </c>
      <c r="L1744" s="7" t="s">
        <v>451</v>
      </c>
      <c r="M1744" s="7">
        <v>42.478051000000001</v>
      </c>
      <c r="N1744" s="7">
        <v>20.733411</v>
      </c>
      <c r="O1744" s="7" t="s">
        <v>10446</v>
      </c>
      <c r="P1744" s="7" t="s">
        <v>10446</v>
      </c>
      <c r="Q1744" s="7"/>
      <c r="R1744" s="7" t="s">
        <v>10445</v>
      </c>
      <c r="S1744" s="7"/>
      <c r="T1744" s="7" t="b">
        <v>0</v>
      </c>
      <c r="U1744" s="7" t="s">
        <v>3077</v>
      </c>
      <c r="V1744" s="7" t="s">
        <v>2999</v>
      </c>
      <c r="W1744" s="7" t="s">
        <v>2999</v>
      </c>
    </row>
    <row r="1745" spans="1:23" x14ac:dyDescent="0.2">
      <c r="A1745" s="7" t="s">
        <v>727</v>
      </c>
      <c r="B1745" s="7">
        <v>5</v>
      </c>
      <c r="C1745" s="7" t="s">
        <v>2</v>
      </c>
      <c r="D1745" s="7" t="s">
        <v>794</v>
      </c>
      <c r="E1745" s="7" t="s">
        <v>149</v>
      </c>
      <c r="F1745" s="7">
        <v>2169</v>
      </c>
      <c r="G1745" s="7" t="s">
        <v>10447</v>
      </c>
      <c r="H1745" s="7" t="s">
        <v>10448</v>
      </c>
      <c r="I1745" s="7" t="s">
        <v>10449</v>
      </c>
      <c r="J1745" s="7" t="s">
        <v>738</v>
      </c>
      <c r="K1745" s="7" t="s">
        <v>731</v>
      </c>
      <c r="L1745" s="7" t="s">
        <v>3351</v>
      </c>
      <c r="M1745" s="7">
        <v>42.611238</v>
      </c>
      <c r="N1745" s="7">
        <v>20.306152999999998</v>
      </c>
      <c r="O1745" s="7" t="s">
        <v>10450</v>
      </c>
      <c r="P1745" s="7" t="s">
        <v>10450</v>
      </c>
      <c r="Q1745" s="7"/>
      <c r="R1745" s="7" t="s">
        <v>10451</v>
      </c>
      <c r="S1745" s="7"/>
      <c r="T1745" s="7" t="b">
        <v>0</v>
      </c>
      <c r="U1745" s="7" t="s">
        <v>3350</v>
      </c>
      <c r="V1745" s="7" t="s">
        <v>2999</v>
      </c>
      <c r="W1745" s="7" t="s">
        <v>2999</v>
      </c>
    </row>
    <row r="1746" spans="1:23" x14ac:dyDescent="0.2">
      <c r="A1746" s="7" t="s">
        <v>727</v>
      </c>
      <c r="B1746" s="7">
        <v>6</v>
      </c>
      <c r="C1746" s="7" t="s">
        <v>11</v>
      </c>
      <c r="D1746" s="7" t="s">
        <v>1033</v>
      </c>
      <c r="E1746" s="7"/>
      <c r="F1746" s="7">
        <v>2168</v>
      </c>
      <c r="G1746" s="7" t="s">
        <v>10452</v>
      </c>
      <c r="H1746" s="7" t="s">
        <v>10453</v>
      </c>
      <c r="I1746" s="7" t="s">
        <v>10454</v>
      </c>
      <c r="J1746" s="7" t="s">
        <v>991</v>
      </c>
      <c r="K1746" s="7" t="s">
        <v>731</v>
      </c>
      <c r="L1746" s="7" t="s">
        <v>3479</v>
      </c>
      <c r="M1746" s="7">
        <v>42.545036000000003</v>
      </c>
      <c r="N1746" s="7">
        <v>20.831593999999999</v>
      </c>
      <c r="O1746" s="7" t="s">
        <v>10455</v>
      </c>
      <c r="P1746" s="7" t="s">
        <v>10455</v>
      </c>
      <c r="Q1746" s="7"/>
      <c r="R1746" s="7" t="s">
        <v>10456</v>
      </c>
      <c r="S1746" s="7"/>
      <c r="T1746" s="7" t="b">
        <v>0</v>
      </c>
      <c r="U1746" s="7" t="s">
        <v>3478</v>
      </c>
      <c r="V1746" s="7" t="s">
        <v>2999</v>
      </c>
      <c r="W1746" s="7" t="s">
        <v>2999</v>
      </c>
    </row>
    <row r="1747" spans="1:23" x14ac:dyDescent="0.2">
      <c r="A1747" s="7" t="s">
        <v>727</v>
      </c>
      <c r="B1747" s="7">
        <v>5</v>
      </c>
      <c r="C1747" s="7" t="s">
        <v>2</v>
      </c>
      <c r="D1747" s="7" t="s">
        <v>794</v>
      </c>
      <c r="E1747" s="7"/>
      <c r="F1747" s="7">
        <v>2167</v>
      </c>
      <c r="G1747" s="7" t="s">
        <v>10457</v>
      </c>
      <c r="H1747" s="7" t="s">
        <v>10458</v>
      </c>
      <c r="I1747" s="7" t="s">
        <v>10459</v>
      </c>
      <c r="J1747" s="7" t="s">
        <v>738</v>
      </c>
      <c r="K1747" s="7" t="s">
        <v>731</v>
      </c>
      <c r="L1747" s="7" t="s">
        <v>3479</v>
      </c>
      <c r="M1747" s="7">
        <v>42.702666000000001</v>
      </c>
      <c r="N1747" s="7">
        <v>20.350569</v>
      </c>
      <c r="O1747" s="7" t="s">
        <v>10460</v>
      </c>
      <c r="P1747" s="7" t="s">
        <v>10460</v>
      </c>
      <c r="Q1747" s="7"/>
      <c r="R1747" s="7" t="s">
        <v>10461</v>
      </c>
      <c r="S1747" s="7" t="s">
        <v>10462</v>
      </c>
      <c r="T1747" s="7" t="b">
        <v>0</v>
      </c>
      <c r="U1747" s="7" t="s">
        <v>3478</v>
      </c>
      <c r="V1747" s="7" t="s">
        <v>2999</v>
      </c>
      <c r="W1747" s="7" t="s">
        <v>2999</v>
      </c>
    </row>
    <row r="1748" spans="1:23" x14ac:dyDescent="0.2">
      <c r="A1748" s="7" t="s">
        <v>727</v>
      </c>
      <c r="B1748" s="7">
        <v>7</v>
      </c>
      <c r="C1748" s="7" t="s">
        <v>8</v>
      </c>
      <c r="D1748" s="7" t="s">
        <v>1079</v>
      </c>
      <c r="E1748" s="7"/>
      <c r="F1748" s="7">
        <v>2166</v>
      </c>
      <c r="G1748" s="7" t="s">
        <v>10463</v>
      </c>
      <c r="H1748" s="7" t="s">
        <v>219</v>
      </c>
      <c r="I1748" s="7" t="s">
        <v>10464</v>
      </c>
      <c r="J1748" s="7" t="s">
        <v>738</v>
      </c>
      <c r="K1748" s="7" t="s">
        <v>731</v>
      </c>
      <c r="L1748" s="7" t="s">
        <v>3479</v>
      </c>
      <c r="M1748" s="7">
        <v>42.227978999999998</v>
      </c>
      <c r="N1748" s="7">
        <v>20.769226</v>
      </c>
      <c r="O1748" s="7" t="s">
        <v>10465</v>
      </c>
      <c r="P1748" s="7" t="s">
        <v>10465</v>
      </c>
      <c r="Q1748" s="7"/>
      <c r="R1748" s="7" t="s">
        <v>10466</v>
      </c>
      <c r="S1748" s="7"/>
      <c r="T1748" s="7" t="b">
        <v>0</v>
      </c>
      <c r="U1748" s="7" t="s">
        <v>3478</v>
      </c>
      <c r="V1748" s="7" t="s">
        <v>2999</v>
      </c>
      <c r="W1748" s="7" t="s">
        <v>2999</v>
      </c>
    </row>
    <row r="1749" spans="1:23" x14ac:dyDescent="0.2">
      <c r="A1749" s="7" t="s">
        <v>727</v>
      </c>
      <c r="B1749" s="7">
        <v>1</v>
      </c>
      <c r="C1749" s="7" t="s">
        <v>5</v>
      </c>
      <c r="D1749" s="7" t="s">
        <v>810</v>
      </c>
      <c r="E1749" s="7" t="s">
        <v>8818</v>
      </c>
      <c r="F1749" s="7">
        <v>2165</v>
      </c>
      <c r="G1749" s="7" t="s">
        <v>10467</v>
      </c>
      <c r="H1749" s="7" t="s">
        <v>1134</v>
      </c>
      <c r="I1749" s="7" t="s">
        <v>10468</v>
      </c>
      <c r="J1749" s="7" t="s">
        <v>738</v>
      </c>
      <c r="K1749" s="7" t="s">
        <v>731</v>
      </c>
      <c r="L1749" s="7" t="s">
        <v>9296</v>
      </c>
      <c r="M1749" s="7">
        <v>42.576360999999999</v>
      </c>
      <c r="N1749" s="7">
        <v>21.249684999999999</v>
      </c>
      <c r="O1749" s="7" t="s">
        <v>10469</v>
      </c>
      <c r="P1749" s="7" t="s">
        <v>10469</v>
      </c>
      <c r="Q1749" s="7"/>
      <c r="R1749" s="7" t="s">
        <v>10470</v>
      </c>
      <c r="S1749" s="7"/>
      <c r="T1749" s="7" t="b">
        <v>0</v>
      </c>
      <c r="U1749" s="7" t="s">
        <v>9297</v>
      </c>
      <c r="V1749" s="7" t="s">
        <v>2999</v>
      </c>
      <c r="W1749" s="7" t="s">
        <v>2999</v>
      </c>
    </row>
    <row r="1750" spans="1:23" x14ac:dyDescent="0.2">
      <c r="A1750" s="7" t="s">
        <v>727</v>
      </c>
      <c r="B1750" s="7">
        <v>4</v>
      </c>
      <c r="C1750" s="7" t="s">
        <v>454</v>
      </c>
      <c r="D1750" s="7" t="s">
        <v>1701</v>
      </c>
      <c r="E1750" s="7" t="s">
        <v>18501</v>
      </c>
      <c r="F1750" s="7">
        <v>2164</v>
      </c>
      <c r="G1750" s="7" t="s">
        <v>10175</v>
      </c>
      <c r="H1750" s="7" t="s">
        <v>10471</v>
      </c>
      <c r="I1750" s="7" t="s">
        <v>10177</v>
      </c>
      <c r="J1750" s="7" t="s">
        <v>8087</v>
      </c>
      <c r="K1750" s="7" t="s">
        <v>1226</v>
      </c>
      <c r="L1750" s="7" t="s">
        <v>3351</v>
      </c>
      <c r="M1750" s="7">
        <v>42.797046999999999</v>
      </c>
      <c r="N1750" s="7">
        <v>20.820695000000001</v>
      </c>
      <c r="O1750" s="7" t="s">
        <v>10472</v>
      </c>
      <c r="P1750" s="7" t="s">
        <v>10472</v>
      </c>
      <c r="Q1750" s="7"/>
      <c r="R1750" s="7" t="s">
        <v>10179</v>
      </c>
      <c r="S1750" s="7"/>
      <c r="T1750" s="7" t="b">
        <v>0</v>
      </c>
      <c r="U1750" s="7" t="s">
        <v>3350</v>
      </c>
      <c r="V1750" s="7" t="s">
        <v>2999</v>
      </c>
      <c r="W1750" s="7" t="s">
        <v>2999</v>
      </c>
    </row>
    <row r="1751" spans="1:23" x14ac:dyDescent="0.2">
      <c r="A1751" s="7" t="s">
        <v>727</v>
      </c>
      <c r="B1751" s="7">
        <v>6</v>
      </c>
      <c r="C1751" s="7" t="s">
        <v>11</v>
      </c>
      <c r="D1751" s="7" t="s">
        <v>728</v>
      </c>
      <c r="E1751" s="7" t="s">
        <v>446</v>
      </c>
      <c r="F1751" s="7">
        <v>2163</v>
      </c>
      <c r="G1751" s="7" t="s">
        <v>10473</v>
      </c>
      <c r="H1751" s="7" t="s">
        <v>10474</v>
      </c>
      <c r="I1751" s="7" t="s">
        <v>10475</v>
      </c>
      <c r="J1751" s="7" t="s">
        <v>730</v>
      </c>
      <c r="K1751" s="7" t="s">
        <v>731</v>
      </c>
      <c r="L1751" s="7" t="s">
        <v>3351</v>
      </c>
      <c r="M1751" s="7">
        <v>42.960079</v>
      </c>
      <c r="N1751" s="7">
        <v>21.125312000000001</v>
      </c>
      <c r="O1751" s="7" t="s">
        <v>10476</v>
      </c>
      <c r="P1751" s="7" t="s">
        <v>10476</v>
      </c>
      <c r="Q1751" s="7"/>
      <c r="R1751" s="7" t="s">
        <v>10477</v>
      </c>
      <c r="S1751" s="7"/>
      <c r="T1751" s="7" t="b">
        <v>0</v>
      </c>
      <c r="U1751" s="7" t="s">
        <v>3350</v>
      </c>
      <c r="V1751" s="7" t="s">
        <v>2999</v>
      </c>
      <c r="W1751" s="7" t="s">
        <v>2999</v>
      </c>
    </row>
    <row r="1752" spans="1:23" x14ac:dyDescent="0.2">
      <c r="A1752" s="7" t="s">
        <v>727</v>
      </c>
      <c r="B1752" s="7">
        <v>6</v>
      </c>
      <c r="C1752" s="7" t="s">
        <v>11</v>
      </c>
      <c r="D1752" s="7" t="s">
        <v>1033</v>
      </c>
      <c r="E1752" s="7"/>
      <c r="F1752" s="7">
        <v>2162</v>
      </c>
      <c r="G1752" s="7" t="s">
        <v>10478</v>
      </c>
      <c r="H1752" s="7" t="s">
        <v>2688</v>
      </c>
      <c r="I1752" s="7" t="s">
        <v>10479</v>
      </c>
      <c r="J1752" s="7" t="s">
        <v>738</v>
      </c>
      <c r="K1752" s="7" t="s">
        <v>731</v>
      </c>
      <c r="L1752" s="7" t="s">
        <v>3479</v>
      </c>
      <c r="M1752" s="7">
        <v>42.563400000000001</v>
      </c>
      <c r="N1752" s="7">
        <v>20.835746</v>
      </c>
      <c r="O1752" s="7" t="s">
        <v>10480</v>
      </c>
      <c r="P1752" s="7" t="s">
        <v>10480</v>
      </c>
      <c r="Q1752" s="7"/>
      <c r="R1752" s="7" t="s">
        <v>4898</v>
      </c>
      <c r="S1752" s="7"/>
      <c r="T1752" s="7" t="b">
        <v>0</v>
      </c>
      <c r="U1752" s="7" t="s">
        <v>3478</v>
      </c>
      <c r="V1752" s="7" t="s">
        <v>2999</v>
      </c>
      <c r="W1752" s="7" t="s">
        <v>2999</v>
      </c>
    </row>
    <row r="1753" spans="1:23" x14ac:dyDescent="0.2">
      <c r="A1753" s="7" t="s">
        <v>727</v>
      </c>
      <c r="B1753" s="7">
        <v>5</v>
      </c>
      <c r="C1753" s="7" t="s">
        <v>2</v>
      </c>
      <c r="D1753" s="7" t="s">
        <v>794</v>
      </c>
      <c r="E1753" s="7"/>
      <c r="F1753" s="7">
        <v>2161</v>
      </c>
      <c r="G1753" s="7" t="s">
        <v>10481</v>
      </c>
      <c r="H1753" s="7" t="s">
        <v>10482</v>
      </c>
      <c r="I1753" s="7" t="s">
        <v>10483</v>
      </c>
      <c r="J1753" s="7" t="s">
        <v>738</v>
      </c>
      <c r="K1753" s="7" t="s">
        <v>731</v>
      </c>
      <c r="L1753" s="7" t="s">
        <v>2998</v>
      </c>
      <c r="M1753" s="7">
        <v>42.746372000000001</v>
      </c>
      <c r="N1753" s="7">
        <v>20.325386000000002</v>
      </c>
      <c r="O1753" s="7" t="s">
        <v>10484</v>
      </c>
      <c r="P1753" s="7" t="s">
        <v>10484</v>
      </c>
      <c r="Q1753" s="7"/>
      <c r="R1753" s="7" t="s">
        <v>10485</v>
      </c>
      <c r="S1753" s="7"/>
      <c r="T1753" s="7" t="b">
        <v>0</v>
      </c>
      <c r="U1753" s="7" t="s">
        <v>2997</v>
      </c>
      <c r="V1753" s="7" t="s">
        <v>2999</v>
      </c>
      <c r="W1753" s="7" t="s">
        <v>2999</v>
      </c>
    </row>
    <row r="1754" spans="1:23" x14ac:dyDescent="0.2">
      <c r="A1754" s="7" t="s">
        <v>727</v>
      </c>
      <c r="B1754" s="7">
        <v>4</v>
      </c>
      <c r="C1754" s="7" t="s">
        <v>454</v>
      </c>
      <c r="D1754" s="7" t="s">
        <v>1701</v>
      </c>
      <c r="E1754" s="7" t="s">
        <v>18502</v>
      </c>
      <c r="F1754" s="7">
        <v>2160</v>
      </c>
      <c r="G1754" s="7" t="s">
        <v>10175</v>
      </c>
      <c r="H1754" s="7" t="s">
        <v>10486</v>
      </c>
      <c r="I1754" s="7" t="s">
        <v>10177</v>
      </c>
      <c r="J1754" s="7" t="s">
        <v>2807</v>
      </c>
      <c r="K1754" s="7" t="s">
        <v>1226</v>
      </c>
      <c r="L1754" s="7" t="s">
        <v>3351</v>
      </c>
      <c r="M1754" s="7">
        <v>42.791504000000003</v>
      </c>
      <c r="N1754" s="7">
        <v>20.805589000000001</v>
      </c>
      <c r="O1754" s="7" t="s">
        <v>10487</v>
      </c>
      <c r="P1754" s="7" t="s">
        <v>10487</v>
      </c>
      <c r="Q1754" s="7"/>
      <c r="R1754" s="7" t="s">
        <v>10179</v>
      </c>
      <c r="S1754" s="7"/>
      <c r="T1754" s="7" t="b">
        <v>0</v>
      </c>
      <c r="U1754" s="7" t="s">
        <v>3350</v>
      </c>
      <c r="V1754" s="7" t="s">
        <v>2999</v>
      </c>
      <c r="W1754" s="7" t="s">
        <v>2999</v>
      </c>
    </row>
    <row r="1755" spans="1:23" x14ac:dyDescent="0.2">
      <c r="A1755" s="7" t="s">
        <v>727</v>
      </c>
      <c r="B1755" s="7">
        <v>4</v>
      </c>
      <c r="C1755" s="7" t="s">
        <v>454</v>
      </c>
      <c r="D1755" s="7" t="s">
        <v>768</v>
      </c>
      <c r="E1755" s="7" t="s">
        <v>585</v>
      </c>
      <c r="F1755" s="7">
        <v>2159</v>
      </c>
      <c r="G1755" s="7" t="s">
        <v>10488</v>
      </c>
      <c r="H1755" s="7" t="s">
        <v>10489</v>
      </c>
      <c r="I1755" s="7" t="s">
        <v>10490</v>
      </c>
      <c r="J1755" s="7" t="s">
        <v>10491</v>
      </c>
      <c r="K1755" s="7" t="s">
        <v>731</v>
      </c>
      <c r="L1755" s="7" t="s">
        <v>3351</v>
      </c>
      <c r="M1755" s="7">
        <v>42.821159999999999</v>
      </c>
      <c r="N1755" s="7">
        <v>20.974024</v>
      </c>
      <c r="O1755" s="7" t="s">
        <v>10492</v>
      </c>
      <c r="P1755" s="7" t="s">
        <v>10492</v>
      </c>
      <c r="Q1755" s="7"/>
      <c r="R1755" s="7" t="s">
        <v>10493</v>
      </c>
      <c r="S1755" s="7"/>
      <c r="T1755" s="7" t="b">
        <v>0</v>
      </c>
      <c r="U1755" s="7" t="s">
        <v>3350</v>
      </c>
      <c r="V1755" s="7" t="s">
        <v>2999</v>
      </c>
      <c r="W1755" s="7" t="s">
        <v>2999</v>
      </c>
    </row>
    <row r="1756" spans="1:23" x14ac:dyDescent="0.2">
      <c r="A1756" s="7" t="s">
        <v>727</v>
      </c>
      <c r="B1756" s="7">
        <v>6</v>
      </c>
      <c r="C1756" s="7" t="s">
        <v>11</v>
      </c>
      <c r="D1756" s="7" t="s">
        <v>728</v>
      </c>
      <c r="E1756" s="7"/>
      <c r="F1756" s="7">
        <v>2158</v>
      </c>
      <c r="G1756" s="7" t="s">
        <v>10494</v>
      </c>
      <c r="H1756" s="7" t="s">
        <v>10495</v>
      </c>
      <c r="I1756" s="7" t="s">
        <v>10496</v>
      </c>
      <c r="J1756" s="7" t="s">
        <v>730</v>
      </c>
      <c r="K1756" s="7" t="s">
        <v>731</v>
      </c>
      <c r="L1756" s="7" t="s">
        <v>3479</v>
      </c>
      <c r="M1756" s="7">
        <v>42.846074999999999</v>
      </c>
      <c r="N1756" s="7">
        <v>21.193470999999999</v>
      </c>
      <c r="O1756" s="7" t="s">
        <v>10497</v>
      </c>
      <c r="P1756" s="7" t="s">
        <v>10497</v>
      </c>
      <c r="Q1756" s="7"/>
      <c r="R1756" s="7" t="s">
        <v>10498</v>
      </c>
      <c r="S1756" s="7"/>
      <c r="T1756" s="7" t="b">
        <v>0</v>
      </c>
      <c r="U1756" s="7" t="s">
        <v>3478</v>
      </c>
      <c r="V1756" s="7" t="s">
        <v>2999</v>
      </c>
      <c r="W1756" s="7" t="s">
        <v>2999</v>
      </c>
    </row>
    <row r="1757" spans="1:23" x14ac:dyDescent="0.2">
      <c r="A1757" s="7" t="s">
        <v>727</v>
      </c>
      <c r="B1757" s="7">
        <v>4</v>
      </c>
      <c r="C1757" s="7" t="s">
        <v>454</v>
      </c>
      <c r="D1757" s="7" t="s">
        <v>1701</v>
      </c>
      <c r="E1757" s="7" t="s">
        <v>18503</v>
      </c>
      <c r="F1757" s="7">
        <v>2157</v>
      </c>
      <c r="G1757" s="7" t="s">
        <v>10175</v>
      </c>
      <c r="H1757" s="7" t="s">
        <v>10499</v>
      </c>
      <c r="I1757" s="7" t="s">
        <v>10177</v>
      </c>
      <c r="J1757" s="7" t="s">
        <v>2755</v>
      </c>
      <c r="K1757" s="7" t="s">
        <v>1226</v>
      </c>
      <c r="L1757" s="7" t="s">
        <v>3351</v>
      </c>
      <c r="M1757" s="7">
        <v>42.743113000000001</v>
      </c>
      <c r="N1757" s="7">
        <v>20.772629999999999</v>
      </c>
      <c r="O1757" s="7" t="s">
        <v>10500</v>
      </c>
      <c r="P1757" s="7" t="s">
        <v>10500</v>
      </c>
      <c r="Q1757" s="7"/>
      <c r="R1757" s="7" t="s">
        <v>10179</v>
      </c>
      <c r="S1757" s="7"/>
      <c r="T1757" s="7" t="b">
        <v>0</v>
      </c>
      <c r="U1757" s="7" t="s">
        <v>3350</v>
      </c>
      <c r="V1757" s="7" t="s">
        <v>2999</v>
      </c>
      <c r="W1757" s="7" t="s">
        <v>2999</v>
      </c>
    </row>
    <row r="1758" spans="1:23" x14ac:dyDescent="0.2">
      <c r="A1758" s="7" t="s">
        <v>727</v>
      </c>
      <c r="B1758" s="7">
        <v>6</v>
      </c>
      <c r="C1758" s="7" t="s">
        <v>11</v>
      </c>
      <c r="D1758" s="7" t="s">
        <v>728</v>
      </c>
      <c r="E1758" s="7"/>
      <c r="F1758" s="7">
        <v>2156</v>
      </c>
      <c r="G1758" s="7" t="s">
        <v>10501</v>
      </c>
      <c r="H1758" s="7" t="s">
        <v>10502</v>
      </c>
      <c r="I1758" s="7" t="s">
        <v>10503</v>
      </c>
      <c r="J1758" s="7" t="s">
        <v>730</v>
      </c>
      <c r="K1758" s="7" t="s">
        <v>731</v>
      </c>
      <c r="L1758" s="7" t="s">
        <v>2998</v>
      </c>
      <c r="M1758" s="7">
        <v>42.874014000000003</v>
      </c>
      <c r="N1758" s="7">
        <v>21.182016999999998</v>
      </c>
      <c r="O1758" s="7" t="s">
        <v>10504</v>
      </c>
      <c r="P1758" s="7" t="s">
        <v>10504</v>
      </c>
      <c r="Q1758" s="7"/>
      <c r="R1758" s="7" t="s">
        <v>10505</v>
      </c>
      <c r="S1758" s="7"/>
      <c r="T1758" s="7" t="b">
        <v>0</v>
      </c>
      <c r="U1758" s="7" t="s">
        <v>2997</v>
      </c>
      <c r="V1758" s="7" t="s">
        <v>2999</v>
      </c>
      <c r="W1758" s="7" t="s">
        <v>2999</v>
      </c>
    </row>
    <row r="1759" spans="1:23" x14ac:dyDescent="0.2">
      <c r="A1759" s="7" t="s">
        <v>727</v>
      </c>
      <c r="B1759" s="7">
        <v>6</v>
      </c>
      <c r="C1759" s="7" t="s">
        <v>11</v>
      </c>
      <c r="D1759" s="7" t="s">
        <v>728</v>
      </c>
      <c r="E1759" s="7" t="s">
        <v>446</v>
      </c>
      <c r="F1759" s="7">
        <v>2155</v>
      </c>
      <c r="G1759" s="7" t="s">
        <v>10501</v>
      </c>
      <c r="H1759" s="7" t="s">
        <v>10502</v>
      </c>
      <c r="I1759" s="7" t="s">
        <v>10503</v>
      </c>
      <c r="J1759" s="7" t="s">
        <v>730</v>
      </c>
      <c r="K1759" s="7" t="s">
        <v>731</v>
      </c>
      <c r="L1759" s="7" t="s">
        <v>3351</v>
      </c>
      <c r="M1759" s="7">
        <v>42.874014000000003</v>
      </c>
      <c r="N1759" s="7">
        <v>21.182016999999998</v>
      </c>
      <c r="O1759" s="7" t="s">
        <v>10506</v>
      </c>
      <c r="P1759" s="7" t="s">
        <v>10506</v>
      </c>
      <c r="Q1759" s="7"/>
      <c r="R1759" s="7" t="s">
        <v>10505</v>
      </c>
      <c r="S1759" s="7"/>
      <c r="T1759" s="7" t="b">
        <v>0</v>
      </c>
      <c r="U1759" s="7" t="s">
        <v>3350</v>
      </c>
      <c r="V1759" s="7" t="s">
        <v>2999</v>
      </c>
      <c r="W1759" s="7" t="s">
        <v>2999</v>
      </c>
    </row>
    <row r="1760" spans="1:23" x14ac:dyDescent="0.2">
      <c r="A1760" s="7" t="s">
        <v>727</v>
      </c>
      <c r="B1760" s="7">
        <v>6</v>
      </c>
      <c r="C1760" s="7" t="s">
        <v>11</v>
      </c>
      <c r="D1760" s="7" t="s">
        <v>787</v>
      </c>
      <c r="E1760" s="7"/>
      <c r="F1760" s="7">
        <v>2154</v>
      </c>
      <c r="G1760" s="7" t="s">
        <v>10507</v>
      </c>
      <c r="H1760" s="7" t="s">
        <v>10508</v>
      </c>
      <c r="I1760" s="7" t="s">
        <v>10509</v>
      </c>
      <c r="J1760" s="7" t="s">
        <v>738</v>
      </c>
      <c r="K1760" s="7" t="s">
        <v>731</v>
      </c>
      <c r="L1760" s="7" t="s">
        <v>451</v>
      </c>
      <c r="M1760" s="7">
        <v>42.657645000000002</v>
      </c>
      <c r="N1760" s="7">
        <v>21.145586999999999</v>
      </c>
      <c r="O1760" s="7" t="s">
        <v>10510</v>
      </c>
      <c r="P1760" s="7" t="s">
        <v>10510</v>
      </c>
      <c r="Q1760" s="7"/>
      <c r="R1760" s="7" t="s">
        <v>10511</v>
      </c>
      <c r="S1760" s="7" t="s">
        <v>10512</v>
      </c>
      <c r="T1760" s="7" t="b">
        <v>0</v>
      </c>
      <c r="U1760" s="7" t="s">
        <v>3077</v>
      </c>
      <c r="V1760" s="7" t="s">
        <v>2999</v>
      </c>
      <c r="W1760" s="7" t="s">
        <v>2999</v>
      </c>
    </row>
    <row r="1761" spans="1:23" x14ac:dyDescent="0.2">
      <c r="A1761" s="7" t="s">
        <v>727</v>
      </c>
      <c r="B1761" s="7">
        <v>6</v>
      </c>
      <c r="C1761" s="7" t="s">
        <v>11</v>
      </c>
      <c r="D1761" s="7" t="s">
        <v>728</v>
      </c>
      <c r="E1761" s="7" t="s">
        <v>446</v>
      </c>
      <c r="F1761" s="7">
        <v>2153</v>
      </c>
      <c r="G1761" s="7" t="s">
        <v>10513</v>
      </c>
      <c r="H1761" s="7" t="s">
        <v>7569</v>
      </c>
      <c r="I1761" s="7" t="s">
        <v>10503</v>
      </c>
      <c r="J1761" s="7" t="s">
        <v>738</v>
      </c>
      <c r="K1761" s="7" t="s">
        <v>752</v>
      </c>
      <c r="L1761" s="7" t="s">
        <v>3351</v>
      </c>
      <c r="M1761" s="7">
        <v>42.873018000000002</v>
      </c>
      <c r="N1761" s="7">
        <v>21.182456999999999</v>
      </c>
      <c r="O1761" s="7" t="s">
        <v>10514</v>
      </c>
      <c r="P1761" s="7" t="s">
        <v>10514</v>
      </c>
      <c r="Q1761" s="7"/>
      <c r="R1761" s="7" t="s">
        <v>10505</v>
      </c>
      <c r="S1761" s="7"/>
      <c r="T1761" s="7" t="b">
        <v>0</v>
      </c>
      <c r="U1761" s="7" t="s">
        <v>3350</v>
      </c>
      <c r="V1761" s="7" t="s">
        <v>2999</v>
      </c>
      <c r="W1761" s="7" t="s">
        <v>2999</v>
      </c>
    </row>
    <row r="1762" spans="1:23" x14ac:dyDescent="0.2">
      <c r="A1762" s="7" t="s">
        <v>727</v>
      </c>
      <c r="B1762" s="7">
        <v>6</v>
      </c>
      <c r="C1762" s="7" t="s">
        <v>11</v>
      </c>
      <c r="D1762" s="7" t="s">
        <v>1033</v>
      </c>
      <c r="E1762" s="7"/>
      <c r="F1762" s="7">
        <v>2152</v>
      </c>
      <c r="G1762" s="7" t="s">
        <v>10515</v>
      </c>
      <c r="H1762" s="7" t="s">
        <v>10516</v>
      </c>
      <c r="I1762" s="7" t="s">
        <v>10517</v>
      </c>
      <c r="J1762" s="7" t="s">
        <v>738</v>
      </c>
      <c r="K1762" s="7" t="s">
        <v>731</v>
      </c>
      <c r="L1762" s="7" t="s">
        <v>3479</v>
      </c>
      <c r="M1762" s="7">
        <v>42.564998000000003</v>
      </c>
      <c r="N1762" s="7">
        <v>20.830898999999999</v>
      </c>
      <c r="O1762" s="7" t="s">
        <v>10518</v>
      </c>
      <c r="P1762" s="7" t="s">
        <v>10518</v>
      </c>
      <c r="Q1762" s="7"/>
      <c r="R1762" s="7" t="s">
        <v>10519</v>
      </c>
      <c r="S1762" s="7"/>
      <c r="T1762" s="7" t="b">
        <v>0</v>
      </c>
      <c r="U1762" s="7" t="s">
        <v>3478</v>
      </c>
      <c r="V1762" s="7" t="s">
        <v>2999</v>
      </c>
      <c r="W1762" s="7" t="s">
        <v>2999</v>
      </c>
    </row>
    <row r="1763" spans="1:23" x14ac:dyDescent="0.2">
      <c r="A1763" s="7" t="s">
        <v>727</v>
      </c>
      <c r="B1763" s="7">
        <v>4</v>
      </c>
      <c r="C1763" s="7" t="s">
        <v>454</v>
      </c>
      <c r="D1763" s="7" t="s">
        <v>1701</v>
      </c>
      <c r="E1763" s="7" t="s">
        <v>18504</v>
      </c>
      <c r="F1763" s="7">
        <v>2151</v>
      </c>
      <c r="G1763" s="7" t="s">
        <v>10175</v>
      </c>
      <c r="H1763" s="7" t="s">
        <v>10520</v>
      </c>
      <c r="I1763" s="7" t="s">
        <v>10177</v>
      </c>
      <c r="J1763" s="7" t="s">
        <v>994</v>
      </c>
      <c r="K1763" s="7" t="s">
        <v>1226</v>
      </c>
      <c r="L1763" s="7" t="s">
        <v>3351</v>
      </c>
      <c r="M1763" s="7">
        <v>42.802588999999998</v>
      </c>
      <c r="N1763" s="7">
        <v>20.812455</v>
      </c>
      <c r="O1763" s="7" t="s">
        <v>10521</v>
      </c>
      <c r="P1763" s="7" t="s">
        <v>10521</v>
      </c>
      <c r="Q1763" s="7"/>
      <c r="R1763" s="7" t="s">
        <v>10179</v>
      </c>
      <c r="S1763" s="7"/>
      <c r="T1763" s="7" t="b">
        <v>0</v>
      </c>
      <c r="U1763" s="7" t="s">
        <v>3350</v>
      </c>
      <c r="V1763" s="7" t="s">
        <v>2999</v>
      </c>
      <c r="W1763" s="7" t="s">
        <v>2999</v>
      </c>
    </row>
    <row r="1764" spans="1:23" x14ac:dyDescent="0.2">
      <c r="A1764" s="7" t="s">
        <v>727</v>
      </c>
      <c r="B1764" s="7">
        <v>1</v>
      </c>
      <c r="C1764" s="7" t="s">
        <v>5</v>
      </c>
      <c r="D1764" s="7" t="s">
        <v>756</v>
      </c>
      <c r="E1764" s="7"/>
      <c r="F1764" s="7">
        <v>2150</v>
      </c>
      <c r="G1764" s="7" t="s">
        <v>10522</v>
      </c>
      <c r="H1764" s="7" t="s">
        <v>7196</v>
      </c>
      <c r="I1764" s="7" t="s">
        <v>10523</v>
      </c>
      <c r="J1764" s="7" t="s">
        <v>738</v>
      </c>
      <c r="K1764" s="7" t="s">
        <v>752</v>
      </c>
      <c r="L1764" s="7" t="s">
        <v>451</v>
      </c>
      <c r="M1764" s="7">
        <v>42.432896</v>
      </c>
      <c r="N1764" s="7">
        <v>21.040051999999999</v>
      </c>
      <c r="O1764" s="7" t="s">
        <v>10524</v>
      </c>
      <c r="P1764" s="7" t="s">
        <v>10524</v>
      </c>
      <c r="Q1764" s="7"/>
      <c r="R1764" s="7" t="s">
        <v>10525</v>
      </c>
      <c r="S1764" s="7"/>
      <c r="T1764" s="7" t="b">
        <v>0</v>
      </c>
      <c r="U1764" s="7" t="s">
        <v>3077</v>
      </c>
      <c r="V1764" s="7" t="s">
        <v>2999</v>
      </c>
      <c r="W1764" s="7" t="s">
        <v>2999</v>
      </c>
    </row>
    <row r="1765" spans="1:23" x14ac:dyDescent="0.2">
      <c r="A1765" s="7" t="s">
        <v>727</v>
      </c>
      <c r="B1765" s="7">
        <v>7</v>
      </c>
      <c r="C1765" s="7" t="s">
        <v>8</v>
      </c>
      <c r="D1765" s="7" t="s">
        <v>908</v>
      </c>
      <c r="E1765" s="7" t="s">
        <v>7909</v>
      </c>
      <c r="F1765" s="7">
        <v>2149</v>
      </c>
      <c r="G1765" s="7" t="s">
        <v>10526</v>
      </c>
      <c r="H1765" s="7" t="s">
        <v>10527</v>
      </c>
      <c r="I1765" s="7" t="s">
        <v>10528</v>
      </c>
      <c r="J1765" s="7" t="s">
        <v>738</v>
      </c>
      <c r="K1765" s="7" t="s">
        <v>731</v>
      </c>
      <c r="L1765" s="7" t="s">
        <v>12682</v>
      </c>
      <c r="M1765" s="7">
        <v>42.317005999999999</v>
      </c>
      <c r="N1765" s="7">
        <v>20.816008</v>
      </c>
      <c r="O1765" s="7" t="s">
        <v>10529</v>
      </c>
      <c r="P1765" s="7" t="s">
        <v>10529</v>
      </c>
      <c r="Q1765" s="7"/>
      <c r="R1765" s="7" t="s">
        <v>10530</v>
      </c>
      <c r="S1765" s="7"/>
      <c r="T1765" s="7" t="b">
        <v>0</v>
      </c>
      <c r="U1765" s="7" t="s">
        <v>12683</v>
      </c>
      <c r="V1765" s="7" t="s">
        <v>2999</v>
      </c>
      <c r="W1765" s="7" t="s">
        <v>2999</v>
      </c>
    </row>
    <row r="1766" spans="1:23" x14ac:dyDescent="0.2">
      <c r="A1766" s="7" t="s">
        <v>727</v>
      </c>
      <c r="B1766" s="7">
        <v>7</v>
      </c>
      <c r="C1766" s="7" t="s">
        <v>8</v>
      </c>
      <c r="D1766" s="7" t="s">
        <v>908</v>
      </c>
      <c r="E1766" s="7" t="s">
        <v>7909</v>
      </c>
      <c r="F1766" s="7">
        <v>2148</v>
      </c>
      <c r="G1766" s="7" t="s">
        <v>10531</v>
      </c>
      <c r="H1766" s="7" t="s">
        <v>10532</v>
      </c>
      <c r="I1766" s="7" t="s">
        <v>10533</v>
      </c>
      <c r="J1766" s="7" t="s">
        <v>738</v>
      </c>
      <c r="K1766" s="7" t="s">
        <v>731</v>
      </c>
      <c r="L1766" s="7" t="s">
        <v>3351</v>
      </c>
      <c r="M1766" s="7">
        <v>42.423368000000004</v>
      </c>
      <c r="N1766" s="7">
        <v>20.858502000000001</v>
      </c>
      <c r="O1766" s="7" t="s">
        <v>10534</v>
      </c>
      <c r="P1766" s="7" t="s">
        <v>10534</v>
      </c>
      <c r="Q1766" s="7"/>
      <c r="R1766" s="7" t="s">
        <v>10535</v>
      </c>
      <c r="S1766" s="7"/>
      <c r="T1766" s="7" t="b">
        <v>0</v>
      </c>
      <c r="U1766" s="7" t="s">
        <v>3350</v>
      </c>
      <c r="V1766" s="7" t="s">
        <v>2999</v>
      </c>
      <c r="W1766" s="7" t="s">
        <v>2999</v>
      </c>
    </row>
    <row r="1767" spans="1:23" x14ac:dyDescent="0.2">
      <c r="A1767" s="7" t="s">
        <v>727</v>
      </c>
      <c r="B1767" s="7">
        <v>1</v>
      </c>
      <c r="C1767" s="7" t="s">
        <v>5</v>
      </c>
      <c r="D1767" s="7" t="s">
        <v>736</v>
      </c>
      <c r="E1767" s="7"/>
      <c r="F1767" s="7">
        <v>2147</v>
      </c>
      <c r="G1767" s="7" t="s">
        <v>10536</v>
      </c>
      <c r="H1767" s="7" t="s">
        <v>10537</v>
      </c>
      <c r="I1767" s="7" t="s">
        <v>10538</v>
      </c>
      <c r="J1767" s="7" t="s">
        <v>738</v>
      </c>
      <c r="K1767" s="7" t="s">
        <v>752</v>
      </c>
      <c r="L1767" s="7" t="s">
        <v>2998</v>
      </c>
      <c r="M1767" s="7">
        <v>42.363117000000003</v>
      </c>
      <c r="N1767" s="7">
        <v>21.203022000000001</v>
      </c>
      <c r="O1767" s="7" t="s">
        <v>10539</v>
      </c>
      <c r="P1767" s="7" t="s">
        <v>10539</v>
      </c>
      <c r="Q1767" s="7"/>
      <c r="R1767" s="7" t="s">
        <v>10540</v>
      </c>
      <c r="S1767" s="7"/>
      <c r="T1767" s="7" t="b">
        <v>0</v>
      </c>
      <c r="U1767" s="7" t="s">
        <v>2997</v>
      </c>
      <c r="V1767" s="7" t="s">
        <v>2999</v>
      </c>
      <c r="W1767" s="7" t="s">
        <v>2999</v>
      </c>
    </row>
    <row r="1768" spans="1:23" x14ac:dyDescent="0.2">
      <c r="A1768" s="7" t="s">
        <v>727</v>
      </c>
      <c r="B1768" s="7">
        <v>4</v>
      </c>
      <c r="C1768" s="7" t="s">
        <v>454</v>
      </c>
      <c r="D1768" s="7" t="s">
        <v>1701</v>
      </c>
      <c r="E1768" s="7" t="s">
        <v>18505</v>
      </c>
      <c r="F1768" s="7">
        <v>2146</v>
      </c>
      <c r="G1768" s="7" t="s">
        <v>10175</v>
      </c>
      <c r="H1768" s="7" t="s">
        <v>10541</v>
      </c>
      <c r="I1768" s="7" t="s">
        <v>10177</v>
      </c>
      <c r="J1768" s="7" t="s">
        <v>2755</v>
      </c>
      <c r="K1768" s="7" t="s">
        <v>1226</v>
      </c>
      <c r="L1768" s="7" t="s">
        <v>3351</v>
      </c>
      <c r="M1768" s="7">
        <v>42.796543</v>
      </c>
      <c r="N1768" s="7">
        <v>20.805589000000001</v>
      </c>
      <c r="O1768" s="7" t="s">
        <v>10542</v>
      </c>
      <c r="P1768" s="7" t="s">
        <v>10542</v>
      </c>
      <c r="Q1768" s="7"/>
      <c r="R1768" s="7" t="s">
        <v>10179</v>
      </c>
      <c r="S1768" s="7"/>
      <c r="T1768" s="7" t="b">
        <v>0</v>
      </c>
      <c r="U1768" s="7" t="s">
        <v>3350</v>
      </c>
      <c r="V1768" s="7" t="s">
        <v>2999</v>
      </c>
      <c r="W1768" s="7" t="s">
        <v>2999</v>
      </c>
    </row>
    <row r="1769" spans="1:23" x14ac:dyDescent="0.2">
      <c r="A1769" s="7" t="s">
        <v>727</v>
      </c>
      <c r="B1769" s="7">
        <v>4</v>
      </c>
      <c r="C1769" s="7" t="s">
        <v>454</v>
      </c>
      <c r="D1769" s="7" t="s">
        <v>768</v>
      </c>
      <c r="E1769" s="7" t="s">
        <v>13450</v>
      </c>
      <c r="F1769" s="7">
        <v>2145</v>
      </c>
      <c r="G1769" s="7" t="s">
        <v>10543</v>
      </c>
      <c r="H1769" s="7" t="s">
        <v>10544</v>
      </c>
      <c r="I1769" s="7" t="s">
        <v>10545</v>
      </c>
      <c r="J1769" s="7" t="s">
        <v>10546</v>
      </c>
      <c r="K1769" s="7" t="s">
        <v>731</v>
      </c>
      <c r="L1769" s="7" t="s">
        <v>3351</v>
      </c>
      <c r="M1769" s="7">
        <v>42.817762999999999</v>
      </c>
      <c r="N1769" s="7">
        <v>20.986906999999999</v>
      </c>
      <c r="O1769" s="7" t="s">
        <v>10547</v>
      </c>
      <c r="P1769" s="7" t="s">
        <v>10547</v>
      </c>
      <c r="Q1769" s="7"/>
      <c r="R1769" s="7" t="s">
        <v>10548</v>
      </c>
      <c r="S1769" s="7"/>
      <c r="T1769" s="7" t="b">
        <v>0</v>
      </c>
      <c r="U1769" s="7" t="s">
        <v>3350</v>
      </c>
      <c r="V1769" s="7" t="s">
        <v>2999</v>
      </c>
      <c r="W1769" s="7" t="s">
        <v>2999</v>
      </c>
    </row>
    <row r="1770" spans="1:23" x14ac:dyDescent="0.2">
      <c r="A1770" s="7" t="s">
        <v>727</v>
      </c>
      <c r="B1770" s="7">
        <v>4</v>
      </c>
      <c r="C1770" s="7" t="s">
        <v>454</v>
      </c>
      <c r="D1770" s="7" t="s">
        <v>1701</v>
      </c>
      <c r="E1770" s="7" t="s">
        <v>18506</v>
      </c>
      <c r="F1770" s="7">
        <v>2144</v>
      </c>
      <c r="G1770" s="7" t="s">
        <v>10175</v>
      </c>
      <c r="H1770" s="7" t="s">
        <v>10549</v>
      </c>
      <c r="I1770" s="7" t="s">
        <v>10177</v>
      </c>
      <c r="J1770" s="7" t="s">
        <v>1386</v>
      </c>
      <c r="K1770" s="7" t="s">
        <v>1226</v>
      </c>
      <c r="L1770" s="7" t="s">
        <v>3351</v>
      </c>
      <c r="M1770" s="7">
        <v>42.800396999999997</v>
      </c>
      <c r="N1770" s="7">
        <v>20.818701999999998</v>
      </c>
      <c r="O1770" s="7" t="s">
        <v>10550</v>
      </c>
      <c r="P1770" s="7" t="s">
        <v>10550</v>
      </c>
      <c r="Q1770" s="7"/>
      <c r="R1770" s="7" t="s">
        <v>10179</v>
      </c>
      <c r="S1770" s="7"/>
      <c r="T1770" s="7" t="b">
        <v>0</v>
      </c>
      <c r="U1770" s="7" t="s">
        <v>3350</v>
      </c>
      <c r="V1770" s="7" t="s">
        <v>2999</v>
      </c>
      <c r="W1770" s="7" t="s">
        <v>2999</v>
      </c>
    </row>
    <row r="1771" spans="1:23" x14ac:dyDescent="0.2">
      <c r="A1771" s="7" t="s">
        <v>727</v>
      </c>
      <c r="B1771" s="7">
        <v>2</v>
      </c>
      <c r="C1771" s="7" t="s">
        <v>450</v>
      </c>
      <c r="D1771" s="7" t="s">
        <v>831</v>
      </c>
      <c r="E1771" s="7" t="s">
        <v>2400</v>
      </c>
      <c r="F1771" s="7">
        <v>2143</v>
      </c>
      <c r="G1771" s="7" t="s">
        <v>10551</v>
      </c>
      <c r="H1771" s="7" t="s">
        <v>10552</v>
      </c>
      <c r="I1771" s="7" t="s">
        <v>10553</v>
      </c>
      <c r="J1771" s="7" t="s">
        <v>738</v>
      </c>
      <c r="K1771" s="7" t="s">
        <v>731</v>
      </c>
      <c r="L1771" s="7" t="s">
        <v>3351</v>
      </c>
      <c r="M1771" s="7">
        <v>42.390155999999998</v>
      </c>
      <c r="N1771" s="7">
        <v>20.644832999999998</v>
      </c>
      <c r="O1771" s="7" t="s">
        <v>10554</v>
      </c>
      <c r="P1771" s="7" t="s">
        <v>10554</v>
      </c>
      <c r="Q1771" s="7"/>
      <c r="R1771" s="7" t="s">
        <v>10015</v>
      </c>
      <c r="S1771" s="7"/>
      <c r="T1771" s="7" t="b">
        <v>0</v>
      </c>
      <c r="U1771" s="7" t="s">
        <v>3350</v>
      </c>
      <c r="V1771" s="7" t="s">
        <v>2999</v>
      </c>
      <c r="W1771" s="7" t="s">
        <v>2999</v>
      </c>
    </row>
    <row r="1772" spans="1:23" x14ac:dyDescent="0.2">
      <c r="A1772" s="7" t="s">
        <v>727</v>
      </c>
      <c r="B1772" s="7">
        <v>4</v>
      </c>
      <c r="C1772" s="7" t="s">
        <v>454</v>
      </c>
      <c r="D1772" s="7" t="s">
        <v>1701</v>
      </c>
      <c r="E1772" s="7" t="s">
        <v>18507</v>
      </c>
      <c r="F1772" s="7">
        <v>2142</v>
      </c>
      <c r="G1772" s="7" t="s">
        <v>10175</v>
      </c>
      <c r="H1772" s="7" t="s">
        <v>10555</v>
      </c>
      <c r="I1772" s="7" t="s">
        <v>10177</v>
      </c>
      <c r="J1772" s="7" t="s">
        <v>2183</v>
      </c>
      <c r="K1772" s="7" t="s">
        <v>1226</v>
      </c>
      <c r="L1772" s="7" t="s">
        <v>3351</v>
      </c>
      <c r="M1772" s="7">
        <v>42.791589999999999</v>
      </c>
      <c r="N1772" s="7">
        <v>20.817854000000001</v>
      </c>
      <c r="O1772" s="7" t="s">
        <v>10556</v>
      </c>
      <c r="P1772" s="7" t="s">
        <v>10556</v>
      </c>
      <c r="Q1772" s="7"/>
      <c r="R1772" s="7" t="s">
        <v>10179</v>
      </c>
      <c r="S1772" s="7"/>
      <c r="T1772" s="7" t="b">
        <v>0</v>
      </c>
      <c r="U1772" s="7" t="s">
        <v>3350</v>
      </c>
      <c r="V1772" s="7" t="s">
        <v>2999</v>
      </c>
      <c r="W1772" s="7" t="s">
        <v>2999</v>
      </c>
    </row>
    <row r="1773" spans="1:23" x14ac:dyDescent="0.2">
      <c r="A1773" s="7" t="s">
        <v>727</v>
      </c>
      <c r="B1773" s="7">
        <v>4</v>
      </c>
      <c r="C1773" s="7" t="s">
        <v>454</v>
      </c>
      <c r="D1773" s="7" t="s">
        <v>768</v>
      </c>
      <c r="E1773" s="7" t="s">
        <v>585</v>
      </c>
      <c r="F1773" s="7">
        <v>2141</v>
      </c>
      <c r="G1773" s="7" t="s">
        <v>10557</v>
      </c>
      <c r="H1773" s="7" t="s">
        <v>10558</v>
      </c>
      <c r="I1773" s="7" t="s">
        <v>10559</v>
      </c>
      <c r="J1773" s="7" t="s">
        <v>738</v>
      </c>
      <c r="K1773" s="7" t="s">
        <v>731</v>
      </c>
      <c r="L1773" s="7" t="s">
        <v>3351</v>
      </c>
      <c r="M1773" s="7">
        <v>42.774428999999998</v>
      </c>
      <c r="N1773" s="7">
        <v>20.971245</v>
      </c>
      <c r="O1773" s="7" t="s">
        <v>10560</v>
      </c>
      <c r="P1773" s="7" t="s">
        <v>10560</v>
      </c>
      <c r="Q1773" s="7"/>
      <c r="R1773" s="7" t="s">
        <v>10561</v>
      </c>
      <c r="S1773" s="7"/>
      <c r="T1773" s="7" t="b">
        <v>0</v>
      </c>
      <c r="U1773" s="7" t="s">
        <v>3350</v>
      </c>
      <c r="V1773" s="7" t="s">
        <v>2999</v>
      </c>
      <c r="W1773" s="7" t="s">
        <v>2999</v>
      </c>
    </row>
    <row r="1774" spans="1:23" x14ac:dyDescent="0.2">
      <c r="A1774" s="7" t="s">
        <v>727</v>
      </c>
      <c r="B1774" s="7">
        <v>7</v>
      </c>
      <c r="C1774" s="7" t="s">
        <v>8</v>
      </c>
      <c r="D1774" s="7" t="s">
        <v>1079</v>
      </c>
      <c r="E1774" s="7"/>
      <c r="F1774" s="7">
        <v>2140</v>
      </c>
      <c r="G1774" s="7" t="s">
        <v>10562</v>
      </c>
      <c r="H1774" s="7" t="s">
        <v>10563</v>
      </c>
      <c r="I1774" s="7" t="s">
        <v>10564</v>
      </c>
      <c r="J1774" s="7" t="s">
        <v>1196</v>
      </c>
      <c r="K1774" s="7" t="s">
        <v>731</v>
      </c>
      <c r="L1774" s="7" t="s">
        <v>3375</v>
      </c>
      <c r="M1774" s="7">
        <v>42.226804999999999</v>
      </c>
      <c r="N1774" s="7">
        <v>20.735140999999999</v>
      </c>
      <c r="O1774" s="7" t="s">
        <v>10565</v>
      </c>
      <c r="P1774" s="7" t="s">
        <v>10565</v>
      </c>
      <c r="Q1774" s="7"/>
      <c r="R1774" s="7" t="s">
        <v>10566</v>
      </c>
      <c r="S1774" s="7"/>
      <c r="T1774" s="7" t="b">
        <v>0</v>
      </c>
      <c r="U1774" s="7" t="s">
        <v>3374</v>
      </c>
      <c r="V1774" s="7" t="s">
        <v>2999</v>
      </c>
      <c r="W1774" s="7" t="s">
        <v>2999</v>
      </c>
    </row>
    <row r="1775" spans="1:23" x14ac:dyDescent="0.2">
      <c r="A1775" s="7" t="s">
        <v>727</v>
      </c>
      <c r="B1775" s="7">
        <v>2</v>
      </c>
      <c r="C1775" s="7" t="s">
        <v>450</v>
      </c>
      <c r="D1775" s="7" t="s">
        <v>279</v>
      </c>
      <c r="E1775" s="7"/>
      <c r="F1775" s="7">
        <v>2139</v>
      </c>
      <c r="G1775" s="7" t="s">
        <v>10567</v>
      </c>
      <c r="H1775" s="7" t="s">
        <v>10568</v>
      </c>
      <c r="I1775" s="7" t="s">
        <v>10569</v>
      </c>
      <c r="J1775" s="7" t="s">
        <v>738</v>
      </c>
      <c r="K1775" s="7" t="s">
        <v>752</v>
      </c>
      <c r="L1775" s="7" t="s">
        <v>451</v>
      </c>
      <c r="M1775" s="7">
        <v>42.481088999999997</v>
      </c>
      <c r="N1775" s="7">
        <v>20.725171</v>
      </c>
      <c r="O1775" s="7" t="s">
        <v>10570</v>
      </c>
      <c r="P1775" s="7" t="s">
        <v>10570</v>
      </c>
      <c r="Q1775" s="7"/>
      <c r="R1775" s="7" t="s">
        <v>10571</v>
      </c>
      <c r="S1775" s="7"/>
      <c r="T1775" s="7" t="b">
        <v>0</v>
      </c>
      <c r="U1775" s="7" t="s">
        <v>3077</v>
      </c>
      <c r="V1775" s="7" t="s">
        <v>2999</v>
      </c>
      <c r="W1775" s="7" t="s">
        <v>2999</v>
      </c>
    </row>
    <row r="1776" spans="1:23" x14ac:dyDescent="0.2">
      <c r="A1776" s="7" t="s">
        <v>727</v>
      </c>
      <c r="B1776" s="7">
        <v>5</v>
      </c>
      <c r="C1776" s="7" t="s">
        <v>2</v>
      </c>
      <c r="D1776" s="7" t="s">
        <v>794</v>
      </c>
      <c r="E1776" s="7" t="s">
        <v>19022</v>
      </c>
      <c r="F1776" s="7">
        <v>2138</v>
      </c>
      <c r="G1776" s="7" t="s">
        <v>10572</v>
      </c>
      <c r="H1776" s="7" t="s">
        <v>10573</v>
      </c>
      <c r="I1776" s="7" t="s">
        <v>10574</v>
      </c>
      <c r="J1776" s="7" t="s">
        <v>1331</v>
      </c>
      <c r="K1776" s="7" t="s">
        <v>731</v>
      </c>
      <c r="L1776" s="7" t="s">
        <v>3351</v>
      </c>
      <c r="M1776" s="7">
        <v>42.659762999999998</v>
      </c>
      <c r="N1776" s="7">
        <v>20.288868000000001</v>
      </c>
      <c r="O1776" s="7" t="s">
        <v>10575</v>
      </c>
      <c r="P1776" s="7" t="s">
        <v>10575</v>
      </c>
      <c r="Q1776" s="7"/>
      <c r="R1776" s="7" t="s">
        <v>10576</v>
      </c>
      <c r="S1776" s="7"/>
      <c r="T1776" s="7" t="b">
        <v>0</v>
      </c>
      <c r="U1776" s="7" t="s">
        <v>3350</v>
      </c>
      <c r="V1776" s="7" t="s">
        <v>2999</v>
      </c>
      <c r="W1776" s="7" t="s">
        <v>2999</v>
      </c>
    </row>
    <row r="1777" spans="1:23" x14ac:dyDescent="0.2">
      <c r="A1777" s="7" t="s">
        <v>727</v>
      </c>
      <c r="B1777" s="7">
        <v>4</v>
      </c>
      <c r="C1777" s="7" t="s">
        <v>454</v>
      </c>
      <c r="D1777" s="7" t="s">
        <v>768</v>
      </c>
      <c r="E1777" s="7"/>
      <c r="F1777" s="7">
        <v>2137</v>
      </c>
      <c r="G1777" s="7" t="s">
        <v>10577</v>
      </c>
      <c r="H1777" s="7" t="s">
        <v>10578</v>
      </c>
      <c r="I1777" s="7" t="s">
        <v>3428</v>
      </c>
      <c r="J1777" s="7" t="s">
        <v>738</v>
      </c>
      <c r="K1777" s="7" t="s">
        <v>731</v>
      </c>
      <c r="L1777" s="7" t="s">
        <v>451</v>
      </c>
      <c r="M1777" s="7">
        <v>42.770305999999998</v>
      </c>
      <c r="N1777" s="7">
        <v>20.937404000000001</v>
      </c>
      <c r="O1777" s="7" t="s">
        <v>10579</v>
      </c>
      <c r="P1777" s="7" t="s">
        <v>10579</v>
      </c>
      <c r="Q1777" s="7"/>
      <c r="R1777" s="7" t="s">
        <v>10580</v>
      </c>
      <c r="S1777" s="7"/>
      <c r="T1777" s="7" t="b">
        <v>0</v>
      </c>
      <c r="U1777" s="7" t="s">
        <v>3077</v>
      </c>
      <c r="V1777" s="7" t="s">
        <v>2999</v>
      </c>
      <c r="W1777" s="7" t="s">
        <v>2999</v>
      </c>
    </row>
    <row r="1778" spans="1:23" x14ac:dyDescent="0.2">
      <c r="A1778" s="7" t="s">
        <v>727</v>
      </c>
      <c r="B1778" s="7">
        <v>4</v>
      </c>
      <c r="C1778" s="7" t="s">
        <v>454</v>
      </c>
      <c r="D1778" s="7" t="s">
        <v>1701</v>
      </c>
      <c r="E1778" s="7" t="s">
        <v>585</v>
      </c>
      <c r="F1778" s="7">
        <v>2136</v>
      </c>
      <c r="G1778" s="7" t="s">
        <v>10175</v>
      </c>
      <c r="H1778" s="7" t="s">
        <v>10581</v>
      </c>
      <c r="I1778" s="7" t="s">
        <v>10177</v>
      </c>
      <c r="J1778" s="7" t="s">
        <v>994</v>
      </c>
      <c r="K1778" s="7" t="s">
        <v>1226</v>
      </c>
      <c r="L1778" s="7" t="s">
        <v>3351</v>
      </c>
      <c r="M1778" s="7">
        <v>42.747146999999998</v>
      </c>
      <c r="N1778" s="7">
        <v>20.809708000000001</v>
      </c>
      <c r="O1778" s="7" t="s">
        <v>10582</v>
      </c>
      <c r="P1778" s="7" t="s">
        <v>10582</v>
      </c>
      <c r="Q1778" s="7"/>
      <c r="R1778" s="7" t="s">
        <v>10179</v>
      </c>
      <c r="S1778" s="7"/>
      <c r="T1778" s="7" t="b">
        <v>0</v>
      </c>
      <c r="U1778" s="7" t="s">
        <v>3350</v>
      </c>
      <c r="V1778" s="7" t="s">
        <v>2999</v>
      </c>
      <c r="W1778" s="7" t="s">
        <v>2999</v>
      </c>
    </row>
    <row r="1779" spans="1:23" x14ac:dyDescent="0.2">
      <c r="A1779" s="7" t="s">
        <v>727</v>
      </c>
      <c r="B1779" s="7">
        <v>6</v>
      </c>
      <c r="C1779" s="7" t="s">
        <v>11</v>
      </c>
      <c r="D1779" s="7" t="s">
        <v>787</v>
      </c>
      <c r="E1779" s="7"/>
      <c r="F1779" s="7">
        <v>2135</v>
      </c>
      <c r="G1779" s="7" t="s">
        <v>10583</v>
      </c>
      <c r="H1779" s="7" t="s">
        <v>10584</v>
      </c>
      <c r="I1779" s="7" t="s">
        <v>10585</v>
      </c>
      <c r="J1779" s="7" t="s">
        <v>738</v>
      </c>
      <c r="K1779" s="7" t="s">
        <v>731</v>
      </c>
      <c r="L1779" s="7" t="s">
        <v>3479</v>
      </c>
      <c r="M1779" s="7">
        <v>42.659664999999997</v>
      </c>
      <c r="N1779" s="7">
        <v>21.163440000000001</v>
      </c>
      <c r="O1779" s="7" t="s">
        <v>10586</v>
      </c>
      <c r="P1779" s="7" t="s">
        <v>10586</v>
      </c>
      <c r="Q1779" s="7"/>
      <c r="R1779" s="7" t="s">
        <v>10587</v>
      </c>
      <c r="S1779" s="7" t="s">
        <v>10588</v>
      </c>
      <c r="T1779" s="7" t="b">
        <v>0</v>
      </c>
      <c r="U1779" s="7" t="s">
        <v>3478</v>
      </c>
      <c r="V1779" s="7" t="s">
        <v>2999</v>
      </c>
      <c r="W1779" s="7" t="s">
        <v>2999</v>
      </c>
    </row>
    <row r="1780" spans="1:23" x14ac:dyDescent="0.2">
      <c r="A1780" s="7" t="s">
        <v>727</v>
      </c>
      <c r="B1780" s="7">
        <v>6</v>
      </c>
      <c r="C1780" s="7" t="s">
        <v>11</v>
      </c>
      <c r="D1780" s="7" t="s">
        <v>728</v>
      </c>
      <c r="E1780" s="7"/>
      <c r="F1780" s="7">
        <v>2134</v>
      </c>
      <c r="G1780" s="7" t="s">
        <v>10589</v>
      </c>
      <c r="H1780" s="7" t="s">
        <v>10590</v>
      </c>
      <c r="I1780" s="7" t="s">
        <v>10591</v>
      </c>
      <c r="J1780" s="7" t="s">
        <v>730</v>
      </c>
      <c r="K1780" s="7" t="s">
        <v>731</v>
      </c>
      <c r="L1780" s="7" t="s">
        <v>3607</v>
      </c>
      <c r="M1780" s="7">
        <v>43.004998999999998</v>
      </c>
      <c r="N1780" s="7">
        <v>21.111003</v>
      </c>
      <c r="O1780" s="7" t="s">
        <v>10592</v>
      </c>
      <c r="P1780" s="7" t="s">
        <v>10592</v>
      </c>
      <c r="Q1780" s="7"/>
      <c r="R1780" s="7" t="s">
        <v>10593</v>
      </c>
      <c r="S1780" s="7"/>
      <c r="T1780" s="7" t="b">
        <v>0</v>
      </c>
      <c r="U1780" s="7" t="s">
        <v>3606</v>
      </c>
      <c r="V1780" s="7" t="s">
        <v>2999</v>
      </c>
      <c r="W1780" s="7" t="s">
        <v>2999</v>
      </c>
    </row>
    <row r="1781" spans="1:23" x14ac:dyDescent="0.2">
      <c r="A1781" s="7" t="s">
        <v>727</v>
      </c>
      <c r="B1781" s="7">
        <v>4</v>
      </c>
      <c r="C1781" s="7" t="s">
        <v>454</v>
      </c>
      <c r="D1781" s="7" t="s">
        <v>1701</v>
      </c>
      <c r="E1781" s="7" t="s">
        <v>15916</v>
      </c>
      <c r="F1781" s="7">
        <v>2133</v>
      </c>
      <c r="G1781" s="7" t="s">
        <v>10594</v>
      </c>
      <c r="H1781" s="7" t="s">
        <v>10595</v>
      </c>
      <c r="I1781" s="7" t="s">
        <v>10177</v>
      </c>
      <c r="J1781" s="7" t="s">
        <v>1277</v>
      </c>
      <c r="K1781" s="7" t="s">
        <v>1226</v>
      </c>
      <c r="L1781" s="7" t="s">
        <v>3351</v>
      </c>
      <c r="M1781" s="7">
        <v>42.723865000000004</v>
      </c>
      <c r="N1781" s="7">
        <v>20.805785</v>
      </c>
      <c r="O1781" s="7" t="s">
        <v>10596</v>
      </c>
      <c r="P1781" s="7" t="s">
        <v>10596</v>
      </c>
      <c r="Q1781" s="7"/>
      <c r="R1781" s="7" t="s">
        <v>10179</v>
      </c>
      <c r="S1781" s="7"/>
      <c r="T1781" s="7" t="b">
        <v>0</v>
      </c>
      <c r="U1781" s="7" t="s">
        <v>3350</v>
      </c>
      <c r="V1781" s="7" t="s">
        <v>2999</v>
      </c>
      <c r="W1781" s="7" t="s">
        <v>2999</v>
      </c>
    </row>
    <row r="1782" spans="1:23" x14ac:dyDescent="0.2">
      <c r="A1782" s="7" t="s">
        <v>727</v>
      </c>
      <c r="B1782" s="7">
        <v>1</v>
      </c>
      <c r="C1782" s="7" t="s">
        <v>5</v>
      </c>
      <c r="D1782" s="7" t="s">
        <v>756</v>
      </c>
      <c r="E1782" s="7"/>
      <c r="F1782" s="7">
        <v>2132</v>
      </c>
      <c r="G1782" s="7" t="s">
        <v>10597</v>
      </c>
      <c r="H1782" s="7" t="s">
        <v>8345</v>
      </c>
      <c r="I1782" s="7" t="s">
        <v>10598</v>
      </c>
      <c r="J1782" s="7" t="s">
        <v>738</v>
      </c>
      <c r="K1782" s="7" t="s">
        <v>731</v>
      </c>
      <c r="L1782" s="7" t="s">
        <v>2998</v>
      </c>
      <c r="M1782" s="7">
        <v>42.455556000000001</v>
      </c>
      <c r="N1782" s="7">
        <v>20.972223</v>
      </c>
      <c r="O1782" s="7" t="s">
        <v>10599</v>
      </c>
      <c r="P1782" s="7" t="s">
        <v>10599</v>
      </c>
      <c r="Q1782" s="7"/>
      <c r="R1782" s="7" t="s">
        <v>10600</v>
      </c>
      <c r="S1782" s="7" t="s">
        <v>10601</v>
      </c>
      <c r="T1782" s="7" t="b">
        <v>0</v>
      </c>
      <c r="U1782" s="7" t="s">
        <v>2997</v>
      </c>
      <c r="V1782" s="7" t="s">
        <v>2999</v>
      </c>
      <c r="W1782" s="7" t="s">
        <v>2999</v>
      </c>
    </row>
    <row r="1783" spans="1:23" x14ac:dyDescent="0.2">
      <c r="A1783" s="7" t="s">
        <v>727</v>
      </c>
      <c r="B1783" s="7">
        <v>4</v>
      </c>
      <c r="C1783" s="7" t="s">
        <v>454</v>
      </c>
      <c r="D1783" s="7" t="s">
        <v>828</v>
      </c>
      <c r="E1783" s="7" t="s">
        <v>585</v>
      </c>
      <c r="F1783" s="7">
        <v>2131</v>
      </c>
      <c r="G1783" s="7" t="s">
        <v>10602</v>
      </c>
      <c r="H1783" s="7" t="s">
        <v>10603</v>
      </c>
      <c r="I1783" s="7" t="s">
        <v>10604</v>
      </c>
      <c r="J1783" s="7" t="s">
        <v>738</v>
      </c>
      <c r="K1783" s="7" t="s">
        <v>752</v>
      </c>
      <c r="L1783" s="7" t="s">
        <v>3351</v>
      </c>
      <c r="M1783" s="7">
        <v>42.966509000000002</v>
      </c>
      <c r="N1783" s="7">
        <v>20.935234000000001</v>
      </c>
      <c r="O1783" s="7" t="s">
        <v>10605</v>
      </c>
      <c r="P1783" s="7" t="s">
        <v>10605</v>
      </c>
      <c r="Q1783" s="7"/>
      <c r="R1783" s="7" t="s">
        <v>10606</v>
      </c>
      <c r="S1783" s="7"/>
      <c r="T1783" s="7" t="b">
        <v>0</v>
      </c>
      <c r="U1783" s="7" t="s">
        <v>3350</v>
      </c>
      <c r="V1783" s="7" t="s">
        <v>2999</v>
      </c>
      <c r="W1783" s="7" t="s">
        <v>2999</v>
      </c>
    </row>
    <row r="1784" spans="1:23" x14ac:dyDescent="0.2">
      <c r="A1784" s="7" t="s">
        <v>727</v>
      </c>
      <c r="B1784" s="7">
        <v>4</v>
      </c>
      <c r="C1784" s="7" t="s">
        <v>454</v>
      </c>
      <c r="D1784" s="7" t="s">
        <v>1701</v>
      </c>
      <c r="E1784" s="7" t="s">
        <v>15917</v>
      </c>
      <c r="F1784" s="7">
        <v>2130</v>
      </c>
      <c r="G1784" s="7" t="s">
        <v>10175</v>
      </c>
      <c r="H1784" s="7" t="s">
        <v>10607</v>
      </c>
      <c r="I1784" s="7" t="s">
        <v>10177</v>
      </c>
      <c r="J1784" s="7" t="s">
        <v>994</v>
      </c>
      <c r="K1784" s="7" t="s">
        <v>1226</v>
      </c>
      <c r="L1784" s="7" t="s">
        <v>3351</v>
      </c>
      <c r="M1784" s="7">
        <v>42.823743999999998</v>
      </c>
      <c r="N1784" s="7">
        <v>20.819320999999999</v>
      </c>
      <c r="O1784" s="7" t="s">
        <v>10608</v>
      </c>
      <c r="P1784" s="7" t="s">
        <v>10608</v>
      </c>
      <c r="Q1784" s="7"/>
      <c r="R1784" s="7" t="s">
        <v>10179</v>
      </c>
      <c r="S1784" s="7"/>
      <c r="T1784" s="7" t="b">
        <v>0</v>
      </c>
      <c r="U1784" s="7" t="s">
        <v>3350</v>
      </c>
      <c r="V1784" s="7" t="s">
        <v>2999</v>
      </c>
      <c r="W1784" s="7" t="s">
        <v>2999</v>
      </c>
    </row>
    <row r="1785" spans="1:23" x14ac:dyDescent="0.2">
      <c r="A1785" s="7" t="s">
        <v>727</v>
      </c>
      <c r="B1785" s="7">
        <v>4</v>
      </c>
      <c r="C1785" s="7" t="s">
        <v>454</v>
      </c>
      <c r="D1785" s="7" t="s">
        <v>1701</v>
      </c>
      <c r="E1785" s="7" t="s">
        <v>15918</v>
      </c>
      <c r="F1785" s="7">
        <v>2129</v>
      </c>
      <c r="G1785" s="7" t="s">
        <v>10175</v>
      </c>
      <c r="H1785" s="7" t="s">
        <v>10609</v>
      </c>
      <c r="I1785" s="7" t="s">
        <v>10177</v>
      </c>
      <c r="J1785" s="7" t="s">
        <v>994</v>
      </c>
      <c r="K1785" s="7" t="s">
        <v>1226</v>
      </c>
      <c r="L1785" s="7" t="s">
        <v>3351</v>
      </c>
      <c r="M1785" s="7">
        <v>42.795535000000001</v>
      </c>
      <c r="N1785" s="7">
        <v>20.823440999999999</v>
      </c>
      <c r="O1785" s="7" t="s">
        <v>10610</v>
      </c>
      <c r="P1785" s="7" t="s">
        <v>10610</v>
      </c>
      <c r="Q1785" s="7"/>
      <c r="R1785" s="7" t="s">
        <v>10179</v>
      </c>
      <c r="S1785" s="7"/>
      <c r="T1785" s="7" t="b">
        <v>0</v>
      </c>
      <c r="U1785" s="7" t="s">
        <v>3350</v>
      </c>
      <c r="V1785" s="7" t="s">
        <v>2999</v>
      </c>
      <c r="W1785" s="7" t="s">
        <v>2999</v>
      </c>
    </row>
    <row r="1786" spans="1:23" x14ac:dyDescent="0.2">
      <c r="A1786" s="7" t="s">
        <v>727</v>
      </c>
      <c r="B1786" s="7">
        <v>7</v>
      </c>
      <c r="C1786" s="7" t="s">
        <v>8</v>
      </c>
      <c r="D1786" s="7" t="s">
        <v>1079</v>
      </c>
      <c r="E1786" s="7"/>
      <c r="F1786" s="7">
        <v>2128</v>
      </c>
      <c r="G1786" s="7" t="s">
        <v>10611</v>
      </c>
      <c r="H1786" s="7" t="s">
        <v>10612</v>
      </c>
      <c r="I1786" s="7" t="s">
        <v>10613</v>
      </c>
      <c r="J1786" s="7" t="s">
        <v>738</v>
      </c>
      <c r="K1786" s="7" t="s">
        <v>731</v>
      </c>
      <c r="L1786" s="7" t="s">
        <v>3375</v>
      </c>
      <c r="M1786" s="7">
        <v>42.238146999999998</v>
      </c>
      <c r="N1786" s="7">
        <v>20.739013</v>
      </c>
      <c r="O1786" s="7" t="s">
        <v>10614</v>
      </c>
      <c r="P1786" s="7" t="s">
        <v>10614</v>
      </c>
      <c r="Q1786" s="7"/>
      <c r="R1786" s="7" t="s">
        <v>10615</v>
      </c>
      <c r="S1786" s="7"/>
      <c r="T1786" s="7" t="b">
        <v>0</v>
      </c>
      <c r="U1786" s="7" t="s">
        <v>3374</v>
      </c>
      <c r="V1786" s="7" t="s">
        <v>2999</v>
      </c>
      <c r="W1786" s="7" t="s">
        <v>2999</v>
      </c>
    </row>
    <row r="1787" spans="1:23" x14ac:dyDescent="0.2">
      <c r="A1787" s="7" t="s">
        <v>727</v>
      </c>
      <c r="B1787" s="7">
        <v>5</v>
      </c>
      <c r="C1787" s="7" t="s">
        <v>2</v>
      </c>
      <c r="D1787" s="7" t="s">
        <v>820</v>
      </c>
      <c r="E1787" s="7" t="s">
        <v>149</v>
      </c>
      <c r="F1787" s="7">
        <v>2127</v>
      </c>
      <c r="G1787" s="7" t="s">
        <v>10616</v>
      </c>
      <c r="H1787" s="7" t="s">
        <v>10617</v>
      </c>
      <c r="I1787" s="7" t="s">
        <v>10618</v>
      </c>
      <c r="J1787" s="7" t="s">
        <v>738</v>
      </c>
      <c r="K1787" s="7" t="s">
        <v>731</v>
      </c>
      <c r="L1787" s="7" t="s">
        <v>9296</v>
      </c>
      <c r="M1787" s="7">
        <v>42.769117000000001</v>
      </c>
      <c r="N1787" s="7">
        <v>20.530204000000001</v>
      </c>
      <c r="O1787" s="7" t="s">
        <v>10619</v>
      </c>
      <c r="P1787" s="7" t="s">
        <v>10619</v>
      </c>
      <c r="Q1787" s="7"/>
      <c r="R1787" s="7" t="s">
        <v>10620</v>
      </c>
      <c r="S1787" s="7"/>
      <c r="T1787" s="7" t="b">
        <v>0</v>
      </c>
      <c r="U1787" s="7" t="s">
        <v>9297</v>
      </c>
      <c r="V1787" s="7" t="s">
        <v>2999</v>
      </c>
      <c r="W1787" s="7" t="s">
        <v>2999</v>
      </c>
    </row>
    <row r="1788" spans="1:23" x14ac:dyDescent="0.2">
      <c r="A1788" s="7" t="s">
        <v>727</v>
      </c>
      <c r="B1788" s="7">
        <v>7</v>
      </c>
      <c r="C1788" s="7" t="s">
        <v>8</v>
      </c>
      <c r="D1788" s="7" t="s">
        <v>1079</v>
      </c>
      <c r="E1788" s="7"/>
      <c r="F1788" s="7">
        <v>2126</v>
      </c>
      <c r="G1788" s="7" t="s">
        <v>10621</v>
      </c>
      <c r="H1788" s="7" t="s">
        <v>244</v>
      </c>
      <c r="I1788" s="7" t="s">
        <v>10622</v>
      </c>
      <c r="J1788" s="7" t="s">
        <v>738</v>
      </c>
      <c r="K1788" s="7" t="s">
        <v>731</v>
      </c>
      <c r="L1788" s="7" t="s">
        <v>3375</v>
      </c>
      <c r="M1788" s="7">
        <v>42.242213999999997</v>
      </c>
      <c r="N1788" s="7">
        <v>20.725280000000001</v>
      </c>
      <c r="O1788" s="7" t="s">
        <v>10623</v>
      </c>
      <c r="P1788" s="7" t="s">
        <v>10623</v>
      </c>
      <c r="Q1788" s="7"/>
      <c r="R1788" s="7" t="s">
        <v>8512</v>
      </c>
      <c r="S1788" s="7"/>
      <c r="T1788" s="7" t="b">
        <v>0</v>
      </c>
      <c r="U1788" s="7" t="s">
        <v>3374</v>
      </c>
      <c r="V1788" s="7" t="s">
        <v>2999</v>
      </c>
      <c r="W1788" s="7" t="s">
        <v>2999</v>
      </c>
    </row>
    <row r="1789" spans="1:23" x14ac:dyDescent="0.2">
      <c r="A1789" s="7" t="s">
        <v>727</v>
      </c>
      <c r="B1789" s="7">
        <v>1</v>
      </c>
      <c r="C1789" s="7" t="s">
        <v>5</v>
      </c>
      <c r="D1789" s="7" t="s">
        <v>736</v>
      </c>
      <c r="E1789" s="7"/>
      <c r="F1789" s="7">
        <v>2125</v>
      </c>
      <c r="G1789" s="7" t="s">
        <v>10624</v>
      </c>
      <c r="H1789" s="7" t="s">
        <v>10625</v>
      </c>
      <c r="I1789" s="7" t="s">
        <v>10626</v>
      </c>
      <c r="J1789" s="7" t="s">
        <v>738</v>
      </c>
      <c r="K1789" s="7" t="s">
        <v>731</v>
      </c>
      <c r="L1789" s="7" t="s">
        <v>3375</v>
      </c>
      <c r="M1789" s="7">
        <v>42.357134000000002</v>
      </c>
      <c r="N1789" s="7">
        <v>21.152989999999999</v>
      </c>
      <c r="O1789" s="7" t="s">
        <v>10627</v>
      </c>
      <c r="P1789" s="7" t="s">
        <v>10627</v>
      </c>
      <c r="Q1789" s="7"/>
      <c r="R1789" s="7" t="s">
        <v>10628</v>
      </c>
      <c r="S1789" s="7"/>
      <c r="T1789" s="7" t="b">
        <v>0</v>
      </c>
      <c r="U1789" s="7" t="s">
        <v>3374</v>
      </c>
      <c r="V1789" s="7" t="s">
        <v>2999</v>
      </c>
      <c r="W1789" s="7" t="s">
        <v>2999</v>
      </c>
    </row>
    <row r="1790" spans="1:23" x14ac:dyDescent="0.2">
      <c r="A1790" s="7" t="s">
        <v>727</v>
      </c>
      <c r="B1790" s="7">
        <v>4</v>
      </c>
      <c r="C1790" s="7" t="s">
        <v>454</v>
      </c>
      <c r="D1790" s="7" t="s">
        <v>1701</v>
      </c>
      <c r="E1790" s="7" t="s">
        <v>15073</v>
      </c>
      <c r="F1790" s="7">
        <v>2124</v>
      </c>
      <c r="G1790" s="7" t="s">
        <v>10175</v>
      </c>
      <c r="H1790" s="7" t="s">
        <v>10629</v>
      </c>
      <c r="I1790" s="7" t="s">
        <v>10177</v>
      </c>
      <c r="J1790" s="7" t="s">
        <v>994</v>
      </c>
      <c r="K1790" s="7" t="s">
        <v>1226</v>
      </c>
      <c r="L1790" s="7" t="s">
        <v>3351</v>
      </c>
      <c r="M1790" s="7">
        <v>42.751181000000003</v>
      </c>
      <c r="N1790" s="7">
        <v>20.794602000000001</v>
      </c>
      <c r="O1790" s="7" t="s">
        <v>10630</v>
      </c>
      <c r="P1790" s="7" t="s">
        <v>10630</v>
      </c>
      <c r="Q1790" s="7"/>
      <c r="R1790" s="7" t="s">
        <v>10179</v>
      </c>
      <c r="S1790" s="7"/>
      <c r="T1790" s="7" t="b">
        <v>0</v>
      </c>
      <c r="U1790" s="7" t="s">
        <v>3350</v>
      </c>
      <c r="V1790" s="7" t="s">
        <v>2999</v>
      </c>
      <c r="W1790" s="7" t="s">
        <v>2999</v>
      </c>
    </row>
    <row r="1791" spans="1:23" x14ac:dyDescent="0.2">
      <c r="A1791" s="7" t="s">
        <v>727</v>
      </c>
      <c r="B1791" s="7">
        <v>7</v>
      </c>
      <c r="C1791" s="7" t="s">
        <v>8</v>
      </c>
      <c r="D1791" s="7" t="s">
        <v>1079</v>
      </c>
      <c r="E1791" s="7"/>
      <c r="F1791" s="7">
        <v>2123</v>
      </c>
      <c r="G1791" s="7" t="s">
        <v>10631</v>
      </c>
      <c r="H1791" s="7" t="s">
        <v>10632</v>
      </c>
      <c r="I1791" s="7" t="s">
        <v>10633</v>
      </c>
      <c r="J1791" s="7" t="s">
        <v>738</v>
      </c>
      <c r="K1791" s="7" t="s">
        <v>731</v>
      </c>
      <c r="L1791" s="7" t="s">
        <v>2998</v>
      </c>
      <c r="M1791" s="7">
        <v>42.230013</v>
      </c>
      <c r="N1791" s="7">
        <v>20.730774</v>
      </c>
      <c r="O1791" s="7" t="s">
        <v>10634</v>
      </c>
      <c r="P1791" s="7" t="s">
        <v>10634</v>
      </c>
      <c r="Q1791" s="7"/>
      <c r="R1791" s="7" t="s">
        <v>10635</v>
      </c>
      <c r="S1791" s="7"/>
      <c r="T1791" s="7" t="b">
        <v>0</v>
      </c>
      <c r="U1791" s="7" t="s">
        <v>2997</v>
      </c>
      <c r="V1791" s="7" t="s">
        <v>2999</v>
      </c>
      <c r="W1791" s="7" t="s">
        <v>2999</v>
      </c>
    </row>
    <row r="1792" spans="1:23" x14ac:dyDescent="0.2">
      <c r="A1792" s="7" t="s">
        <v>727</v>
      </c>
      <c r="B1792" s="7">
        <v>2</v>
      </c>
      <c r="C1792" s="7" t="s">
        <v>450</v>
      </c>
      <c r="D1792" s="7" t="s">
        <v>831</v>
      </c>
      <c r="E1792" s="7"/>
      <c r="F1792" s="7">
        <v>2122</v>
      </c>
      <c r="G1792" s="7" t="s">
        <v>10636</v>
      </c>
      <c r="H1792" s="7" t="s">
        <v>10637</v>
      </c>
      <c r="I1792" s="7" t="s">
        <v>10638</v>
      </c>
      <c r="J1792" s="7" t="s">
        <v>738</v>
      </c>
      <c r="K1792" s="7" t="s">
        <v>731</v>
      </c>
      <c r="L1792" s="7" t="s">
        <v>451</v>
      </c>
      <c r="M1792" s="7">
        <v>42.392184</v>
      </c>
      <c r="N1792" s="7">
        <v>20.648952999999999</v>
      </c>
      <c r="O1792" s="7" t="s">
        <v>10639</v>
      </c>
      <c r="P1792" s="7" t="s">
        <v>10639</v>
      </c>
      <c r="Q1792" s="7"/>
      <c r="R1792" s="7" t="s">
        <v>10640</v>
      </c>
      <c r="S1792" s="7"/>
      <c r="T1792" s="7" t="b">
        <v>0</v>
      </c>
      <c r="U1792" s="7" t="s">
        <v>3077</v>
      </c>
      <c r="V1792" s="7" t="s">
        <v>2999</v>
      </c>
      <c r="W1792" s="7" t="s">
        <v>2999</v>
      </c>
    </row>
    <row r="1793" spans="1:23" x14ac:dyDescent="0.2">
      <c r="A1793" s="7" t="s">
        <v>727</v>
      </c>
      <c r="B1793" s="7">
        <v>6</v>
      </c>
      <c r="C1793" s="7" t="s">
        <v>11</v>
      </c>
      <c r="D1793" s="7" t="s">
        <v>728</v>
      </c>
      <c r="E1793" s="7"/>
      <c r="F1793" s="7">
        <v>2121</v>
      </c>
      <c r="G1793" s="7" t="s">
        <v>10170</v>
      </c>
      <c r="H1793" s="7" t="s">
        <v>10171</v>
      </c>
      <c r="I1793" s="7" t="s">
        <v>10172</v>
      </c>
      <c r="J1793" s="7" t="s">
        <v>6645</v>
      </c>
      <c r="K1793" s="7" t="s">
        <v>731</v>
      </c>
      <c r="L1793" s="7" t="s">
        <v>3479</v>
      </c>
      <c r="M1793" s="7">
        <v>42.936680000000003</v>
      </c>
      <c r="N1793" s="7">
        <v>21.188026000000001</v>
      </c>
      <c r="O1793" s="7" t="s">
        <v>10173</v>
      </c>
      <c r="P1793" s="7" t="s">
        <v>10173</v>
      </c>
      <c r="Q1793" s="7"/>
      <c r="R1793" s="7" t="s">
        <v>10174</v>
      </c>
      <c r="S1793" s="7"/>
      <c r="T1793" s="7" t="b">
        <v>0</v>
      </c>
      <c r="U1793" s="7" t="s">
        <v>3478</v>
      </c>
      <c r="V1793" s="7" t="s">
        <v>2999</v>
      </c>
      <c r="W1793" s="7" t="s">
        <v>2999</v>
      </c>
    </row>
    <row r="1794" spans="1:23" x14ac:dyDescent="0.2">
      <c r="A1794" s="7" t="s">
        <v>727</v>
      </c>
      <c r="B1794" s="7">
        <v>4</v>
      </c>
      <c r="C1794" s="7" t="s">
        <v>454</v>
      </c>
      <c r="D1794" s="7" t="s">
        <v>1701</v>
      </c>
      <c r="E1794" s="7" t="s">
        <v>15074</v>
      </c>
      <c r="F1794" s="7">
        <v>2120</v>
      </c>
      <c r="G1794" s="7" t="s">
        <v>10175</v>
      </c>
      <c r="H1794" s="7" t="s">
        <v>10176</v>
      </c>
      <c r="I1794" s="7" t="s">
        <v>10177</v>
      </c>
      <c r="J1794" s="7" t="s">
        <v>1386</v>
      </c>
      <c r="K1794" s="7" t="s">
        <v>1226</v>
      </c>
      <c r="L1794" s="7" t="s">
        <v>3351</v>
      </c>
      <c r="M1794" s="7">
        <v>42.745032999999999</v>
      </c>
      <c r="N1794" s="7">
        <v>20.792356999999999</v>
      </c>
      <c r="O1794" s="7" t="s">
        <v>10178</v>
      </c>
      <c r="P1794" s="7" t="s">
        <v>10178</v>
      </c>
      <c r="Q1794" s="7"/>
      <c r="R1794" s="7" t="s">
        <v>10179</v>
      </c>
      <c r="S1794" s="7"/>
      <c r="T1794" s="7" t="b">
        <v>0</v>
      </c>
      <c r="U1794" s="7" t="s">
        <v>3350</v>
      </c>
      <c r="V1794" s="7" t="s">
        <v>2999</v>
      </c>
      <c r="W1794" s="7" t="s">
        <v>2999</v>
      </c>
    </row>
    <row r="1795" spans="1:23" x14ac:dyDescent="0.2">
      <c r="A1795" s="7" t="s">
        <v>727</v>
      </c>
      <c r="B1795" s="7">
        <v>7</v>
      </c>
      <c r="C1795" s="7" t="s">
        <v>8</v>
      </c>
      <c r="D1795" s="7" t="s">
        <v>1079</v>
      </c>
      <c r="E1795" s="7"/>
      <c r="F1795" s="7">
        <v>2119</v>
      </c>
      <c r="G1795" s="7" t="s">
        <v>10180</v>
      </c>
      <c r="H1795" s="7" t="s">
        <v>10181</v>
      </c>
      <c r="I1795" s="7" t="s">
        <v>10182</v>
      </c>
      <c r="J1795" s="7" t="s">
        <v>738</v>
      </c>
      <c r="K1795" s="7" t="s">
        <v>731</v>
      </c>
      <c r="L1795" s="7" t="s">
        <v>3375</v>
      </c>
      <c r="M1795" s="7">
        <v>42.228996000000002</v>
      </c>
      <c r="N1795" s="7">
        <v>20.725280000000001</v>
      </c>
      <c r="O1795" s="7" t="s">
        <v>10183</v>
      </c>
      <c r="P1795" s="7" t="s">
        <v>10183</v>
      </c>
      <c r="Q1795" s="7"/>
      <c r="R1795" s="7" t="s">
        <v>10184</v>
      </c>
      <c r="S1795" s="7"/>
      <c r="T1795" s="7" t="b">
        <v>0</v>
      </c>
      <c r="U1795" s="7" t="s">
        <v>3374</v>
      </c>
      <c r="V1795" s="7" t="s">
        <v>2999</v>
      </c>
      <c r="W1795" s="7" t="s">
        <v>2999</v>
      </c>
    </row>
    <row r="1796" spans="1:23" x14ac:dyDescent="0.2">
      <c r="A1796" s="7" t="s">
        <v>727</v>
      </c>
      <c r="B1796" s="7">
        <v>7</v>
      </c>
      <c r="C1796" s="7" t="s">
        <v>8</v>
      </c>
      <c r="D1796" s="7" t="s">
        <v>1079</v>
      </c>
      <c r="E1796" s="7"/>
      <c r="F1796" s="7">
        <v>2118</v>
      </c>
      <c r="G1796" s="7" t="s">
        <v>10185</v>
      </c>
      <c r="H1796" s="7" t="s">
        <v>316</v>
      </c>
      <c r="I1796" s="7" t="s">
        <v>10186</v>
      </c>
      <c r="J1796" s="7" t="s">
        <v>738</v>
      </c>
      <c r="K1796" s="7" t="s">
        <v>731</v>
      </c>
      <c r="L1796" s="7" t="s">
        <v>3479</v>
      </c>
      <c r="M1796" s="7">
        <v>42.227978999999998</v>
      </c>
      <c r="N1796" s="7">
        <v>20.747253000000001</v>
      </c>
      <c r="O1796" s="7" t="s">
        <v>10187</v>
      </c>
      <c r="P1796" s="7" t="s">
        <v>10187</v>
      </c>
      <c r="Q1796" s="7"/>
      <c r="R1796" s="7" t="s">
        <v>10188</v>
      </c>
      <c r="S1796" s="7"/>
      <c r="T1796" s="7" t="b">
        <v>0</v>
      </c>
      <c r="U1796" s="7" t="s">
        <v>3478</v>
      </c>
      <c r="V1796" s="7" t="s">
        <v>2999</v>
      </c>
      <c r="W1796" s="7" t="s">
        <v>2999</v>
      </c>
    </row>
    <row r="1797" spans="1:23" x14ac:dyDescent="0.2">
      <c r="A1797" s="7" t="s">
        <v>727</v>
      </c>
      <c r="B1797" s="7">
        <v>2</v>
      </c>
      <c r="C1797" s="7" t="s">
        <v>450</v>
      </c>
      <c r="D1797" s="7" t="s">
        <v>831</v>
      </c>
      <c r="E1797" s="7"/>
      <c r="F1797" s="7">
        <v>2117</v>
      </c>
      <c r="G1797" s="7" t="s">
        <v>10189</v>
      </c>
      <c r="H1797" s="7" t="s">
        <v>10190</v>
      </c>
      <c r="I1797" s="7" t="s">
        <v>10191</v>
      </c>
      <c r="J1797" s="7" t="s">
        <v>738</v>
      </c>
      <c r="K1797" s="7" t="s">
        <v>731</v>
      </c>
      <c r="L1797" s="7" t="s">
        <v>451</v>
      </c>
      <c r="M1797" s="7">
        <v>42.386099000000002</v>
      </c>
      <c r="N1797" s="7">
        <v>20.653072999999999</v>
      </c>
      <c r="O1797" s="7" t="s">
        <v>10192</v>
      </c>
      <c r="P1797" s="7" t="s">
        <v>10192</v>
      </c>
      <c r="Q1797" s="7"/>
      <c r="R1797" s="7" t="s">
        <v>10193</v>
      </c>
      <c r="S1797" s="7"/>
      <c r="T1797" s="7" t="b">
        <v>0</v>
      </c>
      <c r="U1797" s="7" t="s">
        <v>3077</v>
      </c>
      <c r="V1797" s="7" t="s">
        <v>2999</v>
      </c>
      <c r="W1797" s="7" t="s">
        <v>2999</v>
      </c>
    </row>
    <row r="1798" spans="1:23" x14ac:dyDescent="0.2">
      <c r="A1798" s="7" t="s">
        <v>727</v>
      </c>
      <c r="B1798" s="7">
        <v>1</v>
      </c>
      <c r="C1798" s="7" t="s">
        <v>5</v>
      </c>
      <c r="D1798" s="7" t="s">
        <v>736</v>
      </c>
      <c r="E1798" s="7"/>
      <c r="F1798" s="7">
        <v>2116</v>
      </c>
      <c r="G1798" s="7" t="s">
        <v>10194</v>
      </c>
      <c r="H1798" s="7" t="s">
        <v>10142</v>
      </c>
      <c r="I1798" s="7" t="s">
        <v>10195</v>
      </c>
      <c r="J1798" s="7" t="s">
        <v>738</v>
      </c>
      <c r="K1798" s="7" t="s">
        <v>731</v>
      </c>
      <c r="L1798" s="7" t="s">
        <v>2998</v>
      </c>
      <c r="M1798" s="7">
        <v>42.379714999999997</v>
      </c>
      <c r="N1798" s="7">
        <v>21.148949000000002</v>
      </c>
      <c r="O1798" s="7" t="s">
        <v>10196</v>
      </c>
      <c r="P1798" s="7" t="s">
        <v>10196</v>
      </c>
      <c r="Q1798" s="7"/>
      <c r="R1798" s="7" t="s">
        <v>10197</v>
      </c>
      <c r="S1798" s="7"/>
      <c r="T1798" s="7" t="b">
        <v>0</v>
      </c>
      <c r="U1798" s="7" t="s">
        <v>2997</v>
      </c>
      <c r="V1798" s="7" t="s">
        <v>2999</v>
      </c>
      <c r="W1798" s="7" t="s">
        <v>2999</v>
      </c>
    </row>
    <row r="1799" spans="1:23" x14ac:dyDescent="0.2">
      <c r="A1799" s="7" t="s">
        <v>727</v>
      </c>
      <c r="B1799" s="7">
        <v>6</v>
      </c>
      <c r="C1799" s="7" t="s">
        <v>11</v>
      </c>
      <c r="D1799" s="7" t="s">
        <v>853</v>
      </c>
      <c r="E1799" s="7"/>
      <c r="F1799" s="7">
        <v>2115</v>
      </c>
      <c r="G1799" s="7" t="s">
        <v>10198</v>
      </c>
      <c r="H1799" s="7" t="s">
        <v>10199</v>
      </c>
      <c r="I1799" s="7" t="s">
        <v>10200</v>
      </c>
      <c r="J1799" s="7" t="s">
        <v>738</v>
      </c>
      <c r="K1799" s="7" t="s">
        <v>752</v>
      </c>
      <c r="L1799" s="7" t="s">
        <v>3607</v>
      </c>
      <c r="M1799" s="7">
        <v>42.634855000000002</v>
      </c>
      <c r="N1799" s="7">
        <v>21.093401</v>
      </c>
      <c r="O1799" s="7" t="s">
        <v>10201</v>
      </c>
      <c r="P1799" s="7" t="s">
        <v>10201</v>
      </c>
      <c r="Q1799" s="7"/>
      <c r="R1799" s="7" t="s">
        <v>10202</v>
      </c>
      <c r="S1799" s="7" t="s">
        <v>10203</v>
      </c>
      <c r="T1799" s="7" t="b">
        <v>0</v>
      </c>
      <c r="U1799" s="7" t="s">
        <v>3606</v>
      </c>
      <c r="V1799" s="7" t="s">
        <v>2999</v>
      </c>
      <c r="W1799" s="7" t="s">
        <v>2999</v>
      </c>
    </row>
    <row r="1800" spans="1:23" x14ac:dyDescent="0.2">
      <c r="A1800" s="7" t="s">
        <v>727</v>
      </c>
      <c r="B1800" s="7">
        <v>7</v>
      </c>
      <c r="C1800" s="7" t="s">
        <v>8</v>
      </c>
      <c r="D1800" s="7" t="s">
        <v>1079</v>
      </c>
      <c r="E1800" s="7"/>
      <c r="F1800" s="7">
        <v>2114</v>
      </c>
      <c r="G1800" s="7" t="s">
        <v>10204</v>
      </c>
      <c r="H1800" s="7" t="s">
        <v>10205</v>
      </c>
      <c r="I1800" s="7" t="s">
        <v>10206</v>
      </c>
      <c r="J1800" s="7" t="s">
        <v>738</v>
      </c>
      <c r="K1800" s="7" t="s">
        <v>731</v>
      </c>
      <c r="L1800" s="7" t="s">
        <v>3375</v>
      </c>
      <c r="M1800" s="7">
        <v>42.232047000000001</v>
      </c>
      <c r="N1800" s="7">
        <v>20.75</v>
      </c>
      <c r="O1800" s="7" t="s">
        <v>10207</v>
      </c>
      <c r="P1800" s="7" t="s">
        <v>10207</v>
      </c>
      <c r="Q1800" s="7"/>
      <c r="R1800" s="7" t="s">
        <v>8175</v>
      </c>
      <c r="S1800" s="7"/>
      <c r="T1800" s="7" t="b">
        <v>0</v>
      </c>
      <c r="U1800" s="7" t="s">
        <v>3374</v>
      </c>
      <c r="V1800" s="7" t="s">
        <v>2999</v>
      </c>
      <c r="W1800" s="7" t="s">
        <v>2999</v>
      </c>
    </row>
    <row r="1801" spans="1:23" x14ac:dyDescent="0.2">
      <c r="A1801" s="7" t="s">
        <v>727</v>
      </c>
      <c r="B1801" s="7">
        <v>4</v>
      </c>
      <c r="C1801" s="7" t="s">
        <v>454</v>
      </c>
      <c r="D1801" s="7" t="s">
        <v>1701</v>
      </c>
      <c r="E1801" s="7" t="s">
        <v>15075</v>
      </c>
      <c r="F1801" s="7">
        <v>2113</v>
      </c>
      <c r="G1801" s="7" t="s">
        <v>10175</v>
      </c>
      <c r="H1801" s="7" t="s">
        <v>10208</v>
      </c>
      <c r="I1801" s="7" t="s">
        <v>10209</v>
      </c>
      <c r="J1801" s="7" t="s">
        <v>849</v>
      </c>
      <c r="K1801" s="7" t="s">
        <v>1226</v>
      </c>
      <c r="L1801" s="7" t="s">
        <v>3351</v>
      </c>
      <c r="M1801" s="7">
        <v>42.747301</v>
      </c>
      <c r="N1801" s="7">
        <v>20.795088</v>
      </c>
      <c r="O1801" s="7" t="s">
        <v>10210</v>
      </c>
      <c r="P1801" s="7" t="s">
        <v>10210</v>
      </c>
      <c r="Q1801" s="7"/>
      <c r="R1801" s="7" t="s">
        <v>10179</v>
      </c>
      <c r="S1801" s="7"/>
      <c r="T1801" s="7" t="b">
        <v>0</v>
      </c>
      <c r="U1801" s="7" t="s">
        <v>3350</v>
      </c>
      <c r="V1801" s="7" t="s">
        <v>2999</v>
      </c>
      <c r="W1801" s="7" t="s">
        <v>2999</v>
      </c>
    </row>
    <row r="1802" spans="1:23" x14ac:dyDescent="0.2">
      <c r="A1802" s="7" t="s">
        <v>727</v>
      </c>
      <c r="B1802" s="7">
        <v>7</v>
      </c>
      <c r="C1802" s="7" t="s">
        <v>8</v>
      </c>
      <c r="D1802" s="7" t="s">
        <v>908</v>
      </c>
      <c r="E1802" s="7"/>
      <c r="F1802" s="7">
        <v>2112</v>
      </c>
      <c r="G1802" s="7" t="s">
        <v>9923</v>
      </c>
      <c r="H1802" s="7" t="s">
        <v>9924</v>
      </c>
      <c r="I1802" s="7" t="s">
        <v>9925</v>
      </c>
      <c r="J1802" s="7" t="s">
        <v>738</v>
      </c>
      <c r="K1802" s="7" t="s">
        <v>731</v>
      </c>
      <c r="L1802" s="7" t="s">
        <v>3375</v>
      </c>
      <c r="M1802" s="7">
        <v>42.365633000000003</v>
      </c>
      <c r="N1802" s="7">
        <v>20.835830000000001</v>
      </c>
      <c r="O1802" s="7" t="s">
        <v>9926</v>
      </c>
      <c r="P1802" s="7" t="s">
        <v>9926</v>
      </c>
      <c r="Q1802" s="7"/>
      <c r="R1802" s="7" t="s">
        <v>9927</v>
      </c>
      <c r="S1802" s="7"/>
      <c r="T1802" s="7" t="b">
        <v>0</v>
      </c>
      <c r="U1802" s="7" t="s">
        <v>3374</v>
      </c>
      <c r="V1802" s="7" t="s">
        <v>2999</v>
      </c>
      <c r="W1802" s="7" t="s">
        <v>2999</v>
      </c>
    </row>
    <row r="1803" spans="1:23" x14ac:dyDescent="0.2">
      <c r="A1803" s="7" t="s">
        <v>727</v>
      </c>
      <c r="B1803" s="7">
        <v>7</v>
      </c>
      <c r="C1803" s="7" t="s">
        <v>8</v>
      </c>
      <c r="D1803" s="7" t="s">
        <v>1079</v>
      </c>
      <c r="E1803" s="7"/>
      <c r="F1803" s="7">
        <v>2111</v>
      </c>
      <c r="G1803" s="7" t="s">
        <v>9928</v>
      </c>
      <c r="H1803" s="7" t="s">
        <v>168</v>
      </c>
      <c r="I1803" s="7" t="s">
        <v>9929</v>
      </c>
      <c r="J1803" s="7" t="s">
        <v>738</v>
      </c>
      <c r="K1803" s="7" t="s">
        <v>731</v>
      </c>
      <c r="L1803" s="7" t="s">
        <v>3375</v>
      </c>
      <c r="M1803" s="7">
        <v>42.236114000000001</v>
      </c>
      <c r="N1803" s="7">
        <v>20.723907000000001</v>
      </c>
      <c r="O1803" s="7" t="s">
        <v>9930</v>
      </c>
      <c r="P1803" s="7" t="s">
        <v>9930</v>
      </c>
      <c r="Q1803" s="7"/>
      <c r="R1803" s="7" t="s">
        <v>9931</v>
      </c>
      <c r="S1803" s="7"/>
      <c r="T1803" s="7" t="b">
        <v>0</v>
      </c>
      <c r="U1803" s="7" t="s">
        <v>3374</v>
      </c>
      <c r="V1803" s="7" t="s">
        <v>2999</v>
      </c>
      <c r="W1803" s="7" t="s">
        <v>2999</v>
      </c>
    </row>
    <row r="1804" spans="1:23" x14ac:dyDescent="0.2">
      <c r="A1804" s="7" t="s">
        <v>727</v>
      </c>
      <c r="B1804" s="7">
        <v>2</v>
      </c>
      <c r="C1804" s="7" t="s">
        <v>450</v>
      </c>
      <c r="D1804" s="7" t="s">
        <v>279</v>
      </c>
      <c r="E1804" s="7"/>
      <c r="F1804" s="7">
        <v>2110</v>
      </c>
      <c r="G1804" s="7" t="s">
        <v>9932</v>
      </c>
      <c r="H1804" s="7" t="s">
        <v>9933</v>
      </c>
      <c r="I1804" s="7" t="s">
        <v>9934</v>
      </c>
      <c r="J1804" s="7" t="s">
        <v>738</v>
      </c>
      <c r="K1804" s="7" t="s">
        <v>731</v>
      </c>
      <c r="L1804" s="7" t="s">
        <v>451</v>
      </c>
      <c r="M1804" s="7">
        <v>42.477038</v>
      </c>
      <c r="N1804" s="7">
        <v>20.748517</v>
      </c>
      <c r="O1804" s="7" t="s">
        <v>9935</v>
      </c>
      <c r="P1804" s="7" t="s">
        <v>9935</v>
      </c>
      <c r="Q1804" s="7"/>
      <c r="R1804" s="7" t="s">
        <v>9936</v>
      </c>
      <c r="S1804" s="7"/>
      <c r="T1804" s="7" t="b">
        <v>0</v>
      </c>
      <c r="U1804" s="7" t="s">
        <v>3077</v>
      </c>
      <c r="V1804" s="7" t="s">
        <v>2999</v>
      </c>
      <c r="W1804" s="7" t="s">
        <v>2999</v>
      </c>
    </row>
    <row r="1805" spans="1:23" x14ac:dyDescent="0.2">
      <c r="A1805" s="7" t="s">
        <v>727</v>
      </c>
      <c r="B1805" s="7">
        <v>6</v>
      </c>
      <c r="C1805" s="7" t="s">
        <v>11</v>
      </c>
      <c r="D1805" s="7" t="s">
        <v>853</v>
      </c>
      <c r="E1805" s="7" t="s">
        <v>446</v>
      </c>
      <c r="F1805" s="7">
        <v>2109</v>
      </c>
      <c r="G1805" s="7" t="s">
        <v>9937</v>
      </c>
      <c r="H1805" s="7" t="s">
        <v>9938</v>
      </c>
      <c r="I1805" s="7" t="s">
        <v>9939</v>
      </c>
      <c r="J1805" s="7" t="s">
        <v>738</v>
      </c>
      <c r="K1805" s="7" t="s">
        <v>731</v>
      </c>
      <c r="L1805" s="7" t="s">
        <v>3351</v>
      </c>
      <c r="M1805" s="7">
        <v>42.639985000000003</v>
      </c>
      <c r="N1805" s="7">
        <v>21.023835999999999</v>
      </c>
      <c r="O1805" s="7" t="s">
        <v>9940</v>
      </c>
      <c r="P1805" s="7" t="s">
        <v>9940</v>
      </c>
      <c r="Q1805" s="7"/>
      <c r="R1805" s="7" t="s">
        <v>9941</v>
      </c>
      <c r="S1805" s="7" t="s">
        <v>9942</v>
      </c>
      <c r="T1805" s="7" t="b">
        <v>0</v>
      </c>
      <c r="U1805" s="7" t="s">
        <v>3350</v>
      </c>
      <c r="V1805" s="7" t="s">
        <v>2999</v>
      </c>
      <c r="W1805" s="7" t="s">
        <v>2999</v>
      </c>
    </row>
    <row r="1806" spans="1:23" x14ac:dyDescent="0.2">
      <c r="A1806" s="7" t="s">
        <v>727</v>
      </c>
      <c r="B1806" s="7">
        <v>6</v>
      </c>
      <c r="C1806" s="7" t="s">
        <v>11</v>
      </c>
      <c r="D1806" s="7" t="s">
        <v>728</v>
      </c>
      <c r="E1806" s="7"/>
      <c r="F1806" s="7">
        <v>2108</v>
      </c>
      <c r="G1806" s="7" t="s">
        <v>9943</v>
      </c>
      <c r="H1806" s="7" t="s">
        <v>9944</v>
      </c>
      <c r="I1806" s="7" t="s">
        <v>9945</v>
      </c>
      <c r="J1806" s="7" t="s">
        <v>730</v>
      </c>
      <c r="K1806" s="7" t="s">
        <v>731</v>
      </c>
      <c r="L1806" s="7" t="s">
        <v>451</v>
      </c>
      <c r="M1806" s="7">
        <v>42.859389999999998</v>
      </c>
      <c r="N1806" s="7">
        <v>21.349527999999999</v>
      </c>
      <c r="O1806" s="7" t="s">
        <v>9946</v>
      </c>
      <c r="P1806" s="7" t="s">
        <v>9946</v>
      </c>
      <c r="Q1806" s="7"/>
      <c r="R1806" s="7" t="s">
        <v>9947</v>
      </c>
      <c r="S1806" s="7"/>
      <c r="T1806" s="7" t="b">
        <v>0</v>
      </c>
      <c r="U1806" s="7" t="s">
        <v>3077</v>
      </c>
      <c r="V1806" s="7" t="s">
        <v>2999</v>
      </c>
      <c r="W1806" s="7" t="s">
        <v>2999</v>
      </c>
    </row>
    <row r="1807" spans="1:23" x14ac:dyDescent="0.2">
      <c r="A1807" s="7" t="s">
        <v>727</v>
      </c>
      <c r="B1807" s="7">
        <v>4</v>
      </c>
      <c r="C1807" s="7" t="s">
        <v>454</v>
      </c>
      <c r="D1807" s="7" t="s">
        <v>828</v>
      </c>
      <c r="E1807" s="7" t="s">
        <v>585</v>
      </c>
      <c r="F1807" s="7">
        <v>2107</v>
      </c>
      <c r="G1807" s="7" t="s">
        <v>9948</v>
      </c>
      <c r="H1807" s="7" t="s">
        <v>9949</v>
      </c>
      <c r="I1807" s="7" t="s">
        <v>9950</v>
      </c>
      <c r="J1807" s="7" t="s">
        <v>9951</v>
      </c>
      <c r="K1807" s="7" t="s">
        <v>731</v>
      </c>
      <c r="L1807" s="7" t="s">
        <v>3351</v>
      </c>
      <c r="M1807" s="7">
        <v>42.869084999999998</v>
      </c>
      <c r="N1807" s="7">
        <v>20.836316</v>
      </c>
      <c r="O1807" s="7" t="s">
        <v>9952</v>
      </c>
      <c r="P1807" s="7" t="s">
        <v>9952</v>
      </c>
      <c r="Q1807" s="7"/>
      <c r="R1807" s="7" t="s">
        <v>9953</v>
      </c>
      <c r="S1807" s="7"/>
      <c r="T1807" s="7" t="b">
        <v>0</v>
      </c>
      <c r="U1807" s="7" t="s">
        <v>3350</v>
      </c>
      <c r="V1807" s="7" t="s">
        <v>2999</v>
      </c>
      <c r="W1807" s="7" t="s">
        <v>2999</v>
      </c>
    </row>
    <row r="1808" spans="1:23" x14ac:dyDescent="0.2">
      <c r="A1808" s="7" t="s">
        <v>727</v>
      </c>
      <c r="B1808" s="7">
        <v>7</v>
      </c>
      <c r="C1808" s="7" t="s">
        <v>8</v>
      </c>
      <c r="D1808" s="7" t="s">
        <v>1079</v>
      </c>
      <c r="E1808" s="7"/>
      <c r="F1808" s="7">
        <v>2106</v>
      </c>
      <c r="G1808" s="7" t="s">
        <v>9954</v>
      </c>
      <c r="H1808" s="7" t="s">
        <v>9955</v>
      </c>
      <c r="I1808" s="7" t="s">
        <v>9956</v>
      </c>
      <c r="J1808" s="7" t="s">
        <v>738</v>
      </c>
      <c r="K1808" s="7" t="s">
        <v>731</v>
      </c>
      <c r="L1808" s="7" t="s">
        <v>3375</v>
      </c>
      <c r="M1808" s="7">
        <v>42.261527999999998</v>
      </c>
      <c r="N1808" s="7">
        <v>20.798065000000001</v>
      </c>
      <c r="O1808" s="7" t="s">
        <v>9957</v>
      </c>
      <c r="P1808" s="7" t="s">
        <v>9957</v>
      </c>
      <c r="Q1808" s="7"/>
      <c r="R1808" s="7" t="s">
        <v>9958</v>
      </c>
      <c r="S1808" s="7"/>
      <c r="T1808" s="7" t="b">
        <v>0</v>
      </c>
      <c r="U1808" s="7" t="s">
        <v>3374</v>
      </c>
      <c r="V1808" s="7" t="s">
        <v>2999</v>
      </c>
      <c r="W1808" s="7" t="s">
        <v>2999</v>
      </c>
    </row>
    <row r="1809" spans="1:23" x14ac:dyDescent="0.2">
      <c r="A1809" s="7" t="s">
        <v>727</v>
      </c>
      <c r="B1809" s="7">
        <v>2</v>
      </c>
      <c r="C1809" s="7" t="s">
        <v>450</v>
      </c>
      <c r="D1809" s="7" t="s">
        <v>831</v>
      </c>
      <c r="E1809" s="7" t="s">
        <v>2400</v>
      </c>
      <c r="F1809" s="7">
        <v>2105</v>
      </c>
      <c r="G1809" s="7" t="s">
        <v>9959</v>
      </c>
      <c r="H1809" s="7" t="s">
        <v>9960</v>
      </c>
      <c r="I1809" s="7" t="s">
        <v>9961</v>
      </c>
      <c r="J1809" s="7" t="s">
        <v>738</v>
      </c>
      <c r="K1809" s="7" t="s">
        <v>731</v>
      </c>
      <c r="L1809" s="7" t="s">
        <v>3351</v>
      </c>
      <c r="M1809" s="7">
        <v>42.395564999999998</v>
      </c>
      <c r="N1809" s="7">
        <v>20.644832999999998</v>
      </c>
      <c r="O1809" s="7" t="s">
        <v>9962</v>
      </c>
      <c r="P1809" s="7" t="s">
        <v>9962</v>
      </c>
      <c r="Q1809" s="7"/>
      <c r="R1809" s="7" t="s">
        <v>9963</v>
      </c>
      <c r="S1809" s="7"/>
      <c r="T1809" s="7" t="b">
        <v>0</v>
      </c>
      <c r="U1809" s="7" t="s">
        <v>3350</v>
      </c>
      <c r="V1809" s="7" t="s">
        <v>2999</v>
      </c>
      <c r="W1809" s="7" t="s">
        <v>2999</v>
      </c>
    </row>
    <row r="1810" spans="1:23" x14ac:dyDescent="0.2">
      <c r="A1810" s="7" t="s">
        <v>727</v>
      </c>
      <c r="B1810" s="7">
        <v>4</v>
      </c>
      <c r="C1810" s="7" t="s">
        <v>454</v>
      </c>
      <c r="D1810" s="7" t="s">
        <v>768</v>
      </c>
      <c r="E1810" s="7" t="s">
        <v>18508</v>
      </c>
      <c r="F1810" s="7">
        <v>2104</v>
      </c>
      <c r="G1810" s="7" t="s">
        <v>9964</v>
      </c>
      <c r="H1810" s="7" t="s">
        <v>9965</v>
      </c>
      <c r="I1810" s="7" t="s">
        <v>9966</v>
      </c>
      <c r="J1810" s="7" t="s">
        <v>738</v>
      </c>
      <c r="K1810" s="7" t="s">
        <v>731</v>
      </c>
      <c r="L1810" s="7" t="s">
        <v>3351</v>
      </c>
      <c r="M1810" s="7">
        <v>42.777737999999999</v>
      </c>
      <c r="N1810" s="7">
        <v>21.042596</v>
      </c>
      <c r="O1810" s="7" t="s">
        <v>9967</v>
      </c>
      <c r="P1810" s="7" t="s">
        <v>9967</v>
      </c>
      <c r="Q1810" s="7"/>
      <c r="R1810" s="7" t="s">
        <v>9968</v>
      </c>
      <c r="S1810" s="7"/>
      <c r="T1810" s="7" t="b">
        <v>0</v>
      </c>
      <c r="U1810" s="7" t="s">
        <v>3350</v>
      </c>
      <c r="V1810" s="7" t="s">
        <v>2999</v>
      </c>
      <c r="W1810" s="7" t="s">
        <v>2999</v>
      </c>
    </row>
    <row r="1811" spans="1:23" x14ac:dyDescent="0.2">
      <c r="A1811" s="7" t="s">
        <v>727</v>
      </c>
      <c r="B1811" s="7">
        <v>4</v>
      </c>
      <c r="C1811" s="7" t="s">
        <v>454</v>
      </c>
      <c r="D1811" s="7" t="s">
        <v>828</v>
      </c>
      <c r="E1811" s="7" t="s">
        <v>18509</v>
      </c>
      <c r="F1811" s="7">
        <v>2103</v>
      </c>
      <c r="G1811" s="7" t="s">
        <v>5585</v>
      </c>
      <c r="H1811" s="7" t="s">
        <v>9969</v>
      </c>
      <c r="I1811" s="7" t="s">
        <v>3677</v>
      </c>
      <c r="J1811" s="7" t="s">
        <v>738</v>
      </c>
      <c r="K1811" s="7" t="s">
        <v>731</v>
      </c>
      <c r="L1811" s="7" t="s">
        <v>3351</v>
      </c>
      <c r="M1811" s="7">
        <v>42.879022999999997</v>
      </c>
      <c r="N1811" s="7">
        <v>20.828247999999999</v>
      </c>
      <c r="O1811" s="7" t="s">
        <v>9970</v>
      </c>
      <c r="P1811" s="7" t="s">
        <v>9970</v>
      </c>
      <c r="Q1811" s="7"/>
      <c r="R1811" s="7" t="s">
        <v>503</v>
      </c>
      <c r="S1811" s="7"/>
      <c r="T1811" s="7" t="b">
        <v>0</v>
      </c>
      <c r="U1811" s="7" t="s">
        <v>3350</v>
      </c>
      <c r="V1811" s="7" t="s">
        <v>2999</v>
      </c>
      <c r="W1811" s="7" t="s">
        <v>2999</v>
      </c>
    </row>
    <row r="1812" spans="1:23" x14ac:dyDescent="0.2">
      <c r="A1812" s="7" t="s">
        <v>727</v>
      </c>
      <c r="B1812" s="7">
        <v>6</v>
      </c>
      <c r="C1812" s="7" t="s">
        <v>11</v>
      </c>
      <c r="D1812" s="7" t="s">
        <v>728</v>
      </c>
      <c r="E1812" s="7"/>
      <c r="F1812" s="7">
        <v>2102</v>
      </c>
      <c r="G1812" s="7" t="s">
        <v>9971</v>
      </c>
      <c r="H1812" s="7" t="s">
        <v>9944</v>
      </c>
      <c r="I1812" s="7" t="s">
        <v>9972</v>
      </c>
      <c r="J1812" s="7" t="s">
        <v>738</v>
      </c>
      <c r="K1812" s="7" t="s">
        <v>731</v>
      </c>
      <c r="L1812" s="7" t="s">
        <v>451</v>
      </c>
      <c r="M1812" s="7">
        <v>42.859226</v>
      </c>
      <c r="N1812" s="7">
        <v>21.349391000000001</v>
      </c>
      <c r="O1812" s="7" t="s">
        <v>9973</v>
      </c>
      <c r="P1812" s="7" t="s">
        <v>9973</v>
      </c>
      <c r="Q1812" s="7"/>
      <c r="R1812" s="7" t="s">
        <v>9974</v>
      </c>
      <c r="S1812" s="7"/>
      <c r="T1812" s="7" t="b">
        <v>0</v>
      </c>
      <c r="U1812" s="7" t="s">
        <v>3077</v>
      </c>
      <c r="V1812" s="7" t="s">
        <v>2999</v>
      </c>
      <c r="W1812" s="7" t="s">
        <v>2999</v>
      </c>
    </row>
    <row r="1813" spans="1:23" x14ac:dyDescent="0.2">
      <c r="A1813" s="7" t="s">
        <v>727</v>
      </c>
      <c r="B1813" s="7">
        <v>2</v>
      </c>
      <c r="C1813" s="7" t="s">
        <v>450</v>
      </c>
      <c r="D1813" s="7" t="s">
        <v>831</v>
      </c>
      <c r="E1813" s="7" t="s">
        <v>2400</v>
      </c>
      <c r="F1813" s="7">
        <v>2101</v>
      </c>
      <c r="G1813" s="7" t="s">
        <v>5494</v>
      </c>
      <c r="H1813" s="7" t="s">
        <v>9975</v>
      </c>
      <c r="I1813" s="7" t="s">
        <v>3524</v>
      </c>
      <c r="J1813" s="7" t="s">
        <v>738</v>
      </c>
      <c r="K1813" s="7" t="s">
        <v>731</v>
      </c>
      <c r="L1813" s="7" t="s">
        <v>3351</v>
      </c>
      <c r="M1813" s="7">
        <v>42.399622000000001</v>
      </c>
      <c r="N1813" s="7">
        <v>20.655819999999999</v>
      </c>
      <c r="O1813" s="7" t="s">
        <v>9976</v>
      </c>
      <c r="P1813" s="7" t="s">
        <v>9976</v>
      </c>
      <c r="Q1813" s="7"/>
      <c r="R1813" s="7" t="s">
        <v>3525</v>
      </c>
      <c r="S1813" s="7"/>
      <c r="T1813" s="7" t="b">
        <v>0</v>
      </c>
      <c r="U1813" s="7" t="s">
        <v>3350</v>
      </c>
      <c r="V1813" s="7" t="s">
        <v>2999</v>
      </c>
      <c r="W1813" s="7" t="s">
        <v>2999</v>
      </c>
    </row>
    <row r="1814" spans="1:23" x14ac:dyDescent="0.2">
      <c r="A1814" s="7" t="s">
        <v>727</v>
      </c>
      <c r="B1814" s="7">
        <v>2</v>
      </c>
      <c r="C1814" s="7" t="s">
        <v>450</v>
      </c>
      <c r="D1814" s="7" t="s">
        <v>831</v>
      </c>
      <c r="E1814" s="7"/>
      <c r="F1814" s="7">
        <v>2100</v>
      </c>
      <c r="G1814" s="7" t="s">
        <v>9977</v>
      </c>
      <c r="H1814" s="7" t="s">
        <v>9978</v>
      </c>
      <c r="I1814" s="7" t="s">
        <v>9979</v>
      </c>
      <c r="J1814" s="7" t="s">
        <v>738</v>
      </c>
      <c r="K1814" s="7" t="s">
        <v>731</v>
      </c>
      <c r="L1814" s="7" t="s">
        <v>451</v>
      </c>
      <c r="M1814" s="7">
        <v>42.391170000000002</v>
      </c>
      <c r="N1814" s="7">
        <v>20.670926000000001</v>
      </c>
      <c r="O1814" s="7" t="s">
        <v>9980</v>
      </c>
      <c r="P1814" s="7" t="s">
        <v>9980</v>
      </c>
      <c r="Q1814" s="7"/>
      <c r="R1814" s="7" t="s">
        <v>9981</v>
      </c>
      <c r="S1814" s="7"/>
      <c r="T1814" s="7" t="b">
        <v>0</v>
      </c>
      <c r="U1814" s="7" t="s">
        <v>3077</v>
      </c>
      <c r="V1814" s="7" t="s">
        <v>2999</v>
      </c>
      <c r="W1814" s="7" t="s">
        <v>2999</v>
      </c>
    </row>
    <row r="1815" spans="1:23" x14ac:dyDescent="0.2">
      <c r="A1815" s="7" t="s">
        <v>727</v>
      </c>
      <c r="B1815" s="7">
        <v>7</v>
      </c>
      <c r="C1815" s="7" t="s">
        <v>8</v>
      </c>
      <c r="D1815" s="7" t="s">
        <v>1079</v>
      </c>
      <c r="E1815" s="7"/>
      <c r="F1815" s="7">
        <v>2099</v>
      </c>
      <c r="G1815" s="7" t="s">
        <v>9982</v>
      </c>
      <c r="H1815" s="7" t="s">
        <v>9983</v>
      </c>
      <c r="I1815" s="7" t="s">
        <v>9984</v>
      </c>
      <c r="J1815" s="7" t="s">
        <v>738</v>
      </c>
      <c r="K1815" s="7" t="s">
        <v>731</v>
      </c>
      <c r="L1815" s="7" t="s">
        <v>3479</v>
      </c>
      <c r="M1815" s="7">
        <v>42.224927999999998</v>
      </c>
      <c r="N1815" s="7">
        <v>20.781585</v>
      </c>
      <c r="O1815" s="7" t="s">
        <v>9985</v>
      </c>
      <c r="P1815" s="7" t="s">
        <v>9985</v>
      </c>
      <c r="Q1815" s="7"/>
      <c r="R1815" s="7" t="s">
        <v>9986</v>
      </c>
      <c r="S1815" s="7"/>
      <c r="T1815" s="7" t="b">
        <v>0</v>
      </c>
      <c r="U1815" s="7" t="s">
        <v>3478</v>
      </c>
      <c r="V1815" s="7" t="s">
        <v>2999</v>
      </c>
      <c r="W1815" s="7" t="s">
        <v>2999</v>
      </c>
    </row>
    <row r="1816" spans="1:23" x14ac:dyDescent="0.2">
      <c r="A1816" s="7" t="s">
        <v>727</v>
      </c>
      <c r="B1816" s="7">
        <v>3</v>
      </c>
      <c r="C1816" s="7" t="s">
        <v>45</v>
      </c>
      <c r="D1816" s="7" t="s">
        <v>1235</v>
      </c>
      <c r="E1816" s="7" t="s">
        <v>15919</v>
      </c>
      <c r="F1816" s="7">
        <v>2098</v>
      </c>
      <c r="G1816" s="7" t="s">
        <v>9987</v>
      </c>
      <c r="H1816" s="7" t="s">
        <v>97</v>
      </c>
      <c r="I1816" s="7" t="s">
        <v>9988</v>
      </c>
      <c r="J1816" s="7" t="s">
        <v>738</v>
      </c>
      <c r="K1816" s="7" t="s">
        <v>731</v>
      </c>
      <c r="L1816" s="7" t="s">
        <v>3351</v>
      </c>
      <c r="M1816" s="7">
        <v>42.393903000000002</v>
      </c>
      <c r="N1816" s="7">
        <v>21.347819999999999</v>
      </c>
      <c r="O1816" s="7" t="s">
        <v>9989</v>
      </c>
      <c r="P1816" s="7" t="s">
        <v>9989</v>
      </c>
      <c r="Q1816" s="7"/>
      <c r="R1816" s="7" t="s">
        <v>9990</v>
      </c>
      <c r="S1816" s="7"/>
      <c r="T1816" s="7" t="b">
        <v>0</v>
      </c>
      <c r="U1816" s="7" t="s">
        <v>3350</v>
      </c>
      <c r="V1816" s="7" t="s">
        <v>2999</v>
      </c>
      <c r="W1816" s="7" t="s">
        <v>2999</v>
      </c>
    </row>
    <row r="1817" spans="1:23" x14ac:dyDescent="0.2">
      <c r="A1817" s="7" t="s">
        <v>727</v>
      </c>
      <c r="B1817" s="7">
        <v>7</v>
      </c>
      <c r="C1817" s="7" t="s">
        <v>8</v>
      </c>
      <c r="D1817" s="7" t="s">
        <v>1079</v>
      </c>
      <c r="E1817" s="7"/>
      <c r="F1817" s="7">
        <v>2097</v>
      </c>
      <c r="G1817" s="7" t="s">
        <v>9991</v>
      </c>
      <c r="H1817" s="7" t="s">
        <v>9992</v>
      </c>
      <c r="I1817" s="7" t="s">
        <v>9993</v>
      </c>
      <c r="J1817" s="7" t="s">
        <v>738</v>
      </c>
      <c r="K1817" s="7" t="s">
        <v>731</v>
      </c>
      <c r="L1817" s="7" t="s">
        <v>3375</v>
      </c>
      <c r="M1817" s="7">
        <v>42.24933</v>
      </c>
      <c r="N1817" s="7">
        <v>20.726654</v>
      </c>
      <c r="O1817" s="7" t="s">
        <v>9994</v>
      </c>
      <c r="P1817" s="7" t="s">
        <v>9994</v>
      </c>
      <c r="Q1817" s="7"/>
      <c r="R1817" s="7" t="s">
        <v>9995</v>
      </c>
      <c r="S1817" s="7"/>
      <c r="T1817" s="7" t="b">
        <v>0</v>
      </c>
      <c r="U1817" s="7" t="s">
        <v>3374</v>
      </c>
      <c r="V1817" s="7" t="s">
        <v>2999</v>
      </c>
      <c r="W1817" s="7" t="s">
        <v>2999</v>
      </c>
    </row>
    <row r="1818" spans="1:23" x14ac:dyDescent="0.2">
      <c r="A1818" s="7" t="s">
        <v>727</v>
      </c>
      <c r="B1818" s="7">
        <v>6</v>
      </c>
      <c r="C1818" s="7" t="s">
        <v>11</v>
      </c>
      <c r="D1818" s="7" t="s">
        <v>778</v>
      </c>
      <c r="E1818" s="7"/>
      <c r="F1818" s="7">
        <v>2096</v>
      </c>
      <c r="G1818" s="7" t="s">
        <v>9996</v>
      </c>
      <c r="H1818" s="7" t="s">
        <v>9997</v>
      </c>
      <c r="I1818" s="7" t="s">
        <v>9998</v>
      </c>
      <c r="J1818" s="7" t="s">
        <v>772</v>
      </c>
      <c r="K1818" s="7" t="s">
        <v>731</v>
      </c>
      <c r="L1818" s="7" t="s">
        <v>2998</v>
      </c>
      <c r="M1818" s="7">
        <v>42.660674999999998</v>
      </c>
      <c r="N1818" s="7">
        <v>21.171679999999999</v>
      </c>
      <c r="O1818" s="7" t="s">
        <v>9999</v>
      </c>
      <c r="P1818" s="7" t="s">
        <v>9999</v>
      </c>
      <c r="Q1818" s="7"/>
      <c r="R1818" s="7" t="s">
        <v>10000</v>
      </c>
      <c r="S1818" s="7" t="s">
        <v>10001</v>
      </c>
      <c r="T1818" s="7" t="b">
        <v>0</v>
      </c>
      <c r="U1818" s="7" t="s">
        <v>2997</v>
      </c>
      <c r="V1818" s="7" t="s">
        <v>2999</v>
      </c>
      <c r="W1818" s="7" t="s">
        <v>2999</v>
      </c>
    </row>
    <row r="1819" spans="1:23" x14ac:dyDescent="0.2">
      <c r="A1819" s="7" t="s">
        <v>727</v>
      </c>
      <c r="B1819" s="7">
        <v>6</v>
      </c>
      <c r="C1819" s="7" t="s">
        <v>11</v>
      </c>
      <c r="D1819" s="7" t="s">
        <v>1033</v>
      </c>
      <c r="E1819" s="7"/>
      <c r="F1819" s="7">
        <v>2095</v>
      </c>
      <c r="G1819" s="7" t="s">
        <v>10002</v>
      </c>
      <c r="H1819" s="7" t="s">
        <v>10003</v>
      </c>
      <c r="I1819" s="7" t="s">
        <v>10004</v>
      </c>
      <c r="J1819" s="7" t="s">
        <v>772</v>
      </c>
      <c r="K1819" s="7" t="s">
        <v>752</v>
      </c>
      <c r="L1819" s="7" t="s">
        <v>3479</v>
      </c>
      <c r="M1819" s="7">
        <v>42.624467000000003</v>
      </c>
      <c r="N1819" s="7">
        <v>20.846685999999998</v>
      </c>
      <c r="O1819" s="7" t="s">
        <v>10005</v>
      </c>
      <c r="P1819" s="7" t="s">
        <v>10005</v>
      </c>
      <c r="Q1819" s="7"/>
      <c r="R1819" s="7" t="s">
        <v>10006</v>
      </c>
      <c r="S1819" s="7"/>
      <c r="T1819" s="7" t="b">
        <v>0</v>
      </c>
      <c r="U1819" s="7" t="s">
        <v>3478</v>
      </c>
      <c r="V1819" s="7" t="s">
        <v>2999</v>
      </c>
      <c r="W1819" s="7" t="s">
        <v>2999</v>
      </c>
    </row>
    <row r="1820" spans="1:23" x14ac:dyDescent="0.2">
      <c r="A1820" s="7" t="s">
        <v>727</v>
      </c>
      <c r="B1820" s="7">
        <v>4</v>
      </c>
      <c r="C1820" s="7" t="s">
        <v>454</v>
      </c>
      <c r="D1820" s="7" t="s">
        <v>768</v>
      </c>
      <c r="E1820" s="7" t="s">
        <v>13451</v>
      </c>
      <c r="F1820" s="7">
        <v>2094</v>
      </c>
      <c r="G1820" s="7" t="s">
        <v>10007</v>
      </c>
      <c r="H1820" s="7" t="s">
        <v>511</v>
      </c>
      <c r="I1820" s="7" t="s">
        <v>3830</v>
      </c>
      <c r="J1820" s="7" t="s">
        <v>10008</v>
      </c>
      <c r="K1820" s="7" t="s">
        <v>752</v>
      </c>
      <c r="L1820" s="7" t="s">
        <v>3351</v>
      </c>
      <c r="M1820" s="7">
        <v>42.817582000000002</v>
      </c>
      <c r="N1820" s="7">
        <v>20.982666999999999</v>
      </c>
      <c r="O1820" s="7" t="s">
        <v>10009</v>
      </c>
      <c r="P1820" s="7" t="s">
        <v>10009</v>
      </c>
      <c r="Q1820" s="7"/>
      <c r="R1820" s="7" t="s">
        <v>10010</v>
      </c>
      <c r="S1820" s="7"/>
      <c r="T1820" s="7" t="b">
        <v>0</v>
      </c>
      <c r="U1820" s="7" t="s">
        <v>3350</v>
      </c>
      <c r="V1820" s="7" t="s">
        <v>2999</v>
      </c>
      <c r="W1820" s="7" t="s">
        <v>2999</v>
      </c>
    </row>
    <row r="1821" spans="1:23" x14ac:dyDescent="0.2">
      <c r="A1821" s="7" t="s">
        <v>727</v>
      </c>
      <c r="B1821" s="7">
        <v>2</v>
      </c>
      <c r="C1821" s="7" t="s">
        <v>450</v>
      </c>
      <c r="D1821" s="7" t="s">
        <v>831</v>
      </c>
      <c r="E1821" s="7" t="s">
        <v>2400</v>
      </c>
      <c r="F1821" s="7">
        <v>2093</v>
      </c>
      <c r="G1821" s="7" t="s">
        <v>10011</v>
      </c>
      <c r="H1821" s="7" t="s">
        <v>10012</v>
      </c>
      <c r="I1821" s="7" t="s">
        <v>10013</v>
      </c>
      <c r="J1821" s="7" t="s">
        <v>738</v>
      </c>
      <c r="K1821" s="7" t="s">
        <v>731</v>
      </c>
      <c r="L1821" s="7" t="s">
        <v>3351</v>
      </c>
      <c r="M1821" s="7">
        <v>42.388464999999997</v>
      </c>
      <c r="N1821" s="7">
        <v>20.670926000000001</v>
      </c>
      <c r="O1821" s="7" t="s">
        <v>10014</v>
      </c>
      <c r="P1821" s="7" t="s">
        <v>10014</v>
      </c>
      <c r="Q1821" s="7"/>
      <c r="R1821" s="7" t="s">
        <v>10015</v>
      </c>
      <c r="S1821" s="7"/>
      <c r="T1821" s="7" t="b">
        <v>0</v>
      </c>
      <c r="U1821" s="7" t="s">
        <v>3350</v>
      </c>
      <c r="V1821" s="7" t="s">
        <v>2999</v>
      </c>
      <c r="W1821" s="7" t="s">
        <v>2999</v>
      </c>
    </row>
    <row r="1822" spans="1:23" x14ac:dyDescent="0.2">
      <c r="A1822" s="7" t="s">
        <v>727</v>
      </c>
      <c r="B1822" s="7">
        <v>7</v>
      </c>
      <c r="C1822" s="7" t="s">
        <v>8</v>
      </c>
      <c r="D1822" s="7" t="s">
        <v>1079</v>
      </c>
      <c r="E1822" s="7"/>
      <c r="F1822" s="7">
        <v>2092</v>
      </c>
      <c r="G1822" s="7" t="s">
        <v>10016</v>
      </c>
      <c r="H1822" s="7" t="s">
        <v>10017</v>
      </c>
      <c r="I1822" s="7" t="s">
        <v>10018</v>
      </c>
      <c r="J1822" s="7" t="s">
        <v>10019</v>
      </c>
      <c r="K1822" s="7" t="s">
        <v>731</v>
      </c>
      <c r="L1822" s="7" t="s">
        <v>3479</v>
      </c>
      <c r="M1822" s="7">
        <v>42.217765</v>
      </c>
      <c r="N1822" s="7">
        <v>20.744754</v>
      </c>
      <c r="O1822" s="7" t="s">
        <v>10020</v>
      </c>
      <c r="P1822" s="7" t="s">
        <v>10020</v>
      </c>
      <c r="Q1822" s="7"/>
      <c r="R1822" s="7" t="s">
        <v>10021</v>
      </c>
      <c r="S1822" s="7"/>
      <c r="T1822" s="7" t="b">
        <v>0</v>
      </c>
      <c r="U1822" s="7" t="s">
        <v>3478</v>
      </c>
      <c r="V1822" s="7" t="s">
        <v>2999</v>
      </c>
      <c r="W1822" s="7" t="s">
        <v>2999</v>
      </c>
    </row>
    <row r="1823" spans="1:23" x14ac:dyDescent="0.2">
      <c r="A1823" s="7" t="s">
        <v>727</v>
      </c>
      <c r="B1823" s="7">
        <v>3</v>
      </c>
      <c r="C1823" s="7" t="s">
        <v>45</v>
      </c>
      <c r="D1823" s="7" t="s">
        <v>867</v>
      </c>
      <c r="E1823" s="7" t="s">
        <v>12884</v>
      </c>
      <c r="F1823" s="7">
        <v>2091</v>
      </c>
      <c r="G1823" s="7" t="s">
        <v>10022</v>
      </c>
      <c r="H1823" s="7" t="s">
        <v>10023</v>
      </c>
      <c r="I1823" s="7" t="s">
        <v>10024</v>
      </c>
      <c r="J1823" s="7" t="s">
        <v>738</v>
      </c>
      <c r="K1823" s="7" t="s">
        <v>731</v>
      </c>
      <c r="L1823" s="7" t="s">
        <v>3351</v>
      </c>
      <c r="M1823" s="7">
        <v>42.552066000000003</v>
      </c>
      <c r="N1823" s="7">
        <v>21.594943000000001</v>
      </c>
      <c r="O1823" s="7" t="s">
        <v>10025</v>
      </c>
      <c r="P1823" s="7" t="s">
        <v>10025</v>
      </c>
      <c r="Q1823" s="7"/>
      <c r="R1823" s="7" t="s">
        <v>10026</v>
      </c>
      <c r="S1823" s="7"/>
      <c r="T1823" s="7" t="b">
        <v>0</v>
      </c>
      <c r="U1823" s="7" t="s">
        <v>3350</v>
      </c>
      <c r="V1823" s="7" t="s">
        <v>2999</v>
      </c>
      <c r="W1823" s="7" t="s">
        <v>2999</v>
      </c>
    </row>
    <row r="1824" spans="1:23" x14ac:dyDescent="0.2">
      <c r="A1824" s="7" t="s">
        <v>727</v>
      </c>
      <c r="B1824" s="7">
        <v>5</v>
      </c>
      <c r="C1824" s="7" t="s">
        <v>2</v>
      </c>
      <c r="D1824" s="7" t="s">
        <v>847</v>
      </c>
      <c r="E1824" s="7" t="s">
        <v>149</v>
      </c>
      <c r="F1824" s="7">
        <v>2090</v>
      </c>
      <c r="G1824" s="7" t="s">
        <v>10027</v>
      </c>
      <c r="H1824" s="7" t="s">
        <v>10028</v>
      </c>
      <c r="I1824" s="7" t="s">
        <v>10029</v>
      </c>
      <c r="J1824" s="7" t="s">
        <v>10030</v>
      </c>
      <c r="K1824" s="7" t="s">
        <v>731</v>
      </c>
      <c r="L1824" s="7" t="s">
        <v>3351</v>
      </c>
      <c r="M1824" s="7">
        <v>42.589635000000001</v>
      </c>
      <c r="N1824" s="7">
        <v>20.664259000000001</v>
      </c>
      <c r="O1824" s="7" t="s">
        <v>10031</v>
      </c>
      <c r="P1824" s="7" t="s">
        <v>10031</v>
      </c>
      <c r="Q1824" s="7"/>
      <c r="R1824" s="7" t="s">
        <v>10032</v>
      </c>
      <c r="S1824" s="7"/>
      <c r="T1824" s="7" t="b">
        <v>0</v>
      </c>
      <c r="U1824" s="7" t="s">
        <v>3350</v>
      </c>
      <c r="V1824" s="7" t="s">
        <v>2999</v>
      </c>
      <c r="W1824" s="7" t="s">
        <v>2999</v>
      </c>
    </row>
    <row r="1825" spans="1:23" x14ac:dyDescent="0.2">
      <c r="A1825" s="7" t="s">
        <v>727</v>
      </c>
      <c r="B1825" s="7">
        <v>3</v>
      </c>
      <c r="C1825" s="7" t="s">
        <v>45</v>
      </c>
      <c r="D1825" s="7" t="s">
        <v>740</v>
      </c>
      <c r="E1825" s="7"/>
      <c r="F1825" s="7">
        <v>2089</v>
      </c>
      <c r="G1825" s="7" t="s">
        <v>10033</v>
      </c>
      <c r="H1825" s="7" t="s">
        <v>10034</v>
      </c>
      <c r="I1825" s="7" t="s">
        <v>10035</v>
      </c>
      <c r="J1825" s="7" t="s">
        <v>738</v>
      </c>
      <c r="K1825" s="7" t="s">
        <v>731</v>
      </c>
      <c r="L1825" s="7" t="s">
        <v>3375</v>
      </c>
      <c r="M1825" s="7">
        <v>42.563509000000003</v>
      </c>
      <c r="N1825" s="7">
        <v>21.449833000000002</v>
      </c>
      <c r="O1825" s="7" t="s">
        <v>10036</v>
      </c>
      <c r="P1825" s="7" t="s">
        <v>10036</v>
      </c>
      <c r="Q1825" s="7"/>
      <c r="R1825" s="7" t="s">
        <v>10037</v>
      </c>
      <c r="S1825" s="7"/>
      <c r="T1825" s="7" t="b">
        <v>0</v>
      </c>
      <c r="U1825" s="7" t="s">
        <v>3374</v>
      </c>
      <c r="V1825" s="7" t="s">
        <v>2999</v>
      </c>
      <c r="W1825" s="7" t="s">
        <v>2999</v>
      </c>
    </row>
    <row r="1826" spans="1:23" x14ac:dyDescent="0.2">
      <c r="A1826" s="7" t="s">
        <v>727</v>
      </c>
      <c r="B1826" s="7">
        <v>5</v>
      </c>
      <c r="C1826" s="7" t="s">
        <v>2</v>
      </c>
      <c r="D1826" s="7" t="s">
        <v>794</v>
      </c>
      <c r="E1826" s="7" t="s">
        <v>13452</v>
      </c>
      <c r="F1826" s="7">
        <v>2088</v>
      </c>
      <c r="G1826" s="7" t="s">
        <v>10038</v>
      </c>
      <c r="H1826" s="7" t="s">
        <v>10039</v>
      </c>
      <c r="I1826" s="7" t="s">
        <v>10040</v>
      </c>
      <c r="J1826" s="7" t="s">
        <v>738</v>
      </c>
      <c r="K1826" s="7" t="s">
        <v>731</v>
      </c>
      <c r="L1826" s="7" t="s">
        <v>3351</v>
      </c>
      <c r="M1826" s="7">
        <v>42.665061999999999</v>
      </c>
      <c r="N1826" s="7">
        <v>20.379753000000001</v>
      </c>
      <c r="O1826" s="7" t="s">
        <v>10041</v>
      </c>
      <c r="P1826" s="7" t="s">
        <v>10041</v>
      </c>
      <c r="Q1826" s="7"/>
      <c r="R1826" s="7" t="s">
        <v>10042</v>
      </c>
      <c r="S1826" s="7"/>
      <c r="T1826" s="7" t="b">
        <v>0</v>
      </c>
      <c r="U1826" s="7" t="s">
        <v>3350</v>
      </c>
      <c r="V1826" s="7" t="s">
        <v>2999</v>
      </c>
      <c r="W1826" s="7" t="s">
        <v>2999</v>
      </c>
    </row>
    <row r="1827" spans="1:23" x14ac:dyDescent="0.2">
      <c r="A1827" s="7" t="s">
        <v>727</v>
      </c>
      <c r="B1827" s="7">
        <v>3</v>
      </c>
      <c r="C1827" s="7" t="s">
        <v>45</v>
      </c>
      <c r="D1827" s="7" t="s">
        <v>867</v>
      </c>
      <c r="E1827" s="7"/>
      <c r="F1827" s="7">
        <v>2087</v>
      </c>
      <c r="G1827" s="7" t="s">
        <v>10043</v>
      </c>
      <c r="H1827" s="7" t="s">
        <v>10044</v>
      </c>
      <c r="I1827" s="7" t="s">
        <v>10045</v>
      </c>
      <c r="J1827" s="7" t="s">
        <v>1170</v>
      </c>
      <c r="K1827" s="7" t="s">
        <v>731</v>
      </c>
      <c r="L1827" s="7" t="s">
        <v>451</v>
      </c>
      <c r="M1827" s="7">
        <v>42.536183999999999</v>
      </c>
      <c r="N1827" s="7">
        <v>21.617362</v>
      </c>
      <c r="O1827" s="7" t="s">
        <v>10046</v>
      </c>
      <c r="P1827" s="7" t="s">
        <v>10046</v>
      </c>
      <c r="Q1827" s="7"/>
      <c r="R1827" s="7" t="s">
        <v>10047</v>
      </c>
      <c r="S1827" s="7"/>
      <c r="T1827" s="7" t="b">
        <v>0</v>
      </c>
      <c r="U1827" s="7" t="s">
        <v>3077</v>
      </c>
      <c r="V1827" s="7" t="s">
        <v>2999</v>
      </c>
      <c r="W1827" s="7" t="s">
        <v>2999</v>
      </c>
    </row>
    <row r="1828" spans="1:23" x14ac:dyDescent="0.2">
      <c r="A1828" s="7" t="s">
        <v>727</v>
      </c>
      <c r="B1828" s="7">
        <v>7</v>
      </c>
      <c r="C1828" s="7" t="s">
        <v>8</v>
      </c>
      <c r="D1828" s="7" t="s">
        <v>1079</v>
      </c>
      <c r="E1828" s="7"/>
      <c r="F1828" s="7">
        <v>2086</v>
      </c>
      <c r="G1828" s="7" t="s">
        <v>10048</v>
      </c>
      <c r="H1828" s="7" t="s">
        <v>10049</v>
      </c>
      <c r="I1828" s="7" t="s">
        <v>10050</v>
      </c>
      <c r="J1828" s="7" t="s">
        <v>738</v>
      </c>
      <c r="K1828" s="7" t="s">
        <v>731</v>
      </c>
      <c r="L1828" s="7" t="s">
        <v>3375</v>
      </c>
      <c r="M1828" s="7">
        <v>42.232047000000001</v>
      </c>
      <c r="N1828" s="7">
        <v>20.765105999999999</v>
      </c>
      <c r="O1828" s="7" t="s">
        <v>10051</v>
      </c>
      <c r="P1828" s="7" t="s">
        <v>10051</v>
      </c>
      <c r="Q1828" s="7"/>
      <c r="R1828" s="7" t="s">
        <v>10052</v>
      </c>
      <c r="S1828" s="7"/>
      <c r="T1828" s="7" t="b">
        <v>0</v>
      </c>
      <c r="U1828" s="7" t="s">
        <v>3374</v>
      </c>
      <c r="V1828" s="7" t="s">
        <v>2999</v>
      </c>
      <c r="W1828" s="7" t="s">
        <v>2999</v>
      </c>
    </row>
    <row r="1829" spans="1:23" x14ac:dyDescent="0.2">
      <c r="A1829" s="7" t="s">
        <v>727</v>
      </c>
      <c r="B1829" s="7">
        <v>7</v>
      </c>
      <c r="C1829" s="7" t="s">
        <v>8</v>
      </c>
      <c r="D1829" s="7" t="s">
        <v>1079</v>
      </c>
      <c r="E1829" s="7"/>
      <c r="F1829" s="7">
        <v>2085</v>
      </c>
      <c r="G1829" s="7" t="s">
        <v>10053</v>
      </c>
      <c r="H1829" s="7" t="s">
        <v>7106</v>
      </c>
      <c r="I1829" s="7" t="s">
        <v>10054</v>
      </c>
      <c r="J1829" s="7" t="s">
        <v>738</v>
      </c>
      <c r="K1829" s="7" t="s">
        <v>731</v>
      </c>
      <c r="L1829" s="7" t="s">
        <v>3375</v>
      </c>
      <c r="M1829" s="7">
        <v>42.228996000000002</v>
      </c>
      <c r="N1829" s="7">
        <v>20.75</v>
      </c>
      <c r="O1829" s="7" t="s">
        <v>10055</v>
      </c>
      <c r="P1829" s="7" t="s">
        <v>10055</v>
      </c>
      <c r="Q1829" s="7"/>
      <c r="R1829" s="7" t="s">
        <v>10056</v>
      </c>
      <c r="S1829" s="7"/>
      <c r="T1829" s="7" t="b">
        <v>0</v>
      </c>
      <c r="U1829" s="7" t="s">
        <v>3374</v>
      </c>
      <c r="V1829" s="7" t="s">
        <v>2999</v>
      </c>
      <c r="W1829" s="7" t="s">
        <v>2999</v>
      </c>
    </row>
    <row r="1830" spans="1:23" x14ac:dyDescent="0.2">
      <c r="A1830" s="7" t="s">
        <v>727</v>
      </c>
      <c r="B1830" s="7">
        <v>7</v>
      </c>
      <c r="C1830" s="7" t="s">
        <v>8</v>
      </c>
      <c r="D1830" s="7" t="s">
        <v>1266</v>
      </c>
      <c r="E1830" s="7"/>
      <c r="F1830" s="7">
        <v>2084</v>
      </c>
      <c r="G1830" s="7" t="s">
        <v>10057</v>
      </c>
      <c r="H1830" s="7" t="s">
        <v>327</v>
      </c>
      <c r="I1830" s="7" t="s">
        <v>10058</v>
      </c>
      <c r="J1830" s="7" t="s">
        <v>738</v>
      </c>
      <c r="K1830" s="7" t="s">
        <v>731</v>
      </c>
      <c r="L1830" s="7" t="s">
        <v>3375</v>
      </c>
      <c r="M1830" s="7">
        <v>42.052832000000002</v>
      </c>
      <c r="N1830" s="7">
        <v>20.700561</v>
      </c>
      <c r="O1830" s="7" t="s">
        <v>10059</v>
      </c>
      <c r="P1830" s="7" t="s">
        <v>10059</v>
      </c>
      <c r="Q1830" s="7"/>
      <c r="R1830" s="7" t="s">
        <v>10060</v>
      </c>
      <c r="S1830" s="7"/>
      <c r="T1830" s="7" t="b">
        <v>0</v>
      </c>
      <c r="U1830" s="7" t="s">
        <v>3374</v>
      </c>
      <c r="V1830" s="7" t="s">
        <v>2999</v>
      </c>
      <c r="W1830" s="7" t="s">
        <v>2999</v>
      </c>
    </row>
    <row r="1831" spans="1:23" x14ac:dyDescent="0.2">
      <c r="A1831" s="7" t="s">
        <v>727</v>
      </c>
      <c r="B1831" s="7">
        <v>7</v>
      </c>
      <c r="C1831" s="7" t="s">
        <v>8</v>
      </c>
      <c r="D1831" s="7" t="s">
        <v>1079</v>
      </c>
      <c r="E1831" s="7"/>
      <c r="F1831" s="7">
        <v>2083</v>
      </c>
      <c r="G1831" s="7" t="s">
        <v>10061</v>
      </c>
      <c r="H1831" s="7" t="s">
        <v>1184</v>
      </c>
      <c r="I1831" s="7" t="s">
        <v>10062</v>
      </c>
      <c r="J1831" s="7" t="s">
        <v>10063</v>
      </c>
      <c r="K1831" s="7" t="s">
        <v>731</v>
      </c>
      <c r="L1831" s="7" t="s">
        <v>3479</v>
      </c>
      <c r="M1831" s="7">
        <v>42.226579000000001</v>
      </c>
      <c r="N1831" s="7">
        <v>20.739260999999999</v>
      </c>
      <c r="O1831" s="7" t="s">
        <v>10064</v>
      </c>
      <c r="P1831" s="7" t="s">
        <v>10064</v>
      </c>
      <c r="Q1831" s="7"/>
      <c r="R1831" s="7" t="s">
        <v>10065</v>
      </c>
      <c r="S1831" s="7"/>
      <c r="T1831" s="7" t="b">
        <v>0</v>
      </c>
      <c r="U1831" s="7" t="s">
        <v>3478</v>
      </c>
      <c r="V1831" s="7" t="s">
        <v>2999</v>
      </c>
      <c r="W1831" s="7" t="s">
        <v>2999</v>
      </c>
    </row>
    <row r="1832" spans="1:23" x14ac:dyDescent="0.2">
      <c r="A1832" s="7" t="s">
        <v>727</v>
      </c>
      <c r="B1832" s="7">
        <v>7</v>
      </c>
      <c r="C1832" s="7" t="s">
        <v>8</v>
      </c>
      <c r="D1832" s="7" t="s">
        <v>1079</v>
      </c>
      <c r="E1832" s="7" t="s">
        <v>7909</v>
      </c>
      <c r="F1832" s="7">
        <v>2082</v>
      </c>
      <c r="G1832" s="7" t="s">
        <v>10066</v>
      </c>
      <c r="H1832" s="7" t="s">
        <v>233</v>
      </c>
      <c r="I1832" s="7" t="s">
        <v>10067</v>
      </c>
      <c r="J1832" s="7" t="s">
        <v>738</v>
      </c>
      <c r="K1832" s="7" t="s">
        <v>731</v>
      </c>
      <c r="L1832" s="7" t="s">
        <v>12682</v>
      </c>
      <c r="M1832" s="7">
        <v>42.239164000000002</v>
      </c>
      <c r="N1832" s="7">
        <v>20.733519999999999</v>
      </c>
      <c r="O1832" s="7" t="s">
        <v>10068</v>
      </c>
      <c r="P1832" s="7" t="s">
        <v>10068</v>
      </c>
      <c r="Q1832" s="7"/>
      <c r="R1832" s="7" t="s">
        <v>10069</v>
      </c>
      <c r="S1832" s="7"/>
      <c r="T1832" s="7" t="b">
        <v>0</v>
      </c>
      <c r="U1832" s="7" t="s">
        <v>12683</v>
      </c>
      <c r="V1832" s="7" t="s">
        <v>2999</v>
      </c>
      <c r="W1832" s="7" t="s">
        <v>2999</v>
      </c>
    </row>
    <row r="1833" spans="1:23" x14ac:dyDescent="0.2">
      <c r="A1833" s="7" t="s">
        <v>727</v>
      </c>
      <c r="B1833" s="7">
        <v>7</v>
      </c>
      <c r="C1833" s="7" t="s">
        <v>8</v>
      </c>
      <c r="D1833" s="7" t="s">
        <v>1079</v>
      </c>
      <c r="E1833" s="7" t="s">
        <v>7909</v>
      </c>
      <c r="F1833" s="7">
        <v>2081</v>
      </c>
      <c r="G1833" s="7" t="s">
        <v>10066</v>
      </c>
      <c r="H1833" s="7" t="s">
        <v>233</v>
      </c>
      <c r="I1833" s="7" t="s">
        <v>10067</v>
      </c>
      <c r="J1833" s="7" t="s">
        <v>738</v>
      </c>
      <c r="K1833" s="7" t="s">
        <v>731</v>
      </c>
      <c r="L1833" s="7" t="s">
        <v>12682</v>
      </c>
      <c r="M1833" s="7">
        <v>42.239164000000002</v>
      </c>
      <c r="N1833" s="7">
        <v>20.733519999999999</v>
      </c>
      <c r="O1833" s="7" t="s">
        <v>10070</v>
      </c>
      <c r="P1833" s="7" t="s">
        <v>10070</v>
      </c>
      <c r="Q1833" s="7"/>
      <c r="R1833" s="7" t="s">
        <v>10069</v>
      </c>
      <c r="S1833" s="7"/>
      <c r="T1833" s="7" t="b">
        <v>0</v>
      </c>
      <c r="U1833" s="7" t="s">
        <v>12683</v>
      </c>
      <c r="V1833" s="7" t="s">
        <v>2999</v>
      </c>
      <c r="W1833" s="7" t="s">
        <v>2999</v>
      </c>
    </row>
    <row r="1834" spans="1:23" x14ac:dyDescent="0.2">
      <c r="A1834" s="7" t="s">
        <v>727</v>
      </c>
      <c r="B1834" s="7">
        <v>7</v>
      </c>
      <c r="C1834" s="7" t="s">
        <v>8</v>
      </c>
      <c r="D1834" s="7" t="s">
        <v>1079</v>
      </c>
      <c r="E1834" s="7"/>
      <c r="F1834" s="7">
        <v>2080</v>
      </c>
      <c r="G1834" s="7" t="s">
        <v>10071</v>
      </c>
      <c r="H1834" s="7" t="s">
        <v>10072</v>
      </c>
      <c r="I1834" s="7" t="s">
        <v>10073</v>
      </c>
      <c r="J1834" s="7" t="s">
        <v>738</v>
      </c>
      <c r="K1834" s="7" t="s">
        <v>731</v>
      </c>
      <c r="L1834" s="7" t="s">
        <v>3375</v>
      </c>
      <c r="M1834" s="7">
        <v>42.239164000000002</v>
      </c>
      <c r="N1834" s="7">
        <v>20.752745999999998</v>
      </c>
      <c r="O1834" s="7" t="s">
        <v>10074</v>
      </c>
      <c r="P1834" s="7" t="s">
        <v>10074</v>
      </c>
      <c r="Q1834" s="7"/>
      <c r="R1834" s="7" t="s">
        <v>10075</v>
      </c>
      <c r="S1834" s="7"/>
      <c r="T1834" s="7" t="b">
        <v>0</v>
      </c>
      <c r="U1834" s="7" t="s">
        <v>3374</v>
      </c>
      <c r="V1834" s="7" t="s">
        <v>2999</v>
      </c>
      <c r="W1834" s="7" t="s">
        <v>2999</v>
      </c>
    </row>
    <row r="1835" spans="1:23" x14ac:dyDescent="0.2">
      <c r="A1835" s="7" t="s">
        <v>727</v>
      </c>
      <c r="B1835" s="7">
        <v>7</v>
      </c>
      <c r="C1835" s="7" t="s">
        <v>8</v>
      </c>
      <c r="D1835" s="7" t="s">
        <v>1079</v>
      </c>
      <c r="E1835" s="7" t="s">
        <v>7909</v>
      </c>
      <c r="F1835" s="7">
        <v>2079</v>
      </c>
      <c r="G1835" s="7" t="s">
        <v>10076</v>
      </c>
      <c r="H1835" s="7" t="s">
        <v>10077</v>
      </c>
      <c r="I1835" s="7" t="s">
        <v>10078</v>
      </c>
      <c r="J1835" s="7" t="s">
        <v>738</v>
      </c>
      <c r="K1835" s="7" t="s">
        <v>731</v>
      </c>
      <c r="L1835" s="7" t="s">
        <v>3351</v>
      </c>
      <c r="M1835" s="7">
        <v>42.231029999999997</v>
      </c>
      <c r="N1835" s="7">
        <v>20.748626000000002</v>
      </c>
      <c r="O1835" s="7" t="s">
        <v>10079</v>
      </c>
      <c r="P1835" s="7" t="s">
        <v>10079</v>
      </c>
      <c r="Q1835" s="7"/>
      <c r="R1835" s="7" t="s">
        <v>10080</v>
      </c>
      <c r="S1835" s="7"/>
      <c r="T1835" s="7" t="b">
        <v>0</v>
      </c>
      <c r="U1835" s="7" t="s">
        <v>3350</v>
      </c>
      <c r="V1835" s="7" t="s">
        <v>2999</v>
      </c>
      <c r="W1835" s="7" t="s">
        <v>2999</v>
      </c>
    </row>
    <row r="1836" spans="1:23" x14ac:dyDescent="0.2">
      <c r="A1836" s="7" t="s">
        <v>727</v>
      </c>
      <c r="B1836" s="7">
        <v>7</v>
      </c>
      <c r="C1836" s="7" t="s">
        <v>8</v>
      </c>
      <c r="D1836" s="7" t="s">
        <v>1266</v>
      </c>
      <c r="E1836" s="7"/>
      <c r="F1836" s="7">
        <v>2078</v>
      </c>
      <c r="G1836" s="7" t="s">
        <v>10081</v>
      </c>
      <c r="H1836" s="7" t="s">
        <v>10082</v>
      </c>
      <c r="I1836" s="7" t="s">
        <v>10083</v>
      </c>
      <c r="J1836" s="7" t="s">
        <v>10008</v>
      </c>
      <c r="K1836" s="7" t="s">
        <v>731</v>
      </c>
      <c r="L1836" s="7" t="s">
        <v>3479</v>
      </c>
      <c r="M1836" s="7">
        <v>42.084277</v>
      </c>
      <c r="N1836" s="7">
        <v>20.677462999999999</v>
      </c>
      <c r="O1836" s="7" t="s">
        <v>10084</v>
      </c>
      <c r="P1836" s="7" t="s">
        <v>10084</v>
      </c>
      <c r="Q1836" s="7"/>
      <c r="R1836" s="7" t="s">
        <v>10085</v>
      </c>
      <c r="S1836" s="7"/>
      <c r="T1836" s="7" t="b">
        <v>0</v>
      </c>
      <c r="U1836" s="7" t="s">
        <v>3478</v>
      </c>
      <c r="V1836" s="7" t="s">
        <v>2999</v>
      </c>
      <c r="W1836" s="7" t="s">
        <v>2999</v>
      </c>
    </row>
    <row r="1837" spans="1:23" x14ac:dyDescent="0.2">
      <c r="A1837" s="7" t="s">
        <v>727</v>
      </c>
      <c r="B1837" s="7">
        <v>7</v>
      </c>
      <c r="C1837" s="7" t="s">
        <v>8</v>
      </c>
      <c r="D1837" s="7" t="s">
        <v>1079</v>
      </c>
      <c r="E1837" s="7"/>
      <c r="F1837" s="7">
        <v>2077</v>
      </c>
      <c r="G1837" s="7" t="s">
        <v>10086</v>
      </c>
      <c r="H1837" s="7" t="s">
        <v>289</v>
      </c>
      <c r="I1837" s="7" t="s">
        <v>10087</v>
      </c>
      <c r="J1837" s="7" t="s">
        <v>738</v>
      </c>
      <c r="K1837" s="7" t="s">
        <v>752</v>
      </c>
      <c r="L1837" s="7" t="s">
        <v>3375</v>
      </c>
      <c r="M1837" s="7">
        <v>42.242213999999997</v>
      </c>
      <c r="N1837" s="7">
        <v>20.769226</v>
      </c>
      <c r="O1837" s="7" t="s">
        <v>10088</v>
      </c>
      <c r="P1837" s="7" t="s">
        <v>10088</v>
      </c>
      <c r="Q1837" s="7"/>
      <c r="R1837" s="7" t="s">
        <v>10089</v>
      </c>
      <c r="S1837" s="7"/>
      <c r="T1837" s="7" t="b">
        <v>0</v>
      </c>
      <c r="U1837" s="7" t="s">
        <v>3374</v>
      </c>
      <c r="V1837" s="7" t="s">
        <v>2999</v>
      </c>
      <c r="W1837" s="7" t="s">
        <v>2999</v>
      </c>
    </row>
    <row r="1838" spans="1:23" x14ac:dyDescent="0.2">
      <c r="A1838" s="7" t="s">
        <v>727</v>
      </c>
      <c r="B1838" s="7">
        <v>7</v>
      </c>
      <c r="C1838" s="7" t="s">
        <v>8</v>
      </c>
      <c r="D1838" s="7" t="s">
        <v>1079</v>
      </c>
      <c r="E1838" s="7"/>
      <c r="F1838" s="7">
        <v>2076</v>
      </c>
      <c r="G1838" s="7" t="s">
        <v>10090</v>
      </c>
      <c r="H1838" s="7" t="s">
        <v>1200</v>
      </c>
      <c r="I1838" s="7" t="s">
        <v>10091</v>
      </c>
      <c r="J1838" s="7" t="s">
        <v>1196</v>
      </c>
      <c r="K1838" s="7" t="s">
        <v>731</v>
      </c>
      <c r="L1838" s="7" t="s">
        <v>3479</v>
      </c>
      <c r="M1838" s="7">
        <v>42.207368000000002</v>
      </c>
      <c r="N1838" s="7">
        <v>20.762606999999999</v>
      </c>
      <c r="O1838" s="7" t="s">
        <v>10092</v>
      </c>
      <c r="P1838" s="7" t="s">
        <v>10092</v>
      </c>
      <c r="Q1838" s="7"/>
      <c r="R1838" s="7" t="s">
        <v>10093</v>
      </c>
      <c r="S1838" s="7"/>
      <c r="T1838" s="7" t="b">
        <v>0</v>
      </c>
      <c r="U1838" s="7" t="s">
        <v>3478</v>
      </c>
      <c r="V1838" s="7" t="s">
        <v>2999</v>
      </c>
      <c r="W1838" s="7" t="s">
        <v>2999</v>
      </c>
    </row>
    <row r="1839" spans="1:23" x14ac:dyDescent="0.2">
      <c r="A1839" s="7" t="s">
        <v>727</v>
      </c>
      <c r="B1839" s="7">
        <v>7</v>
      </c>
      <c r="C1839" s="7" t="s">
        <v>8</v>
      </c>
      <c r="D1839" s="7" t="s">
        <v>1079</v>
      </c>
      <c r="E1839" s="7" t="s">
        <v>7909</v>
      </c>
      <c r="F1839" s="7">
        <v>2075</v>
      </c>
      <c r="G1839" s="7" t="s">
        <v>10090</v>
      </c>
      <c r="H1839" s="7" t="s">
        <v>1200</v>
      </c>
      <c r="I1839" s="7" t="s">
        <v>10091</v>
      </c>
      <c r="J1839" s="7" t="s">
        <v>1196</v>
      </c>
      <c r="K1839" s="7" t="s">
        <v>731</v>
      </c>
      <c r="L1839" s="7" t="s">
        <v>3351</v>
      </c>
      <c r="M1839" s="7">
        <v>42.207368000000002</v>
      </c>
      <c r="N1839" s="7">
        <v>20.762606999999999</v>
      </c>
      <c r="O1839" s="7" t="s">
        <v>10094</v>
      </c>
      <c r="P1839" s="7" t="s">
        <v>10094</v>
      </c>
      <c r="Q1839" s="7"/>
      <c r="R1839" s="7" t="s">
        <v>10093</v>
      </c>
      <c r="S1839" s="7"/>
      <c r="T1839" s="7" t="b">
        <v>0</v>
      </c>
      <c r="U1839" s="7" t="s">
        <v>3350</v>
      </c>
      <c r="V1839" s="7" t="s">
        <v>2999</v>
      </c>
      <c r="W1839" s="7" t="s">
        <v>2999</v>
      </c>
    </row>
    <row r="1840" spans="1:23" x14ac:dyDescent="0.2">
      <c r="A1840" s="7" t="s">
        <v>727</v>
      </c>
      <c r="B1840" s="7">
        <v>7</v>
      </c>
      <c r="C1840" s="7" t="s">
        <v>8</v>
      </c>
      <c r="D1840" s="7" t="s">
        <v>1079</v>
      </c>
      <c r="E1840" s="7"/>
      <c r="F1840" s="7">
        <v>2074</v>
      </c>
      <c r="G1840" s="7" t="s">
        <v>10095</v>
      </c>
      <c r="H1840" s="7" t="s">
        <v>10096</v>
      </c>
      <c r="I1840" s="7" t="s">
        <v>10097</v>
      </c>
      <c r="J1840" s="7" t="s">
        <v>738</v>
      </c>
      <c r="K1840" s="7" t="s">
        <v>731</v>
      </c>
      <c r="L1840" s="7" t="s">
        <v>3375</v>
      </c>
      <c r="M1840" s="7">
        <v>42.228996000000002</v>
      </c>
      <c r="N1840" s="7">
        <v>20.751373000000001</v>
      </c>
      <c r="O1840" s="7" t="s">
        <v>10098</v>
      </c>
      <c r="P1840" s="7" t="s">
        <v>10098</v>
      </c>
      <c r="Q1840" s="7"/>
      <c r="R1840" s="7" t="s">
        <v>10099</v>
      </c>
      <c r="S1840" s="7"/>
      <c r="T1840" s="7" t="b">
        <v>0</v>
      </c>
      <c r="U1840" s="7" t="s">
        <v>3374</v>
      </c>
      <c r="V1840" s="7" t="s">
        <v>2999</v>
      </c>
      <c r="W1840" s="7" t="s">
        <v>2999</v>
      </c>
    </row>
    <row r="1841" spans="1:23" x14ac:dyDescent="0.2">
      <c r="A1841" s="7" t="s">
        <v>727</v>
      </c>
      <c r="B1841" s="7">
        <v>7</v>
      </c>
      <c r="C1841" s="7" t="s">
        <v>8</v>
      </c>
      <c r="D1841" s="7" t="s">
        <v>1079</v>
      </c>
      <c r="E1841" s="7" t="s">
        <v>7909</v>
      </c>
      <c r="F1841" s="7">
        <v>2073</v>
      </c>
      <c r="G1841" s="7" t="s">
        <v>10100</v>
      </c>
      <c r="H1841" s="7" t="s">
        <v>10101</v>
      </c>
      <c r="I1841" s="7" t="s">
        <v>10102</v>
      </c>
      <c r="J1841" s="7" t="s">
        <v>738</v>
      </c>
      <c r="K1841" s="7" t="s">
        <v>731</v>
      </c>
      <c r="L1841" s="7" t="s">
        <v>3375</v>
      </c>
      <c r="M1841" s="7">
        <v>42.235097000000003</v>
      </c>
      <c r="N1841" s="7">
        <v>20.733519999999999</v>
      </c>
      <c r="O1841" s="7" t="s">
        <v>10103</v>
      </c>
      <c r="P1841" s="7" t="s">
        <v>10103</v>
      </c>
      <c r="Q1841" s="7"/>
      <c r="R1841" s="7" t="s">
        <v>10104</v>
      </c>
      <c r="S1841" s="7"/>
      <c r="T1841" s="7" t="b">
        <v>0</v>
      </c>
      <c r="U1841" s="7" t="s">
        <v>3374</v>
      </c>
      <c r="V1841" s="7" t="s">
        <v>2999</v>
      </c>
      <c r="W1841" s="7" t="s">
        <v>2999</v>
      </c>
    </row>
    <row r="1842" spans="1:23" x14ac:dyDescent="0.2">
      <c r="A1842" s="7" t="s">
        <v>727</v>
      </c>
      <c r="B1842" s="7">
        <v>4</v>
      </c>
      <c r="C1842" s="7" t="s">
        <v>454</v>
      </c>
      <c r="D1842" s="7" t="s">
        <v>1701</v>
      </c>
      <c r="E1842" s="7" t="s">
        <v>12315</v>
      </c>
      <c r="F1842" s="7">
        <v>2072</v>
      </c>
      <c r="G1842" s="7" t="s">
        <v>10105</v>
      </c>
      <c r="H1842" s="7" t="s">
        <v>10106</v>
      </c>
      <c r="I1842" s="7" t="s">
        <v>10107</v>
      </c>
      <c r="J1842" s="7" t="s">
        <v>994</v>
      </c>
      <c r="K1842" s="7" t="s">
        <v>731</v>
      </c>
      <c r="L1842" s="7" t="s">
        <v>3351</v>
      </c>
      <c r="M1842" s="7">
        <v>42.740118000000002</v>
      </c>
      <c r="N1842" s="7">
        <v>20.792971000000001</v>
      </c>
      <c r="O1842" s="7" t="s">
        <v>10108</v>
      </c>
      <c r="P1842" s="7" t="s">
        <v>10108</v>
      </c>
      <c r="Q1842" s="7"/>
      <c r="R1842" s="7" t="s">
        <v>10109</v>
      </c>
      <c r="S1842" s="7"/>
      <c r="T1842" s="7" t="b">
        <v>0</v>
      </c>
      <c r="U1842" s="7" t="s">
        <v>3350</v>
      </c>
      <c r="V1842" s="7" t="s">
        <v>2999</v>
      </c>
      <c r="W1842" s="7" t="s">
        <v>2999</v>
      </c>
    </row>
    <row r="1843" spans="1:23" x14ac:dyDescent="0.2">
      <c r="A1843" s="7" t="s">
        <v>727</v>
      </c>
      <c r="B1843" s="7">
        <v>4</v>
      </c>
      <c r="C1843" s="7" t="s">
        <v>454</v>
      </c>
      <c r="D1843" s="7" t="s">
        <v>768</v>
      </c>
      <c r="E1843" s="7" t="s">
        <v>11374</v>
      </c>
      <c r="F1843" s="7">
        <v>2071</v>
      </c>
      <c r="G1843" s="7" t="s">
        <v>5265</v>
      </c>
      <c r="H1843" s="7" t="s">
        <v>10110</v>
      </c>
      <c r="I1843" s="7" t="s">
        <v>10111</v>
      </c>
      <c r="J1843" s="7" t="s">
        <v>785</v>
      </c>
      <c r="K1843" s="7" t="s">
        <v>731</v>
      </c>
      <c r="L1843" s="7" t="s">
        <v>3351</v>
      </c>
      <c r="M1843" s="7">
        <v>42.806552000000003</v>
      </c>
      <c r="N1843" s="7">
        <v>20.943369000000001</v>
      </c>
      <c r="O1843" s="7" t="s">
        <v>10112</v>
      </c>
      <c r="P1843" s="7" t="s">
        <v>10112</v>
      </c>
      <c r="Q1843" s="7"/>
      <c r="R1843" s="7" t="s">
        <v>3045</v>
      </c>
      <c r="S1843" s="7"/>
      <c r="T1843" s="7" t="b">
        <v>0</v>
      </c>
      <c r="U1843" s="7" t="s">
        <v>3350</v>
      </c>
      <c r="V1843" s="7" t="s">
        <v>2999</v>
      </c>
      <c r="W1843" s="7" t="s">
        <v>2999</v>
      </c>
    </row>
    <row r="1844" spans="1:23" x14ac:dyDescent="0.2">
      <c r="A1844" s="7" t="s">
        <v>727</v>
      </c>
      <c r="B1844" s="7">
        <v>1</v>
      </c>
      <c r="C1844" s="7" t="s">
        <v>5</v>
      </c>
      <c r="D1844" s="7" t="s">
        <v>983</v>
      </c>
      <c r="E1844" s="7" t="s">
        <v>8818</v>
      </c>
      <c r="F1844" s="7">
        <v>2070</v>
      </c>
      <c r="G1844" s="7" t="s">
        <v>10113</v>
      </c>
      <c r="H1844" s="7" t="s">
        <v>6740</v>
      </c>
      <c r="I1844" s="7" t="s">
        <v>10114</v>
      </c>
      <c r="J1844" s="7" t="s">
        <v>0</v>
      </c>
      <c r="K1844" s="7" t="s">
        <v>731</v>
      </c>
      <c r="L1844" s="7" t="s">
        <v>12682</v>
      </c>
      <c r="M1844" s="7">
        <v>42.236775999999999</v>
      </c>
      <c r="N1844" s="7">
        <v>21.021270999999999</v>
      </c>
      <c r="O1844" s="7" t="s">
        <v>10115</v>
      </c>
      <c r="P1844" s="7" t="s">
        <v>10115</v>
      </c>
      <c r="Q1844" s="7"/>
      <c r="R1844" s="7" t="s">
        <v>10116</v>
      </c>
      <c r="S1844" s="7"/>
      <c r="T1844" s="7" t="b">
        <v>0</v>
      </c>
      <c r="U1844" s="7" t="s">
        <v>12683</v>
      </c>
      <c r="V1844" s="7" t="s">
        <v>2999</v>
      </c>
      <c r="W1844" s="7" t="s">
        <v>2999</v>
      </c>
    </row>
    <row r="1845" spans="1:23" x14ac:dyDescent="0.2">
      <c r="A1845" s="7" t="s">
        <v>727</v>
      </c>
      <c r="B1845" s="7">
        <v>4</v>
      </c>
      <c r="C1845" s="7" t="s">
        <v>454</v>
      </c>
      <c r="D1845" s="7" t="s">
        <v>828</v>
      </c>
      <c r="E1845" s="7"/>
      <c r="F1845" s="7">
        <v>2069</v>
      </c>
      <c r="G1845" s="7" t="s">
        <v>10117</v>
      </c>
      <c r="H1845" s="7" t="s">
        <v>10118</v>
      </c>
      <c r="I1845" s="7" t="s">
        <v>10119</v>
      </c>
      <c r="J1845" s="7" t="s">
        <v>738</v>
      </c>
      <c r="K1845" s="7" t="s">
        <v>731</v>
      </c>
      <c r="L1845" s="7" t="s">
        <v>3479</v>
      </c>
      <c r="M1845" s="7">
        <v>43.000073</v>
      </c>
      <c r="N1845" s="7">
        <v>20.950126999999998</v>
      </c>
      <c r="O1845" s="7" t="s">
        <v>10120</v>
      </c>
      <c r="P1845" s="7" t="s">
        <v>10120</v>
      </c>
      <c r="Q1845" s="7"/>
      <c r="R1845" s="7" t="s">
        <v>10121</v>
      </c>
      <c r="S1845" s="7"/>
      <c r="T1845" s="7" t="b">
        <v>0</v>
      </c>
      <c r="U1845" s="7" t="s">
        <v>3478</v>
      </c>
      <c r="V1845" s="7" t="s">
        <v>2999</v>
      </c>
      <c r="W1845" s="7" t="s">
        <v>2999</v>
      </c>
    </row>
    <row r="1846" spans="1:23" x14ac:dyDescent="0.2">
      <c r="A1846" s="7" t="s">
        <v>727</v>
      </c>
      <c r="B1846" s="7">
        <v>1</v>
      </c>
      <c r="C1846" s="7" t="s">
        <v>5</v>
      </c>
      <c r="D1846" s="7" t="s">
        <v>736</v>
      </c>
      <c r="E1846" s="7" t="s">
        <v>8818</v>
      </c>
      <c r="F1846" s="7">
        <v>2068</v>
      </c>
      <c r="G1846" s="7" t="s">
        <v>10122</v>
      </c>
      <c r="H1846" s="7" t="s">
        <v>897</v>
      </c>
      <c r="I1846" s="7" t="s">
        <v>10123</v>
      </c>
      <c r="J1846" s="7" t="s">
        <v>738</v>
      </c>
      <c r="K1846" s="7" t="s">
        <v>752</v>
      </c>
      <c r="L1846" s="7" t="s">
        <v>3351</v>
      </c>
      <c r="M1846" s="7">
        <v>42.383741999999998</v>
      </c>
      <c r="N1846" s="7">
        <v>21.131686999999999</v>
      </c>
      <c r="O1846" s="7" t="s">
        <v>10124</v>
      </c>
      <c r="P1846" s="7" t="s">
        <v>10124</v>
      </c>
      <c r="Q1846" s="7"/>
      <c r="R1846" s="7" t="s">
        <v>10125</v>
      </c>
      <c r="S1846" s="7" t="s">
        <v>10126</v>
      </c>
      <c r="T1846" s="7" t="b">
        <v>0</v>
      </c>
      <c r="U1846" s="7" t="s">
        <v>3350</v>
      </c>
      <c r="V1846" s="7" t="s">
        <v>2999</v>
      </c>
      <c r="W1846" s="7" t="s">
        <v>2999</v>
      </c>
    </row>
    <row r="1847" spans="1:23" x14ac:dyDescent="0.2">
      <c r="A1847" s="7" t="s">
        <v>727</v>
      </c>
      <c r="B1847" s="7">
        <v>2</v>
      </c>
      <c r="C1847" s="7" t="s">
        <v>450</v>
      </c>
      <c r="D1847" s="7" t="s">
        <v>1019</v>
      </c>
      <c r="E1847" s="7"/>
      <c r="F1847" s="7">
        <v>2067</v>
      </c>
      <c r="G1847" s="7" t="s">
        <v>10127</v>
      </c>
      <c r="H1847" s="7" t="s">
        <v>10128</v>
      </c>
      <c r="I1847" s="7" t="s">
        <v>10129</v>
      </c>
      <c r="J1847" s="7" t="s">
        <v>738</v>
      </c>
      <c r="K1847" s="7" t="s">
        <v>752</v>
      </c>
      <c r="L1847" s="7" t="s">
        <v>3607</v>
      </c>
      <c r="M1847" s="7">
        <v>42.382770000000001</v>
      </c>
      <c r="N1847" s="7">
        <v>20.435407000000001</v>
      </c>
      <c r="O1847" s="7" t="s">
        <v>10130</v>
      </c>
      <c r="P1847" s="7" t="s">
        <v>10130</v>
      </c>
      <c r="Q1847" s="7"/>
      <c r="R1847" s="7" t="s">
        <v>10131</v>
      </c>
      <c r="S1847" s="7"/>
      <c r="T1847" s="7" t="b">
        <v>0</v>
      </c>
      <c r="U1847" s="7" t="s">
        <v>3606</v>
      </c>
      <c r="V1847" s="7" t="s">
        <v>2999</v>
      </c>
      <c r="W1847" s="7" t="s">
        <v>2999</v>
      </c>
    </row>
    <row r="1848" spans="1:23" x14ac:dyDescent="0.2">
      <c r="A1848" s="7" t="s">
        <v>727</v>
      </c>
      <c r="B1848" s="7">
        <v>1</v>
      </c>
      <c r="C1848" s="7" t="s">
        <v>5</v>
      </c>
      <c r="D1848" s="7" t="s">
        <v>810</v>
      </c>
      <c r="E1848" s="7"/>
      <c r="F1848" s="7">
        <v>2066</v>
      </c>
      <c r="G1848" s="7" t="s">
        <v>10132</v>
      </c>
      <c r="H1848" s="7" t="s">
        <v>544</v>
      </c>
      <c r="I1848" s="7" t="s">
        <v>10133</v>
      </c>
      <c r="J1848" s="7" t="s">
        <v>738</v>
      </c>
      <c r="K1848" s="7" t="s">
        <v>731</v>
      </c>
      <c r="L1848" s="7" t="s">
        <v>2998</v>
      </c>
      <c r="M1848" s="7">
        <v>42.515273999999998</v>
      </c>
      <c r="N1848" s="7">
        <v>21.153935000000001</v>
      </c>
      <c r="O1848" s="7" t="s">
        <v>10134</v>
      </c>
      <c r="P1848" s="7" t="s">
        <v>10134</v>
      </c>
      <c r="Q1848" s="7"/>
      <c r="R1848" s="7" t="s">
        <v>10135</v>
      </c>
      <c r="S1848" s="7"/>
      <c r="T1848" s="7" t="b">
        <v>0</v>
      </c>
      <c r="U1848" s="7" t="s">
        <v>2997</v>
      </c>
      <c r="V1848" s="7" t="s">
        <v>2999</v>
      </c>
      <c r="W1848" s="7" t="s">
        <v>2999</v>
      </c>
    </row>
    <row r="1849" spans="1:23" x14ac:dyDescent="0.2">
      <c r="A1849" s="7" t="s">
        <v>727</v>
      </c>
      <c r="B1849" s="7">
        <v>6</v>
      </c>
      <c r="C1849" s="7" t="s">
        <v>11</v>
      </c>
      <c r="D1849" s="7" t="s">
        <v>778</v>
      </c>
      <c r="E1849" s="7"/>
      <c r="F1849" s="7">
        <v>2065</v>
      </c>
      <c r="G1849" s="7" t="s">
        <v>10136</v>
      </c>
      <c r="H1849" s="7" t="s">
        <v>10137</v>
      </c>
      <c r="I1849" s="7" t="s">
        <v>10138</v>
      </c>
      <c r="J1849" s="7" t="s">
        <v>738</v>
      </c>
      <c r="K1849" s="7" t="s">
        <v>752</v>
      </c>
      <c r="L1849" s="7" t="s">
        <v>3479</v>
      </c>
      <c r="M1849" s="7">
        <v>42.682909000000002</v>
      </c>
      <c r="N1849" s="7">
        <v>21.148419000000001</v>
      </c>
      <c r="O1849" s="7" t="s">
        <v>10139</v>
      </c>
      <c r="P1849" s="7" t="s">
        <v>10139</v>
      </c>
      <c r="Q1849" s="7"/>
      <c r="R1849" s="7" t="s">
        <v>10140</v>
      </c>
      <c r="S1849" s="7"/>
      <c r="T1849" s="7" t="b">
        <v>0</v>
      </c>
      <c r="U1849" s="7" t="s">
        <v>3478</v>
      </c>
      <c r="V1849" s="7" t="s">
        <v>2999</v>
      </c>
      <c r="W1849" s="7" t="s">
        <v>2999</v>
      </c>
    </row>
    <row r="1850" spans="1:23" x14ac:dyDescent="0.2">
      <c r="A1850" s="7" t="s">
        <v>727</v>
      </c>
      <c r="B1850" s="7">
        <v>1</v>
      </c>
      <c r="C1850" s="7" t="s">
        <v>5</v>
      </c>
      <c r="D1850" s="7" t="s">
        <v>736</v>
      </c>
      <c r="E1850" s="7"/>
      <c r="F1850" s="7">
        <v>2064</v>
      </c>
      <c r="G1850" s="7" t="s">
        <v>10141</v>
      </c>
      <c r="H1850" s="7" t="s">
        <v>10142</v>
      </c>
      <c r="I1850" s="7" t="s">
        <v>10143</v>
      </c>
      <c r="J1850" s="7" t="s">
        <v>738</v>
      </c>
      <c r="K1850" s="7" t="s">
        <v>752</v>
      </c>
      <c r="L1850" s="7" t="s">
        <v>451</v>
      </c>
      <c r="M1850" s="7">
        <v>42.381523999999999</v>
      </c>
      <c r="N1850" s="7">
        <v>21.148005000000001</v>
      </c>
      <c r="O1850" s="7" t="s">
        <v>10144</v>
      </c>
      <c r="P1850" s="7" t="s">
        <v>10144</v>
      </c>
      <c r="Q1850" s="7"/>
      <c r="R1850" s="7" t="s">
        <v>10145</v>
      </c>
      <c r="S1850" s="7"/>
      <c r="T1850" s="7" t="b">
        <v>0</v>
      </c>
      <c r="U1850" s="7" t="s">
        <v>3077</v>
      </c>
      <c r="V1850" s="7" t="s">
        <v>2999</v>
      </c>
      <c r="W1850" s="7" t="s">
        <v>2999</v>
      </c>
    </row>
    <row r="1851" spans="1:23" x14ac:dyDescent="0.2">
      <c r="A1851" s="7" t="s">
        <v>727</v>
      </c>
      <c r="B1851" s="7">
        <v>1</v>
      </c>
      <c r="C1851" s="7" t="s">
        <v>5</v>
      </c>
      <c r="D1851" s="7" t="s">
        <v>736</v>
      </c>
      <c r="E1851" s="7"/>
      <c r="F1851" s="7">
        <v>2063</v>
      </c>
      <c r="G1851" s="7" t="s">
        <v>10141</v>
      </c>
      <c r="H1851" s="7" t="s">
        <v>10142</v>
      </c>
      <c r="I1851" s="7" t="s">
        <v>10143</v>
      </c>
      <c r="J1851" s="7" t="s">
        <v>738</v>
      </c>
      <c r="K1851" s="7" t="s">
        <v>752</v>
      </c>
      <c r="L1851" s="7" t="s">
        <v>451</v>
      </c>
      <c r="M1851" s="7">
        <v>42.381523999999999</v>
      </c>
      <c r="N1851" s="7">
        <v>21.148005000000001</v>
      </c>
      <c r="O1851" s="7" t="s">
        <v>10146</v>
      </c>
      <c r="P1851" s="7" t="s">
        <v>10146</v>
      </c>
      <c r="Q1851" s="7"/>
      <c r="R1851" s="7" t="s">
        <v>10145</v>
      </c>
      <c r="S1851" s="7"/>
      <c r="T1851" s="7" t="b">
        <v>0</v>
      </c>
      <c r="U1851" s="7" t="s">
        <v>3077</v>
      </c>
      <c r="V1851" s="7" t="s">
        <v>2999</v>
      </c>
      <c r="W1851" s="7" t="s">
        <v>2999</v>
      </c>
    </row>
    <row r="1852" spans="1:23" x14ac:dyDescent="0.2">
      <c r="A1852" s="7" t="s">
        <v>727</v>
      </c>
      <c r="B1852" s="7">
        <v>1</v>
      </c>
      <c r="C1852" s="7" t="s">
        <v>5</v>
      </c>
      <c r="D1852" s="7" t="s">
        <v>736</v>
      </c>
      <c r="E1852" s="7"/>
      <c r="F1852" s="7">
        <v>2062</v>
      </c>
      <c r="G1852" s="7" t="s">
        <v>10141</v>
      </c>
      <c r="H1852" s="7" t="s">
        <v>10142</v>
      </c>
      <c r="I1852" s="7" t="s">
        <v>10143</v>
      </c>
      <c r="J1852" s="7" t="s">
        <v>738</v>
      </c>
      <c r="K1852" s="7" t="s">
        <v>752</v>
      </c>
      <c r="L1852" s="7" t="s">
        <v>451</v>
      </c>
      <c r="M1852" s="7">
        <v>42.381523999999999</v>
      </c>
      <c r="N1852" s="7">
        <v>21.148005000000001</v>
      </c>
      <c r="O1852" s="7" t="s">
        <v>10147</v>
      </c>
      <c r="P1852" s="7" t="s">
        <v>10147</v>
      </c>
      <c r="Q1852" s="7"/>
      <c r="R1852" s="7" t="s">
        <v>10145</v>
      </c>
      <c r="S1852" s="7"/>
      <c r="T1852" s="7" t="b">
        <v>0</v>
      </c>
      <c r="U1852" s="7" t="s">
        <v>3077</v>
      </c>
      <c r="V1852" s="7" t="s">
        <v>2999</v>
      </c>
      <c r="W1852" s="7" t="s">
        <v>2999</v>
      </c>
    </row>
    <row r="1853" spans="1:23" x14ac:dyDescent="0.2">
      <c r="A1853" s="7" t="s">
        <v>727</v>
      </c>
      <c r="B1853" s="7">
        <v>6</v>
      </c>
      <c r="C1853" s="7" t="s">
        <v>11</v>
      </c>
      <c r="D1853" s="7" t="s">
        <v>875</v>
      </c>
      <c r="E1853" s="7"/>
      <c r="F1853" s="7">
        <v>2061</v>
      </c>
      <c r="G1853" s="7" t="s">
        <v>10148</v>
      </c>
      <c r="H1853" s="7" t="s">
        <v>10149</v>
      </c>
      <c r="I1853" s="7" t="s">
        <v>10150</v>
      </c>
      <c r="J1853" s="7" t="s">
        <v>772</v>
      </c>
      <c r="K1853" s="7" t="s">
        <v>752</v>
      </c>
      <c r="L1853" s="7" t="s">
        <v>2998</v>
      </c>
      <c r="M1853" s="7">
        <v>42.625087999999998</v>
      </c>
      <c r="N1853" s="7">
        <v>21.127579000000001</v>
      </c>
      <c r="O1853" s="7" t="s">
        <v>10151</v>
      </c>
      <c r="P1853" s="7" t="s">
        <v>10151</v>
      </c>
      <c r="Q1853" s="7"/>
      <c r="R1853" s="7" t="s">
        <v>10152</v>
      </c>
      <c r="S1853" s="7"/>
      <c r="T1853" s="7" t="b">
        <v>0</v>
      </c>
      <c r="U1853" s="7" t="s">
        <v>2997</v>
      </c>
      <c r="V1853" s="7" t="s">
        <v>2999</v>
      </c>
      <c r="W1853" s="7" t="s">
        <v>2999</v>
      </c>
    </row>
    <row r="1854" spans="1:23" x14ac:dyDescent="0.2">
      <c r="A1854" s="7" t="s">
        <v>727</v>
      </c>
      <c r="B1854" s="7">
        <v>7</v>
      </c>
      <c r="C1854" s="7" t="s">
        <v>8</v>
      </c>
      <c r="D1854" s="7" t="s">
        <v>1079</v>
      </c>
      <c r="E1854" s="7"/>
      <c r="F1854" s="7">
        <v>2060</v>
      </c>
      <c r="G1854" s="7" t="s">
        <v>10153</v>
      </c>
      <c r="H1854" s="7" t="s">
        <v>1184</v>
      </c>
      <c r="I1854" s="7" t="s">
        <v>10154</v>
      </c>
      <c r="J1854" s="7" t="s">
        <v>1196</v>
      </c>
      <c r="K1854" s="7" t="s">
        <v>731</v>
      </c>
      <c r="L1854" s="7" t="s">
        <v>3479</v>
      </c>
      <c r="M1854" s="7">
        <v>42.209401999999997</v>
      </c>
      <c r="N1854" s="7">
        <v>20.755741</v>
      </c>
      <c r="O1854" s="7" t="s">
        <v>10155</v>
      </c>
      <c r="P1854" s="7" t="s">
        <v>10155</v>
      </c>
      <c r="Q1854" s="7"/>
      <c r="R1854" s="7" t="s">
        <v>10065</v>
      </c>
      <c r="S1854" s="7"/>
      <c r="T1854" s="7" t="b">
        <v>0</v>
      </c>
      <c r="U1854" s="7" t="s">
        <v>3478</v>
      </c>
      <c r="V1854" s="7" t="s">
        <v>2999</v>
      </c>
      <c r="W1854" s="7" t="s">
        <v>2999</v>
      </c>
    </row>
    <row r="1855" spans="1:23" x14ac:dyDescent="0.2">
      <c r="A1855" s="7" t="s">
        <v>727</v>
      </c>
      <c r="B1855" s="7">
        <v>6</v>
      </c>
      <c r="C1855" s="7" t="s">
        <v>11</v>
      </c>
      <c r="D1855" s="7" t="s">
        <v>787</v>
      </c>
      <c r="E1855" s="7"/>
      <c r="F1855" s="7">
        <v>2059</v>
      </c>
      <c r="G1855" s="7" t="s">
        <v>9873</v>
      </c>
      <c r="H1855" s="7" t="s">
        <v>9874</v>
      </c>
      <c r="I1855" s="7" t="s">
        <v>9875</v>
      </c>
      <c r="J1855" s="7" t="s">
        <v>738</v>
      </c>
      <c r="K1855" s="7" t="s">
        <v>731</v>
      </c>
      <c r="L1855" s="7" t="s">
        <v>3479</v>
      </c>
      <c r="M1855" s="7">
        <v>42.654615</v>
      </c>
      <c r="N1855" s="7">
        <v>21.179919999999999</v>
      </c>
      <c r="O1855" s="7" t="s">
        <v>9876</v>
      </c>
      <c r="P1855" s="7" t="s">
        <v>9876</v>
      </c>
      <c r="Q1855" s="7"/>
      <c r="R1855" s="7" t="s">
        <v>9877</v>
      </c>
      <c r="S1855" s="7" t="s">
        <v>9878</v>
      </c>
      <c r="T1855" s="7" t="b">
        <v>0</v>
      </c>
      <c r="U1855" s="7" t="s">
        <v>3478</v>
      </c>
      <c r="V1855" s="7" t="s">
        <v>2999</v>
      </c>
      <c r="W1855" s="7" t="s">
        <v>2999</v>
      </c>
    </row>
    <row r="1856" spans="1:23" x14ac:dyDescent="0.2">
      <c r="A1856" s="7" t="s">
        <v>727</v>
      </c>
      <c r="B1856" s="7">
        <v>7</v>
      </c>
      <c r="C1856" s="7" t="s">
        <v>8</v>
      </c>
      <c r="D1856" s="7" t="s">
        <v>1079</v>
      </c>
      <c r="E1856" s="7"/>
      <c r="F1856" s="7">
        <v>2058</v>
      </c>
      <c r="G1856" s="7" t="s">
        <v>9879</v>
      </c>
      <c r="H1856" s="7" t="s">
        <v>9880</v>
      </c>
      <c r="I1856" s="7" t="s">
        <v>9881</v>
      </c>
      <c r="J1856" s="7" t="s">
        <v>738</v>
      </c>
      <c r="K1856" s="7" t="s">
        <v>731</v>
      </c>
      <c r="L1856" s="7" t="s">
        <v>3375</v>
      </c>
      <c r="M1856" s="7">
        <v>42.235097000000003</v>
      </c>
      <c r="N1856" s="7">
        <v>20.732147000000001</v>
      </c>
      <c r="O1856" s="7" t="s">
        <v>9882</v>
      </c>
      <c r="P1856" s="7" t="s">
        <v>9882</v>
      </c>
      <c r="Q1856" s="7"/>
      <c r="R1856" s="7" t="s">
        <v>9883</v>
      </c>
      <c r="S1856" s="7"/>
      <c r="T1856" s="7" t="b">
        <v>0</v>
      </c>
      <c r="U1856" s="7" t="s">
        <v>3374</v>
      </c>
      <c r="V1856" s="7" t="s">
        <v>2999</v>
      </c>
      <c r="W1856" s="7" t="s">
        <v>2999</v>
      </c>
    </row>
    <row r="1857" spans="1:23" x14ac:dyDescent="0.2">
      <c r="A1857" s="7" t="s">
        <v>727</v>
      </c>
      <c r="B1857" s="7">
        <v>7</v>
      </c>
      <c r="C1857" s="7" t="s">
        <v>8</v>
      </c>
      <c r="D1857" s="7" t="s">
        <v>1079</v>
      </c>
      <c r="E1857" s="7"/>
      <c r="F1857" s="7">
        <v>2057</v>
      </c>
      <c r="G1857" s="7" t="s">
        <v>9884</v>
      </c>
      <c r="H1857" s="7" t="s">
        <v>9885</v>
      </c>
      <c r="I1857" s="7" t="s">
        <v>9886</v>
      </c>
      <c r="J1857" s="7" t="s">
        <v>1196</v>
      </c>
      <c r="K1857" s="7" t="s">
        <v>731</v>
      </c>
      <c r="L1857" s="7" t="s">
        <v>3375</v>
      </c>
      <c r="M1857" s="7">
        <v>42.209401999999997</v>
      </c>
      <c r="N1857" s="7">
        <v>20.746127999999999</v>
      </c>
      <c r="O1857" s="7" t="s">
        <v>9887</v>
      </c>
      <c r="P1857" s="7" t="s">
        <v>9887</v>
      </c>
      <c r="Q1857" s="7"/>
      <c r="R1857" s="7" t="s">
        <v>9888</v>
      </c>
      <c r="S1857" s="7"/>
      <c r="T1857" s="7" t="b">
        <v>0</v>
      </c>
      <c r="U1857" s="7" t="s">
        <v>3374</v>
      </c>
      <c r="V1857" s="7" t="s">
        <v>2999</v>
      </c>
      <c r="W1857" s="7" t="s">
        <v>2999</v>
      </c>
    </row>
    <row r="1858" spans="1:23" x14ac:dyDescent="0.2">
      <c r="A1858" s="7" t="s">
        <v>727</v>
      </c>
      <c r="B1858" s="7">
        <v>6</v>
      </c>
      <c r="C1858" s="7" t="s">
        <v>11</v>
      </c>
      <c r="D1858" s="7" t="s">
        <v>728</v>
      </c>
      <c r="E1858" s="7"/>
      <c r="F1858" s="7">
        <v>2056</v>
      </c>
      <c r="G1858" s="7" t="s">
        <v>9889</v>
      </c>
      <c r="H1858" s="7" t="s">
        <v>9890</v>
      </c>
      <c r="I1858" s="7" t="s">
        <v>9891</v>
      </c>
      <c r="J1858" s="7" t="s">
        <v>772</v>
      </c>
      <c r="K1858" s="7" t="s">
        <v>731</v>
      </c>
      <c r="L1858" s="7" t="s">
        <v>2998</v>
      </c>
      <c r="M1858" s="7">
        <v>42.909444999999998</v>
      </c>
      <c r="N1858" s="7">
        <v>21.187473000000001</v>
      </c>
      <c r="O1858" s="7" t="s">
        <v>9892</v>
      </c>
      <c r="P1858" s="7" t="s">
        <v>9892</v>
      </c>
      <c r="Q1858" s="7"/>
      <c r="R1858" s="7" t="s">
        <v>9893</v>
      </c>
      <c r="S1858" s="7"/>
      <c r="T1858" s="7" t="b">
        <v>0</v>
      </c>
      <c r="U1858" s="7" t="s">
        <v>2997</v>
      </c>
      <c r="V1858" s="7" t="s">
        <v>2999</v>
      </c>
      <c r="W1858" s="7" t="s">
        <v>2999</v>
      </c>
    </row>
    <row r="1859" spans="1:23" x14ac:dyDescent="0.2">
      <c r="A1859" s="7" t="s">
        <v>727</v>
      </c>
      <c r="B1859" s="7">
        <v>7</v>
      </c>
      <c r="C1859" s="7" t="s">
        <v>8</v>
      </c>
      <c r="D1859" s="7" t="s">
        <v>1266</v>
      </c>
      <c r="E1859" s="7"/>
      <c r="F1859" s="7">
        <v>2055</v>
      </c>
      <c r="G1859" s="7" t="s">
        <v>9894</v>
      </c>
      <c r="H1859" s="7" t="s">
        <v>9895</v>
      </c>
      <c r="I1859" s="7" t="s">
        <v>9896</v>
      </c>
      <c r="J1859" s="7" t="s">
        <v>738</v>
      </c>
      <c r="K1859" s="7" t="s">
        <v>752</v>
      </c>
      <c r="L1859" s="7" t="s">
        <v>3479</v>
      </c>
      <c r="M1859" s="7">
        <v>42.068125999999999</v>
      </c>
      <c r="N1859" s="7">
        <v>20.664856</v>
      </c>
      <c r="O1859" s="7" t="s">
        <v>9897</v>
      </c>
      <c r="P1859" s="7" t="s">
        <v>9897</v>
      </c>
      <c r="Q1859" s="7"/>
      <c r="R1859" s="7" t="s">
        <v>9898</v>
      </c>
      <c r="S1859" s="7"/>
      <c r="T1859" s="7" t="b">
        <v>0</v>
      </c>
      <c r="U1859" s="7" t="s">
        <v>3478</v>
      </c>
      <c r="V1859" s="7" t="s">
        <v>2999</v>
      </c>
      <c r="W1859" s="7" t="s">
        <v>2999</v>
      </c>
    </row>
    <row r="1860" spans="1:23" x14ac:dyDescent="0.2">
      <c r="A1860" s="7" t="s">
        <v>727</v>
      </c>
      <c r="B1860" s="7">
        <v>6</v>
      </c>
      <c r="C1860" s="7" t="s">
        <v>11</v>
      </c>
      <c r="D1860" s="7" t="s">
        <v>778</v>
      </c>
      <c r="E1860" s="7"/>
      <c r="F1860" s="7">
        <v>2054</v>
      </c>
      <c r="G1860" s="7" t="s">
        <v>9899</v>
      </c>
      <c r="H1860" s="7" t="s">
        <v>9900</v>
      </c>
      <c r="I1860" s="7" t="s">
        <v>9901</v>
      </c>
      <c r="J1860" s="7" t="s">
        <v>738</v>
      </c>
      <c r="K1860" s="7" t="s">
        <v>752</v>
      </c>
      <c r="L1860" s="7" t="s">
        <v>3479</v>
      </c>
      <c r="M1860" s="7">
        <v>42.647807999999998</v>
      </c>
      <c r="N1860" s="7">
        <v>21.150279999999999</v>
      </c>
      <c r="O1860" s="7" t="s">
        <v>9902</v>
      </c>
      <c r="P1860" s="7" t="s">
        <v>9902</v>
      </c>
      <c r="Q1860" s="7"/>
      <c r="R1860" s="7" t="s">
        <v>9903</v>
      </c>
      <c r="S1860" s="7"/>
      <c r="T1860" s="7" t="b">
        <v>0</v>
      </c>
      <c r="U1860" s="7" t="s">
        <v>3478</v>
      </c>
      <c r="V1860" s="7" t="s">
        <v>2999</v>
      </c>
      <c r="W1860" s="7" t="s">
        <v>2999</v>
      </c>
    </row>
    <row r="1861" spans="1:23" x14ac:dyDescent="0.2">
      <c r="A1861" s="7" t="s">
        <v>727</v>
      </c>
      <c r="B1861" s="7">
        <v>5</v>
      </c>
      <c r="C1861" s="7" t="s">
        <v>2</v>
      </c>
      <c r="D1861" s="7" t="s">
        <v>820</v>
      </c>
      <c r="E1861" s="7" t="s">
        <v>149</v>
      </c>
      <c r="F1861" s="7">
        <v>2053</v>
      </c>
      <c r="G1861" s="7" t="s">
        <v>9904</v>
      </c>
      <c r="H1861" s="7" t="s">
        <v>9905</v>
      </c>
      <c r="I1861" s="7" t="s">
        <v>9906</v>
      </c>
      <c r="J1861" s="7" t="s">
        <v>738</v>
      </c>
      <c r="K1861" s="7" t="s">
        <v>731</v>
      </c>
      <c r="L1861" s="7" t="s">
        <v>3351</v>
      </c>
      <c r="M1861" s="7">
        <v>42.768431999999997</v>
      </c>
      <c r="N1861" s="7">
        <v>20.405211000000001</v>
      </c>
      <c r="O1861" s="7" t="s">
        <v>9907</v>
      </c>
      <c r="P1861" s="7" t="s">
        <v>9907</v>
      </c>
      <c r="Q1861" s="7"/>
      <c r="R1861" s="7" t="s">
        <v>9154</v>
      </c>
      <c r="S1861" s="7"/>
      <c r="T1861" s="7" t="b">
        <v>0</v>
      </c>
      <c r="U1861" s="7" t="s">
        <v>3350</v>
      </c>
      <c r="V1861" s="7" t="s">
        <v>2999</v>
      </c>
      <c r="W1861" s="7" t="s">
        <v>2999</v>
      </c>
    </row>
    <row r="1862" spans="1:23" x14ac:dyDescent="0.2">
      <c r="A1862" s="7" t="s">
        <v>727</v>
      </c>
      <c r="B1862" s="7">
        <v>7</v>
      </c>
      <c r="C1862" s="7" t="s">
        <v>8</v>
      </c>
      <c r="D1862" s="7" t="s">
        <v>1079</v>
      </c>
      <c r="E1862" s="7"/>
      <c r="F1862" s="7">
        <v>2052</v>
      </c>
      <c r="G1862" s="7" t="s">
        <v>9908</v>
      </c>
      <c r="H1862" s="7" t="s">
        <v>9909</v>
      </c>
      <c r="I1862" s="7" t="s">
        <v>9910</v>
      </c>
      <c r="J1862" s="7" t="s">
        <v>738</v>
      </c>
      <c r="K1862" s="7" t="s">
        <v>731</v>
      </c>
      <c r="L1862" s="7" t="s">
        <v>3479</v>
      </c>
      <c r="M1862" s="7">
        <v>42.240129000000003</v>
      </c>
      <c r="N1862" s="7">
        <v>20.747183</v>
      </c>
      <c r="O1862" s="7" t="s">
        <v>9911</v>
      </c>
      <c r="P1862" s="7" t="s">
        <v>9911</v>
      </c>
      <c r="Q1862" s="7"/>
      <c r="R1862" s="7" t="s">
        <v>9912</v>
      </c>
      <c r="S1862" s="7"/>
      <c r="T1862" s="7" t="b">
        <v>0</v>
      </c>
      <c r="U1862" s="7" t="s">
        <v>3478</v>
      </c>
      <c r="V1862" s="7" t="s">
        <v>2999</v>
      </c>
      <c r="W1862" s="7" t="s">
        <v>2999</v>
      </c>
    </row>
    <row r="1863" spans="1:23" x14ac:dyDescent="0.2">
      <c r="A1863" s="7" t="s">
        <v>727</v>
      </c>
      <c r="B1863" s="7">
        <v>6</v>
      </c>
      <c r="C1863" s="7" t="s">
        <v>11</v>
      </c>
      <c r="D1863" s="7" t="s">
        <v>875</v>
      </c>
      <c r="E1863" s="7"/>
      <c r="F1863" s="7">
        <v>2051</v>
      </c>
      <c r="G1863" s="7" t="s">
        <v>9913</v>
      </c>
      <c r="H1863" s="7" t="s">
        <v>9914</v>
      </c>
      <c r="I1863" s="7" t="s">
        <v>9915</v>
      </c>
      <c r="J1863" s="7" t="s">
        <v>9916</v>
      </c>
      <c r="K1863" s="7" t="s">
        <v>731</v>
      </c>
      <c r="L1863" s="7" t="s">
        <v>451</v>
      </c>
      <c r="M1863" s="7">
        <v>42.686197999999997</v>
      </c>
      <c r="N1863" s="7">
        <v>21.151767</v>
      </c>
      <c r="O1863" s="7" t="s">
        <v>9917</v>
      </c>
      <c r="P1863" s="7" t="s">
        <v>9917</v>
      </c>
      <c r="Q1863" s="7"/>
      <c r="R1863" s="7" t="s">
        <v>9918</v>
      </c>
      <c r="S1863" s="7"/>
      <c r="T1863" s="7" t="b">
        <v>0</v>
      </c>
      <c r="U1863" s="7" t="s">
        <v>3077</v>
      </c>
      <c r="V1863" s="7" t="s">
        <v>2999</v>
      </c>
      <c r="W1863" s="7" t="s">
        <v>2999</v>
      </c>
    </row>
    <row r="1864" spans="1:23" x14ac:dyDescent="0.2">
      <c r="A1864" s="7" t="s">
        <v>727</v>
      </c>
      <c r="B1864" s="7">
        <v>6</v>
      </c>
      <c r="C1864" s="7" t="s">
        <v>11</v>
      </c>
      <c r="D1864" s="7" t="s">
        <v>778</v>
      </c>
      <c r="E1864" s="7" t="s">
        <v>446</v>
      </c>
      <c r="F1864" s="7">
        <v>2050</v>
      </c>
      <c r="G1864" s="7" t="s">
        <v>9806</v>
      </c>
      <c r="H1864" s="7" t="s">
        <v>9807</v>
      </c>
      <c r="I1864" s="7" t="s">
        <v>9808</v>
      </c>
      <c r="J1864" s="7" t="s">
        <v>738</v>
      </c>
      <c r="K1864" s="7" t="s">
        <v>731</v>
      </c>
      <c r="L1864" s="7" t="s">
        <v>3351</v>
      </c>
      <c r="M1864" s="7">
        <v>42.723950000000002</v>
      </c>
      <c r="N1864" s="7">
        <v>21.134236000000001</v>
      </c>
      <c r="O1864" s="7" t="s">
        <v>9809</v>
      </c>
      <c r="P1864" s="7" t="s">
        <v>9809</v>
      </c>
      <c r="Q1864" s="7"/>
      <c r="R1864" s="7" t="s">
        <v>9810</v>
      </c>
      <c r="S1864" s="7"/>
      <c r="T1864" s="7" t="b">
        <v>0</v>
      </c>
      <c r="U1864" s="7" t="s">
        <v>3350</v>
      </c>
      <c r="V1864" s="7" t="s">
        <v>2999</v>
      </c>
      <c r="W1864" s="7" t="s">
        <v>2999</v>
      </c>
    </row>
    <row r="1865" spans="1:23" x14ac:dyDescent="0.2">
      <c r="A1865" s="7" t="s">
        <v>727</v>
      </c>
      <c r="B1865" s="7">
        <v>5</v>
      </c>
      <c r="C1865" s="7" t="s">
        <v>2</v>
      </c>
      <c r="D1865" s="7" t="s">
        <v>847</v>
      </c>
      <c r="E1865" s="7" t="s">
        <v>13453</v>
      </c>
      <c r="F1865" s="7">
        <v>2049</v>
      </c>
      <c r="G1865" s="7" t="s">
        <v>9811</v>
      </c>
      <c r="H1865" s="7" t="s">
        <v>9812</v>
      </c>
      <c r="I1865" s="7" t="s">
        <v>9813</v>
      </c>
      <c r="J1865" s="7" t="s">
        <v>738</v>
      </c>
      <c r="K1865" s="7" t="s">
        <v>752</v>
      </c>
      <c r="L1865" s="7" t="s">
        <v>3351</v>
      </c>
      <c r="M1865" s="7">
        <v>42.605668999999999</v>
      </c>
      <c r="N1865" s="7">
        <v>20.594854999999999</v>
      </c>
      <c r="O1865" s="7" t="s">
        <v>9814</v>
      </c>
      <c r="P1865" s="7" t="s">
        <v>9814</v>
      </c>
      <c r="Q1865" s="7"/>
      <c r="R1865" s="7" t="s">
        <v>9815</v>
      </c>
      <c r="S1865" s="7"/>
      <c r="T1865" s="7" t="b">
        <v>0</v>
      </c>
      <c r="U1865" s="7" t="s">
        <v>3350</v>
      </c>
      <c r="V1865" s="7" t="s">
        <v>2999</v>
      </c>
      <c r="W1865" s="7" t="s">
        <v>2999</v>
      </c>
    </row>
    <row r="1866" spans="1:23" x14ac:dyDescent="0.2">
      <c r="A1866" s="7" t="s">
        <v>727</v>
      </c>
      <c r="B1866" s="7">
        <v>7</v>
      </c>
      <c r="C1866" s="7" t="s">
        <v>8</v>
      </c>
      <c r="D1866" s="7" t="s">
        <v>1079</v>
      </c>
      <c r="E1866" s="7"/>
      <c r="F1866" s="7">
        <v>2048</v>
      </c>
      <c r="G1866" s="7" t="s">
        <v>9816</v>
      </c>
      <c r="H1866" s="7" t="s">
        <v>9817</v>
      </c>
      <c r="I1866" s="7" t="s">
        <v>9818</v>
      </c>
      <c r="J1866" s="7" t="s">
        <v>1196</v>
      </c>
      <c r="K1866" s="7" t="s">
        <v>731</v>
      </c>
      <c r="L1866" s="7" t="s">
        <v>3375</v>
      </c>
      <c r="M1866" s="7">
        <v>42.208272000000001</v>
      </c>
      <c r="N1866" s="7">
        <v>20.765353999999999</v>
      </c>
      <c r="O1866" s="7" t="s">
        <v>9819</v>
      </c>
      <c r="P1866" s="7" t="s">
        <v>9819</v>
      </c>
      <c r="Q1866" s="7"/>
      <c r="R1866" s="7" t="s">
        <v>9820</v>
      </c>
      <c r="S1866" s="7"/>
      <c r="T1866" s="7" t="b">
        <v>0</v>
      </c>
      <c r="U1866" s="7" t="s">
        <v>3374</v>
      </c>
      <c r="V1866" s="7" t="s">
        <v>2999</v>
      </c>
      <c r="W1866" s="7" t="s">
        <v>2999</v>
      </c>
    </row>
    <row r="1867" spans="1:23" x14ac:dyDescent="0.2">
      <c r="A1867" s="7" t="s">
        <v>727</v>
      </c>
      <c r="B1867" s="7">
        <v>7</v>
      </c>
      <c r="C1867" s="7" t="s">
        <v>8</v>
      </c>
      <c r="D1867" s="7" t="s">
        <v>1079</v>
      </c>
      <c r="E1867" s="7"/>
      <c r="F1867" s="7">
        <v>2047</v>
      </c>
      <c r="G1867" s="7" t="s">
        <v>9821</v>
      </c>
      <c r="H1867" s="7" t="s">
        <v>9822</v>
      </c>
      <c r="I1867" s="7" t="s">
        <v>9823</v>
      </c>
      <c r="J1867" s="7" t="s">
        <v>1196</v>
      </c>
      <c r="K1867" s="7" t="s">
        <v>731</v>
      </c>
      <c r="L1867" s="7" t="s">
        <v>3375</v>
      </c>
      <c r="M1867" s="7">
        <v>42.219572999999997</v>
      </c>
      <c r="N1867" s="7">
        <v>20.754366999999998</v>
      </c>
      <c r="O1867" s="7" t="s">
        <v>9824</v>
      </c>
      <c r="P1867" s="7" t="s">
        <v>9824</v>
      </c>
      <c r="Q1867" s="7"/>
      <c r="R1867" s="7" t="s">
        <v>9825</v>
      </c>
      <c r="S1867" s="7"/>
      <c r="T1867" s="7" t="b">
        <v>0</v>
      </c>
      <c r="U1867" s="7" t="s">
        <v>3374</v>
      </c>
      <c r="V1867" s="7" t="s">
        <v>2999</v>
      </c>
      <c r="W1867" s="7" t="s">
        <v>2999</v>
      </c>
    </row>
    <row r="1868" spans="1:23" x14ac:dyDescent="0.2">
      <c r="A1868" s="7" t="s">
        <v>727</v>
      </c>
      <c r="B1868" s="7">
        <v>7</v>
      </c>
      <c r="C1868" s="7" t="s">
        <v>8</v>
      </c>
      <c r="D1868" s="7" t="s">
        <v>1079</v>
      </c>
      <c r="E1868" s="7"/>
      <c r="F1868" s="7">
        <v>2046</v>
      </c>
      <c r="G1868" s="7" t="s">
        <v>9821</v>
      </c>
      <c r="H1868" s="7" t="s">
        <v>9822</v>
      </c>
      <c r="I1868" s="7" t="s">
        <v>9823</v>
      </c>
      <c r="J1868" s="7" t="s">
        <v>1196</v>
      </c>
      <c r="K1868" s="7" t="s">
        <v>731</v>
      </c>
      <c r="L1868" s="7" t="s">
        <v>3375</v>
      </c>
      <c r="M1868" s="7">
        <v>42.219572999999997</v>
      </c>
      <c r="N1868" s="7">
        <v>20.754366999999998</v>
      </c>
      <c r="O1868" s="7" t="s">
        <v>9826</v>
      </c>
      <c r="P1868" s="7" t="s">
        <v>9826</v>
      </c>
      <c r="Q1868" s="7"/>
      <c r="R1868" s="7" t="s">
        <v>9825</v>
      </c>
      <c r="S1868" s="7"/>
      <c r="T1868" s="7" t="b">
        <v>0</v>
      </c>
      <c r="U1868" s="7" t="s">
        <v>3374</v>
      </c>
      <c r="V1868" s="7" t="s">
        <v>2999</v>
      </c>
      <c r="W1868" s="7" t="s">
        <v>2999</v>
      </c>
    </row>
    <row r="1869" spans="1:23" x14ac:dyDescent="0.2">
      <c r="A1869" s="7" t="s">
        <v>727</v>
      </c>
      <c r="B1869" s="7">
        <v>7</v>
      </c>
      <c r="C1869" s="7" t="s">
        <v>8</v>
      </c>
      <c r="D1869" s="7" t="s">
        <v>1079</v>
      </c>
      <c r="E1869" s="7"/>
      <c r="F1869" s="7">
        <v>2045</v>
      </c>
      <c r="G1869" s="7" t="s">
        <v>9821</v>
      </c>
      <c r="H1869" s="7" t="s">
        <v>9822</v>
      </c>
      <c r="I1869" s="7" t="s">
        <v>9823</v>
      </c>
      <c r="J1869" s="7" t="s">
        <v>1196</v>
      </c>
      <c r="K1869" s="7" t="s">
        <v>731</v>
      </c>
      <c r="L1869" s="7" t="s">
        <v>3375</v>
      </c>
      <c r="M1869" s="7">
        <v>42.219572999999997</v>
      </c>
      <c r="N1869" s="7">
        <v>20.754366999999998</v>
      </c>
      <c r="O1869" s="7" t="s">
        <v>9827</v>
      </c>
      <c r="P1869" s="7" t="s">
        <v>9827</v>
      </c>
      <c r="Q1869" s="7"/>
      <c r="R1869" s="7" t="s">
        <v>9825</v>
      </c>
      <c r="S1869" s="7"/>
      <c r="T1869" s="7" t="b">
        <v>0</v>
      </c>
      <c r="U1869" s="7" t="s">
        <v>3374</v>
      </c>
      <c r="V1869" s="7" t="s">
        <v>2999</v>
      </c>
      <c r="W1869" s="7" t="s">
        <v>2999</v>
      </c>
    </row>
    <row r="1870" spans="1:23" x14ac:dyDescent="0.2">
      <c r="A1870" s="7" t="s">
        <v>727</v>
      </c>
      <c r="B1870" s="7">
        <v>1</v>
      </c>
      <c r="C1870" s="7" t="s">
        <v>5</v>
      </c>
      <c r="D1870" s="7" t="s">
        <v>736</v>
      </c>
      <c r="E1870" s="7" t="s">
        <v>8818</v>
      </c>
      <c r="F1870" s="7">
        <v>2044</v>
      </c>
      <c r="G1870" s="7" t="s">
        <v>9828</v>
      </c>
      <c r="H1870" s="7" t="s">
        <v>9829</v>
      </c>
      <c r="I1870" s="7" t="s">
        <v>4661</v>
      </c>
      <c r="J1870" s="7" t="s">
        <v>738</v>
      </c>
      <c r="K1870" s="7" t="s">
        <v>731</v>
      </c>
      <c r="L1870" s="7" t="s">
        <v>3351</v>
      </c>
      <c r="M1870" s="7">
        <v>42.364373000000001</v>
      </c>
      <c r="N1870" s="7">
        <v>21.195426000000001</v>
      </c>
      <c r="O1870" s="7" t="s">
        <v>9830</v>
      </c>
      <c r="P1870" s="7" t="s">
        <v>9830</v>
      </c>
      <c r="Q1870" s="7"/>
      <c r="R1870" s="7" t="s">
        <v>4662</v>
      </c>
      <c r="S1870" s="7"/>
      <c r="T1870" s="7" t="b">
        <v>0</v>
      </c>
      <c r="U1870" s="7" t="s">
        <v>3350</v>
      </c>
      <c r="V1870" s="7" t="s">
        <v>2999</v>
      </c>
      <c r="W1870" s="7" t="s">
        <v>2999</v>
      </c>
    </row>
    <row r="1871" spans="1:23" x14ac:dyDescent="0.2">
      <c r="A1871" s="7" t="s">
        <v>727</v>
      </c>
      <c r="B1871" s="7">
        <v>1</v>
      </c>
      <c r="C1871" s="7" t="s">
        <v>5</v>
      </c>
      <c r="D1871" s="7" t="s">
        <v>736</v>
      </c>
      <c r="E1871" s="7" t="s">
        <v>8818</v>
      </c>
      <c r="F1871" s="7">
        <v>2043</v>
      </c>
      <c r="G1871" s="7" t="s">
        <v>9831</v>
      </c>
      <c r="H1871" s="7" t="s">
        <v>394</v>
      </c>
      <c r="I1871" s="7" t="s">
        <v>9832</v>
      </c>
      <c r="J1871" s="7" t="s">
        <v>738</v>
      </c>
      <c r="K1871" s="7" t="s">
        <v>731</v>
      </c>
      <c r="L1871" s="7" t="s">
        <v>3351</v>
      </c>
      <c r="M1871" s="7">
        <v>42.340916</v>
      </c>
      <c r="N1871" s="7">
        <v>21.182766000000001</v>
      </c>
      <c r="O1871" s="7" t="s">
        <v>9833</v>
      </c>
      <c r="P1871" s="7" t="s">
        <v>9833</v>
      </c>
      <c r="Q1871" s="7"/>
      <c r="R1871" s="7" t="s">
        <v>9834</v>
      </c>
      <c r="S1871" s="7"/>
      <c r="T1871" s="7" t="b">
        <v>0</v>
      </c>
      <c r="U1871" s="7" t="s">
        <v>3350</v>
      </c>
      <c r="V1871" s="7" t="s">
        <v>2999</v>
      </c>
      <c r="W1871" s="7" t="s">
        <v>2999</v>
      </c>
    </row>
    <row r="1872" spans="1:23" x14ac:dyDescent="0.2">
      <c r="A1872" s="7" t="s">
        <v>727</v>
      </c>
      <c r="B1872" s="7">
        <v>1</v>
      </c>
      <c r="C1872" s="7" t="s">
        <v>5</v>
      </c>
      <c r="D1872" s="7" t="s">
        <v>745</v>
      </c>
      <c r="E1872" s="7" t="s">
        <v>8818</v>
      </c>
      <c r="F1872" s="7">
        <v>2042</v>
      </c>
      <c r="G1872" s="7" t="s">
        <v>5252</v>
      </c>
      <c r="H1872" s="7" t="s">
        <v>754</v>
      </c>
      <c r="I1872" s="7" t="s">
        <v>3016</v>
      </c>
      <c r="J1872" s="7" t="s">
        <v>738</v>
      </c>
      <c r="K1872" s="7" t="s">
        <v>752</v>
      </c>
      <c r="L1872" s="7" t="s">
        <v>3351</v>
      </c>
      <c r="M1872" s="7">
        <v>42.239438</v>
      </c>
      <c r="N1872" s="7">
        <v>21.253322000000001</v>
      </c>
      <c r="O1872" s="7" t="s">
        <v>9835</v>
      </c>
      <c r="P1872" s="7" t="s">
        <v>9835</v>
      </c>
      <c r="Q1872" s="7"/>
      <c r="R1872" s="7" t="s">
        <v>9836</v>
      </c>
      <c r="S1872" s="7"/>
      <c r="T1872" s="7" t="b">
        <v>0</v>
      </c>
      <c r="U1872" s="7" t="s">
        <v>3350</v>
      </c>
      <c r="V1872" s="7" t="s">
        <v>2999</v>
      </c>
      <c r="W1872" s="7" t="s">
        <v>2999</v>
      </c>
    </row>
    <row r="1873" spans="1:23" x14ac:dyDescent="0.2">
      <c r="A1873" s="7" t="s">
        <v>727</v>
      </c>
      <c r="B1873" s="7">
        <v>6</v>
      </c>
      <c r="C1873" s="7" t="s">
        <v>11</v>
      </c>
      <c r="D1873" s="7" t="s">
        <v>853</v>
      </c>
      <c r="E1873" s="7" t="s">
        <v>12885</v>
      </c>
      <c r="F1873" s="7">
        <v>2041</v>
      </c>
      <c r="G1873" s="7" t="s">
        <v>9837</v>
      </c>
      <c r="H1873" s="7" t="s">
        <v>9838</v>
      </c>
      <c r="I1873" s="7" t="s">
        <v>9839</v>
      </c>
      <c r="J1873" s="7" t="s">
        <v>9840</v>
      </c>
      <c r="K1873" s="7" t="s">
        <v>752</v>
      </c>
      <c r="L1873" s="7" t="s">
        <v>3351</v>
      </c>
      <c r="M1873" s="7">
        <v>42.658655000000003</v>
      </c>
      <c r="N1873" s="7">
        <v>21.149706999999999</v>
      </c>
      <c r="O1873" s="7" t="s">
        <v>9841</v>
      </c>
      <c r="P1873" s="7" t="s">
        <v>9841</v>
      </c>
      <c r="Q1873" s="7"/>
      <c r="R1873" s="7" t="s">
        <v>9842</v>
      </c>
      <c r="S1873" s="7" t="s">
        <v>9843</v>
      </c>
      <c r="T1873" s="7" t="b">
        <v>0</v>
      </c>
      <c r="U1873" s="7" t="s">
        <v>3350</v>
      </c>
      <c r="V1873" s="7" t="s">
        <v>2999</v>
      </c>
      <c r="W1873" s="7" t="s">
        <v>2999</v>
      </c>
    </row>
    <row r="1874" spans="1:23" x14ac:dyDescent="0.2">
      <c r="A1874" s="7" t="s">
        <v>727</v>
      </c>
      <c r="B1874" s="7">
        <v>6</v>
      </c>
      <c r="C1874" s="7" t="s">
        <v>11</v>
      </c>
      <c r="D1874" s="7" t="s">
        <v>853</v>
      </c>
      <c r="E1874" s="7"/>
      <c r="F1874" s="7">
        <v>2040</v>
      </c>
      <c r="G1874" s="7" t="s">
        <v>9837</v>
      </c>
      <c r="H1874" s="7" t="s">
        <v>9838</v>
      </c>
      <c r="I1874" s="7" t="s">
        <v>9839</v>
      </c>
      <c r="J1874" s="7" t="s">
        <v>772</v>
      </c>
      <c r="K1874" s="7" t="s">
        <v>731</v>
      </c>
      <c r="L1874" s="7" t="s">
        <v>3479</v>
      </c>
      <c r="M1874" s="7">
        <v>42.659664999999997</v>
      </c>
      <c r="N1874" s="7">
        <v>21.170307000000001</v>
      </c>
      <c r="O1874" s="7" t="s">
        <v>9844</v>
      </c>
      <c r="P1874" s="7" t="s">
        <v>9844</v>
      </c>
      <c r="Q1874" s="7"/>
      <c r="R1874" s="7" t="s">
        <v>9842</v>
      </c>
      <c r="S1874" s="7" t="s">
        <v>9843</v>
      </c>
      <c r="T1874" s="7" t="b">
        <v>0</v>
      </c>
      <c r="U1874" s="7" t="s">
        <v>3478</v>
      </c>
      <c r="V1874" s="7" t="s">
        <v>2999</v>
      </c>
      <c r="W1874" s="7" t="s">
        <v>2999</v>
      </c>
    </row>
    <row r="1875" spans="1:23" x14ac:dyDescent="0.2">
      <c r="A1875" s="7" t="s">
        <v>727</v>
      </c>
      <c r="B1875" s="7">
        <v>2</v>
      </c>
      <c r="C1875" s="7" t="s">
        <v>450</v>
      </c>
      <c r="D1875" s="7" t="s">
        <v>1019</v>
      </c>
      <c r="E1875" s="7" t="s">
        <v>17809</v>
      </c>
      <c r="F1875" s="7">
        <v>2039</v>
      </c>
      <c r="G1875" s="7" t="s">
        <v>9845</v>
      </c>
      <c r="H1875" s="7" t="s">
        <v>9846</v>
      </c>
      <c r="I1875" s="7" t="s">
        <v>9847</v>
      </c>
      <c r="J1875" s="7" t="s">
        <v>7673</v>
      </c>
      <c r="K1875" s="7" t="s">
        <v>731</v>
      </c>
      <c r="L1875" s="7" t="s">
        <v>3351</v>
      </c>
      <c r="M1875" s="7">
        <v>42.382722999999999</v>
      </c>
      <c r="N1875" s="7">
        <v>20.434032999999999</v>
      </c>
      <c r="O1875" s="7" t="s">
        <v>9848</v>
      </c>
      <c r="P1875" s="7" t="s">
        <v>9848</v>
      </c>
      <c r="Q1875" s="7"/>
      <c r="R1875" s="7" t="s">
        <v>9849</v>
      </c>
      <c r="S1875" s="7" t="s">
        <v>9850</v>
      </c>
      <c r="T1875" s="7" t="b">
        <v>0</v>
      </c>
      <c r="U1875" s="7" t="s">
        <v>3350</v>
      </c>
      <c r="V1875" s="7" t="s">
        <v>2999</v>
      </c>
      <c r="W1875" s="7" t="s">
        <v>2999</v>
      </c>
    </row>
    <row r="1876" spans="1:23" x14ac:dyDescent="0.2">
      <c r="A1876" s="7" t="s">
        <v>727</v>
      </c>
      <c r="B1876" s="7">
        <v>3</v>
      </c>
      <c r="C1876" s="7" t="s">
        <v>45</v>
      </c>
      <c r="D1876" s="7" t="s">
        <v>1235</v>
      </c>
      <c r="E1876" s="7" t="s">
        <v>15076</v>
      </c>
      <c r="F1876" s="7">
        <v>2038</v>
      </c>
      <c r="G1876" s="7" t="s">
        <v>9851</v>
      </c>
      <c r="H1876" s="7" t="s">
        <v>9852</v>
      </c>
      <c r="I1876" s="7" t="s">
        <v>9853</v>
      </c>
      <c r="J1876" s="7" t="s">
        <v>738</v>
      </c>
      <c r="K1876" s="7" t="s">
        <v>731</v>
      </c>
      <c r="L1876" s="7" t="s">
        <v>3351</v>
      </c>
      <c r="M1876" s="7">
        <v>42.360773999999999</v>
      </c>
      <c r="N1876" s="7">
        <v>21.442233999999999</v>
      </c>
      <c r="O1876" s="7" t="s">
        <v>9854</v>
      </c>
      <c r="P1876" s="7" t="s">
        <v>9854</v>
      </c>
      <c r="Q1876" s="7"/>
      <c r="R1876" s="7" t="s">
        <v>9855</v>
      </c>
      <c r="S1876" s="7"/>
      <c r="T1876" s="7" t="b">
        <v>0</v>
      </c>
      <c r="U1876" s="7" t="s">
        <v>3350</v>
      </c>
      <c r="V1876" s="7" t="s">
        <v>2999</v>
      </c>
      <c r="W1876" s="7" t="s">
        <v>2999</v>
      </c>
    </row>
    <row r="1877" spans="1:23" x14ac:dyDescent="0.2">
      <c r="A1877" s="7" t="s">
        <v>727</v>
      </c>
      <c r="B1877" s="7">
        <v>7</v>
      </c>
      <c r="C1877" s="7" t="s">
        <v>8</v>
      </c>
      <c r="D1877" s="7" t="s">
        <v>1079</v>
      </c>
      <c r="E1877" s="7"/>
      <c r="F1877" s="7">
        <v>2037</v>
      </c>
      <c r="G1877" s="7" t="s">
        <v>9856</v>
      </c>
      <c r="H1877" s="7" t="s">
        <v>247</v>
      </c>
      <c r="I1877" s="7" t="s">
        <v>9857</v>
      </c>
      <c r="J1877" s="7" t="s">
        <v>738</v>
      </c>
      <c r="K1877" s="7" t="s">
        <v>731</v>
      </c>
      <c r="L1877" s="7" t="s">
        <v>3479</v>
      </c>
      <c r="M1877" s="7">
        <v>42.232047000000001</v>
      </c>
      <c r="N1877" s="7">
        <v>20.755493000000001</v>
      </c>
      <c r="O1877" s="7" t="s">
        <v>9858</v>
      </c>
      <c r="P1877" s="7" t="s">
        <v>9858</v>
      </c>
      <c r="Q1877" s="7"/>
      <c r="R1877" s="7" t="s">
        <v>9859</v>
      </c>
      <c r="S1877" s="7"/>
      <c r="T1877" s="7" t="b">
        <v>0</v>
      </c>
      <c r="U1877" s="7" t="s">
        <v>3478</v>
      </c>
      <c r="V1877" s="7" t="s">
        <v>2999</v>
      </c>
      <c r="W1877" s="7" t="s">
        <v>2999</v>
      </c>
    </row>
    <row r="1878" spans="1:23" x14ac:dyDescent="0.2">
      <c r="A1878" s="7" t="s">
        <v>727</v>
      </c>
      <c r="B1878" s="7">
        <v>7</v>
      </c>
      <c r="C1878" s="7" t="s">
        <v>8</v>
      </c>
      <c r="D1878" s="7" t="s">
        <v>1079</v>
      </c>
      <c r="E1878" s="7"/>
      <c r="F1878" s="7">
        <v>2036</v>
      </c>
      <c r="G1878" s="7" t="s">
        <v>9860</v>
      </c>
      <c r="H1878" s="7" t="s">
        <v>9861</v>
      </c>
      <c r="I1878" s="7" t="s">
        <v>9862</v>
      </c>
      <c r="J1878" s="7" t="s">
        <v>738</v>
      </c>
      <c r="K1878" s="7" t="s">
        <v>731</v>
      </c>
      <c r="L1878" s="7" t="s">
        <v>3375</v>
      </c>
      <c r="M1878" s="7">
        <v>42.218826</v>
      </c>
      <c r="N1878" s="7">
        <v>20.75</v>
      </c>
      <c r="O1878" s="7" t="s">
        <v>9863</v>
      </c>
      <c r="P1878" s="7" t="s">
        <v>9863</v>
      </c>
      <c r="Q1878" s="7"/>
      <c r="R1878" s="7" t="s">
        <v>9864</v>
      </c>
      <c r="S1878" s="7"/>
      <c r="T1878" s="7" t="b">
        <v>0</v>
      </c>
      <c r="U1878" s="7" t="s">
        <v>3374</v>
      </c>
      <c r="V1878" s="7" t="s">
        <v>2999</v>
      </c>
      <c r="W1878" s="7" t="s">
        <v>2999</v>
      </c>
    </row>
    <row r="1879" spans="1:23" x14ac:dyDescent="0.2">
      <c r="A1879" s="7" t="s">
        <v>727</v>
      </c>
      <c r="B1879" s="7">
        <v>6</v>
      </c>
      <c r="C1879" s="7" t="s">
        <v>11</v>
      </c>
      <c r="D1879" s="7" t="s">
        <v>911</v>
      </c>
      <c r="E1879" s="7" t="s">
        <v>446</v>
      </c>
      <c r="F1879" s="7">
        <v>2035</v>
      </c>
      <c r="G1879" s="7" t="s">
        <v>9865</v>
      </c>
      <c r="H1879" s="7" t="s">
        <v>9866</v>
      </c>
      <c r="I1879" s="7" t="s">
        <v>3711</v>
      </c>
      <c r="J1879" s="7" t="s">
        <v>1050</v>
      </c>
      <c r="K1879" s="7" t="s">
        <v>731</v>
      </c>
      <c r="L1879" s="7" t="s">
        <v>3351</v>
      </c>
      <c r="M1879" s="7">
        <v>42.670820999999997</v>
      </c>
      <c r="N1879" s="7">
        <v>21.174426</v>
      </c>
      <c r="O1879" s="7" t="s">
        <v>9867</v>
      </c>
      <c r="P1879" s="7" t="s">
        <v>9867</v>
      </c>
      <c r="Q1879" s="7"/>
      <c r="R1879" s="7" t="s">
        <v>3712</v>
      </c>
      <c r="S1879" s="7"/>
      <c r="T1879" s="7" t="b">
        <v>0</v>
      </c>
      <c r="U1879" s="7" t="s">
        <v>3350</v>
      </c>
      <c r="V1879" s="7" t="s">
        <v>2999</v>
      </c>
      <c r="W1879" s="7" t="s">
        <v>2999</v>
      </c>
    </row>
    <row r="1880" spans="1:23" x14ac:dyDescent="0.2">
      <c r="A1880" s="7" t="s">
        <v>727</v>
      </c>
      <c r="B1880" s="7">
        <v>7</v>
      </c>
      <c r="C1880" s="7" t="s">
        <v>8</v>
      </c>
      <c r="D1880" s="7" t="s">
        <v>1079</v>
      </c>
      <c r="E1880" s="7"/>
      <c r="F1880" s="7">
        <v>2034</v>
      </c>
      <c r="G1880" s="7" t="s">
        <v>9868</v>
      </c>
      <c r="H1880" s="7" t="s">
        <v>9869</v>
      </c>
      <c r="I1880" s="7" t="s">
        <v>9870</v>
      </c>
      <c r="J1880" s="7" t="s">
        <v>738</v>
      </c>
      <c r="K1880" s="7" t="s">
        <v>731</v>
      </c>
      <c r="L1880" s="7" t="s">
        <v>3375</v>
      </c>
      <c r="M1880" s="7">
        <v>42.235097000000003</v>
      </c>
      <c r="N1880" s="7">
        <v>20.743133</v>
      </c>
      <c r="O1880" s="7" t="s">
        <v>9871</v>
      </c>
      <c r="P1880" s="7" t="s">
        <v>9871</v>
      </c>
      <c r="Q1880" s="7"/>
      <c r="R1880" s="7" t="s">
        <v>9872</v>
      </c>
      <c r="S1880" s="7"/>
      <c r="T1880" s="7" t="b">
        <v>0</v>
      </c>
      <c r="U1880" s="7" t="s">
        <v>3374</v>
      </c>
      <c r="V1880" s="7" t="s">
        <v>2999</v>
      </c>
      <c r="W1880" s="7" t="s">
        <v>2999</v>
      </c>
    </row>
    <row r="1881" spans="1:23" x14ac:dyDescent="0.2">
      <c r="A1881" s="7" t="s">
        <v>727</v>
      </c>
      <c r="B1881" s="7">
        <v>7</v>
      </c>
      <c r="C1881" s="7" t="s">
        <v>8</v>
      </c>
      <c r="D1881" s="7" t="s">
        <v>1079</v>
      </c>
      <c r="E1881" s="7"/>
      <c r="F1881" s="7">
        <v>2033</v>
      </c>
      <c r="G1881" s="7" t="s">
        <v>9785</v>
      </c>
      <c r="H1881" s="7" t="s">
        <v>9786</v>
      </c>
      <c r="I1881" s="7" t="s">
        <v>9787</v>
      </c>
      <c r="J1881" s="7" t="s">
        <v>738</v>
      </c>
      <c r="K1881" s="7" t="s">
        <v>752</v>
      </c>
      <c r="L1881" s="7" t="s">
        <v>3479</v>
      </c>
      <c r="M1881" s="7">
        <v>42.228996000000002</v>
      </c>
      <c r="N1881" s="7">
        <v>20.740386999999998</v>
      </c>
      <c r="O1881" s="7" t="s">
        <v>9788</v>
      </c>
      <c r="P1881" s="7" t="s">
        <v>9788</v>
      </c>
      <c r="Q1881" s="7"/>
      <c r="R1881" s="7" t="s">
        <v>9789</v>
      </c>
      <c r="S1881" s="7"/>
      <c r="T1881" s="7" t="b">
        <v>0</v>
      </c>
      <c r="U1881" s="7" t="s">
        <v>3478</v>
      </c>
      <c r="V1881" s="7" t="s">
        <v>2999</v>
      </c>
      <c r="W1881" s="7" t="s">
        <v>2999</v>
      </c>
    </row>
    <row r="1882" spans="1:23" x14ac:dyDescent="0.2">
      <c r="A1882" s="7" t="s">
        <v>727</v>
      </c>
      <c r="B1882" s="7">
        <v>3</v>
      </c>
      <c r="C1882" s="7" t="s">
        <v>45</v>
      </c>
      <c r="D1882" s="7" t="s">
        <v>740</v>
      </c>
      <c r="E1882" s="7"/>
      <c r="F1882" s="7">
        <v>2032</v>
      </c>
      <c r="G1882" s="7" t="s">
        <v>9790</v>
      </c>
      <c r="H1882" s="7" t="s">
        <v>9791</v>
      </c>
      <c r="I1882" s="7" t="s">
        <v>9792</v>
      </c>
      <c r="J1882" s="7" t="s">
        <v>738</v>
      </c>
      <c r="K1882" s="7" t="s">
        <v>731</v>
      </c>
      <c r="L1882" s="7" t="s">
        <v>3375</v>
      </c>
      <c r="M1882" s="7">
        <v>42.571067999999997</v>
      </c>
      <c r="N1882" s="7">
        <v>21.473212</v>
      </c>
      <c r="O1882" s="7" t="s">
        <v>9793</v>
      </c>
      <c r="P1882" s="7" t="s">
        <v>9793</v>
      </c>
      <c r="Q1882" s="7"/>
      <c r="R1882" s="7" t="s">
        <v>9794</v>
      </c>
      <c r="S1882" s="7"/>
      <c r="T1882" s="7" t="b">
        <v>0</v>
      </c>
      <c r="U1882" s="7" t="s">
        <v>3374</v>
      </c>
      <c r="V1882" s="7" t="s">
        <v>2999</v>
      </c>
      <c r="W1882" s="7" t="s">
        <v>2999</v>
      </c>
    </row>
    <row r="1883" spans="1:23" x14ac:dyDescent="0.2">
      <c r="A1883" s="7" t="s">
        <v>727</v>
      </c>
      <c r="B1883" s="7">
        <v>1</v>
      </c>
      <c r="C1883" s="7" t="s">
        <v>5</v>
      </c>
      <c r="D1883" s="7" t="s">
        <v>736</v>
      </c>
      <c r="E1883" s="7"/>
      <c r="F1883" s="7">
        <v>2031</v>
      </c>
      <c r="G1883" s="7" t="s">
        <v>9795</v>
      </c>
      <c r="H1883" s="7" t="s">
        <v>9796</v>
      </c>
      <c r="I1883" s="7" t="s">
        <v>9797</v>
      </c>
      <c r="J1883" s="7" t="s">
        <v>738</v>
      </c>
      <c r="K1883" s="7" t="s">
        <v>731</v>
      </c>
      <c r="L1883" s="7" t="s">
        <v>451</v>
      </c>
      <c r="M1883" s="7">
        <v>42.351827</v>
      </c>
      <c r="N1883" s="7">
        <v>20.985012000000001</v>
      </c>
      <c r="O1883" s="7" t="s">
        <v>9798</v>
      </c>
      <c r="P1883" s="7" t="s">
        <v>9798</v>
      </c>
      <c r="Q1883" s="7"/>
      <c r="R1883" s="7" t="s">
        <v>9799</v>
      </c>
      <c r="S1883" s="7"/>
      <c r="T1883" s="7" t="b">
        <v>0</v>
      </c>
      <c r="U1883" s="7" t="s">
        <v>3077</v>
      </c>
      <c r="V1883" s="7" t="s">
        <v>2999</v>
      </c>
      <c r="W1883" s="7" t="s">
        <v>2999</v>
      </c>
    </row>
    <row r="1884" spans="1:23" x14ac:dyDescent="0.2">
      <c r="A1884" s="7" t="s">
        <v>727</v>
      </c>
      <c r="B1884" s="7">
        <v>4</v>
      </c>
      <c r="C1884" s="7" t="s">
        <v>454</v>
      </c>
      <c r="D1884" s="7" t="s">
        <v>768</v>
      </c>
      <c r="E1884" s="7" t="s">
        <v>18510</v>
      </c>
      <c r="F1884" s="7">
        <v>2030</v>
      </c>
      <c r="G1884" s="7" t="s">
        <v>7293</v>
      </c>
      <c r="H1884" s="7" t="s">
        <v>7294</v>
      </c>
      <c r="I1884" s="7" t="s">
        <v>7295</v>
      </c>
      <c r="J1884" s="7" t="s">
        <v>738</v>
      </c>
      <c r="K1884" s="7" t="s">
        <v>752</v>
      </c>
      <c r="L1884" s="7" t="s">
        <v>3351</v>
      </c>
      <c r="M1884" s="7">
        <v>42.828780000000002</v>
      </c>
      <c r="N1884" s="7">
        <v>20.96489</v>
      </c>
      <c r="O1884" s="7" t="s">
        <v>9800</v>
      </c>
      <c r="P1884" s="7" t="s">
        <v>9800</v>
      </c>
      <c r="Q1884" s="7"/>
      <c r="R1884" s="7" t="s">
        <v>7297</v>
      </c>
      <c r="S1884" s="7"/>
      <c r="T1884" s="7" t="b">
        <v>0</v>
      </c>
      <c r="U1884" s="7" t="s">
        <v>3350</v>
      </c>
      <c r="V1884" s="7" t="s">
        <v>2999</v>
      </c>
      <c r="W1884" s="7" t="s">
        <v>2999</v>
      </c>
    </row>
    <row r="1885" spans="1:23" x14ac:dyDescent="0.2">
      <c r="A1885" s="7" t="s">
        <v>727</v>
      </c>
      <c r="B1885" s="7">
        <v>6</v>
      </c>
      <c r="C1885" s="7" t="s">
        <v>11</v>
      </c>
      <c r="D1885" s="7" t="s">
        <v>911</v>
      </c>
      <c r="E1885" s="7" t="s">
        <v>446</v>
      </c>
      <c r="F1885" s="7">
        <v>2029</v>
      </c>
      <c r="G1885" s="7" t="s">
        <v>9801</v>
      </c>
      <c r="H1885" s="7" t="s">
        <v>9802</v>
      </c>
      <c r="I1885" s="7" t="s">
        <v>9803</v>
      </c>
      <c r="J1885" s="7" t="s">
        <v>772</v>
      </c>
      <c r="K1885" s="7" t="s">
        <v>731</v>
      </c>
      <c r="L1885" s="7" t="s">
        <v>9296</v>
      </c>
      <c r="M1885" s="7">
        <v>42.669811000000003</v>
      </c>
      <c r="N1885" s="7">
        <v>21.162067</v>
      </c>
      <c r="O1885" s="7" t="s">
        <v>9804</v>
      </c>
      <c r="P1885" s="7" t="s">
        <v>9804</v>
      </c>
      <c r="Q1885" s="7"/>
      <c r="R1885" s="7" t="s">
        <v>9805</v>
      </c>
      <c r="S1885" s="7"/>
      <c r="T1885" s="7" t="b">
        <v>0</v>
      </c>
      <c r="U1885" s="7" t="s">
        <v>9297</v>
      </c>
      <c r="V1885" s="7" t="s">
        <v>2999</v>
      </c>
      <c r="W1885" s="7" t="s">
        <v>2999</v>
      </c>
    </row>
    <row r="1886" spans="1:23" x14ac:dyDescent="0.2">
      <c r="A1886" s="7" t="s">
        <v>727</v>
      </c>
      <c r="B1886" s="7">
        <v>1</v>
      </c>
      <c r="C1886" s="7" t="s">
        <v>5</v>
      </c>
      <c r="D1886" s="7" t="s">
        <v>745</v>
      </c>
      <c r="E1886" s="7" t="s">
        <v>8818</v>
      </c>
      <c r="F1886" s="7">
        <v>2028</v>
      </c>
      <c r="G1886" s="7" t="s">
        <v>9755</v>
      </c>
      <c r="H1886" s="7" t="s">
        <v>9756</v>
      </c>
      <c r="I1886" s="7" t="s">
        <v>9757</v>
      </c>
      <c r="J1886" s="7" t="s">
        <v>738</v>
      </c>
      <c r="K1886" s="7" t="s">
        <v>752</v>
      </c>
      <c r="L1886" s="7" t="s">
        <v>3351</v>
      </c>
      <c r="M1886" s="7">
        <v>42.240326000000003</v>
      </c>
      <c r="N1886" s="7">
        <v>21.244427999999999</v>
      </c>
      <c r="O1886" s="7" t="s">
        <v>9758</v>
      </c>
      <c r="P1886" s="7" t="s">
        <v>9758</v>
      </c>
      <c r="Q1886" s="7"/>
      <c r="R1886" s="7" t="s">
        <v>9759</v>
      </c>
      <c r="S1886" s="7"/>
      <c r="T1886" s="7" t="b">
        <v>0</v>
      </c>
      <c r="U1886" s="7" t="s">
        <v>3350</v>
      </c>
      <c r="V1886" s="7" t="s">
        <v>2999</v>
      </c>
      <c r="W1886" s="7" t="s">
        <v>2999</v>
      </c>
    </row>
    <row r="1887" spans="1:23" x14ac:dyDescent="0.2">
      <c r="A1887" s="7" t="s">
        <v>727</v>
      </c>
      <c r="B1887" s="7">
        <v>6</v>
      </c>
      <c r="C1887" s="7" t="s">
        <v>11</v>
      </c>
      <c r="D1887" s="7" t="s">
        <v>911</v>
      </c>
      <c r="E1887" s="7" t="s">
        <v>15920</v>
      </c>
      <c r="F1887" s="7">
        <v>2027</v>
      </c>
      <c r="G1887" s="7" t="s">
        <v>9760</v>
      </c>
      <c r="H1887" s="7" t="s">
        <v>9761</v>
      </c>
      <c r="I1887" s="7" t="s">
        <v>9762</v>
      </c>
      <c r="J1887" s="7" t="s">
        <v>9763</v>
      </c>
      <c r="K1887" s="7" t="s">
        <v>731</v>
      </c>
      <c r="L1887" s="7" t="s">
        <v>3351</v>
      </c>
      <c r="M1887" s="7">
        <v>42.677888000000003</v>
      </c>
      <c r="N1887" s="7">
        <v>21.146961000000001</v>
      </c>
      <c r="O1887" s="7" t="s">
        <v>9764</v>
      </c>
      <c r="P1887" s="7" t="s">
        <v>9764</v>
      </c>
      <c r="Q1887" s="7"/>
      <c r="R1887" s="7" t="s">
        <v>9765</v>
      </c>
      <c r="S1887" s="7"/>
      <c r="T1887" s="7" t="b">
        <v>0</v>
      </c>
      <c r="U1887" s="7" t="s">
        <v>3350</v>
      </c>
      <c r="V1887" s="7" t="s">
        <v>2999</v>
      </c>
      <c r="W1887" s="7" t="s">
        <v>2999</v>
      </c>
    </row>
    <row r="1888" spans="1:23" x14ac:dyDescent="0.2">
      <c r="A1888" s="7" t="s">
        <v>727</v>
      </c>
      <c r="B1888" s="7">
        <v>7</v>
      </c>
      <c r="C1888" s="7" t="s">
        <v>8</v>
      </c>
      <c r="D1888" s="7" t="s">
        <v>1079</v>
      </c>
      <c r="E1888" s="7"/>
      <c r="F1888" s="7">
        <v>2026</v>
      </c>
      <c r="G1888" s="7" t="s">
        <v>9766</v>
      </c>
      <c r="H1888" s="7" t="s">
        <v>9767</v>
      </c>
      <c r="I1888" s="7" t="s">
        <v>9768</v>
      </c>
      <c r="J1888" s="7" t="s">
        <v>9769</v>
      </c>
      <c r="K1888" s="7" t="s">
        <v>731</v>
      </c>
      <c r="L1888" s="7" t="s">
        <v>3375</v>
      </c>
      <c r="M1888" s="7">
        <v>42.225901</v>
      </c>
      <c r="N1888" s="7">
        <v>20.713169000000001</v>
      </c>
      <c r="O1888" s="7" t="s">
        <v>9770</v>
      </c>
      <c r="P1888" s="7" t="s">
        <v>9770</v>
      </c>
      <c r="Q1888" s="7"/>
      <c r="R1888" s="7" t="s">
        <v>9771</v>
      </c>
      <c r="S1888" s="7"/>
      <c r="T1888" s="7" t="b">
        <v>0</v>
      </c>
      <c r="U1888" s="7" t="s">
        <v>3374</v>
      </c>
      <c r="V1888" s="7" t="s">
        <v>2999</v>
      </c>
      <c r="W1888" s="7" t="s">
        <v>2999</v>
      </c>
    </row>
    <row r="1889" spans="1:23" x14ac:dyDescent="0.2">
      <c r="A1889" s="7" t="s">
        <v>727</v>
      </c>
      <c r="B1889" s="7">
        <v>6</v>
      </c>
      <c r="C1889" s="7" t="s">
        <v>11</v>
      </c>
      <c r="D1889" s="7" t="s">
        <v>787</v>
      </c>
      <c r="E1889" s="7"/>
      <c r="F1889" s="7">
        <v>2025</v>
      </c>
      <c r="G1889" s="7" t="s">
        <v>6471</v>
      </c>
      <c r="H1889" s="7" t="s">
        <v>771</v>
      </c>
      <c r="I1889" s="7" t="s">
        <v>5144</v>
      </c>
      <c r="J1889" s="7" t="s">
        <v>772</v>
      </c>
      <c r="K1889" s="7" t="s">
        <v>731</v>
      </c>
      <c r="L1889" s="7" t="s">
        <v>18267</v>
      </c>
      <c r="M1889" s="7">
        <v>42.607908000000002</v>
      </c>
      <c r="N1889" s="7">
        <v>21.208603</v>
      </c>
      <c r="O1889" s="7" t="s">
        <v>9772</v>
      </c>
      <c r="P1889" s="7" t="s">
        <v>9772</v>
      </c>
      <c r="Q1889" s="7"/>
      <c r="R1889" s="7" t="s">
        <v>9773</v>
      </c>
      <c r="S1889" s="7"/>
      <c r="T1889" s="7" t="b">
        <v>0</v>
      </c>
      <c r="U1889" s="7" t="s">
        <v>18268</v>
      </c>
      <c r="V1889" s="7" t="s">
        <v>2999</v>
      </c>
      <c r="W1889" s="7" t="s">
        <v>2999</v>
      </c>
    </row>
    <row r="1890" spans="1:23" x14ac:dyDescent="0.2">
      <c r="A1890" s="7" t="s">
        <v>727</v>
      </c>
      <c r="B1890" s="7">
        <v>6</v>
      </c>
      <c r="C1890" s="7" t="s">
        <v>11</v>
      </c>
      <c r="D1890" s="7" t="s">
        <v>911</v>
      </c>
      <c r="E1890" s="7"/>
      <c r="F1890" s="7">
        <v>2024</v>
      </c>
      <c r="G1890" s="7" t="s">
        <v>9774</v>
      </c>
      <c r="H1890" s="7" t="s">
        <v>9775</v>
      </c>
      <c r="I1890" s="7" t="s">
        <v>9776</v>
      </c>
      <c r="J1890" s="7" t="s">
        <v>9777</v>
      </c>
      <c r="K1890" s="7" t="s">
        <v>731</v>
      </c>
      <c r="L1890" s="7" t="s">
        <v>3479</v>
      </c>
      <c r="M1890" s="7">
        <v>42.673304999999999</v>
      </c>
      <c r="N1890" s="7">
        <v>21.139014</v>
      </c>
      <c r="O1890" s="7" t="s">
        <v>9778</v>
      </c>
      <c r="P1890" s="7" t="s">
        <v>9778</v>
      </c>
      <c r="Q1890" s="7"/>
      <c r="R1890" s="7" t="s">
        <v>9779</v>
      </c>
      <c r="S1890" s="7"/>
      <c r="T1890" s="7" t="b">
        <v>0</v>
      </c>
      <c r="U1890" s="7" t="s">
        <v>3478</v>
      </c>
      <c r="V1890" s="7" t="s">
        <v>2999</v>
      </c>
      <c r="W1890" s="7" t="s">
        <v>2999</v>
      </c>
    </row>
    <row r="1891" spans="1:23" x14ac:dyDescent="0.2">
      <c r="A1891" s="7" t="s">
        <v>727</v>
      </c>
      <c r="B1891" s="7">
        <v>1</v>
      </c>
      <c r="C1891" s="7" t="s">
        <v>5</v>
      </c>
      <c r="D1891" s="7" t="s">
        <v>736</v>
      </c>
      <c r="E1891" s="7" t="s">
        <v>12886</v>
      </c>
      <c r="F1891" s="7">
        <v>2023</v>
      </c>
      <c r="G1891" s="7" t="s">
        <v>9780</v>
      </c>
      <c r="H1891" s="7" t="s">
        <v>9781</v>
      </c>
      <c r="I1891" s="7" t="s">
        <v>9782</v>
      </c>
      <c r="J1891" s="7" t="s">
        <v>738</v>
      </c>
      <c r="K1891" s="7" t="s">
        <v>731</v>
      </c>
      <c r="L1891" s="7" t="s">
        <v>3351</v>
      </c>
      <c r="M1891" s="7">
        <v>42.366070000000001</v>
      </c>
      <c r="N1891" s="7">
        <v>21.149443000000002</v>
      </c>
      <c r="O1891" s="7" t="s">
        <v>9783</v>
      </c>
      <c r="P1891" s="7" t="s">
        <v>9783</v>
      </c>
      <c r="Q1891" s="7"/>
      <c r="R1891" s="7" t="s">
        <v>9784</v>
      </c>
      <c r="S1891" s="7"/>
      <c r="T1891" s="7" t="b">
        <v>0</v>
      </c>
      <c r="U1891" s="7" t="s">
        <v>3350</v>
      </c>
      <c r="V1891" s="7" t="s">
        <v>2999</v>
      </c>
      <c r="W1891" s="7" t="s">
        <v>2999</v>
      </c>
    </row>
    <row r="1892" spans="1:23" x14ac:dyDescent="0.2">
      <c r="A1892" s="7" t="s">
        <v>727</v>
      </c>
      <c r="B1892" s="7">
        <v>6</v>
      </c>
      <c r="C1892" s="7" t="s">
        <v>11</v>
      </c>
      <c r="D1892" s="7" t="s">
        <v>875</v>
      </c>
      <c r="E1892" s="7"/>
      <c r="F1892" s="7">
        <v>2022</v>
      </c>
      <c r="G1892" s="7" t="s">
        <v>9570</v>
      </c>
      <c r="H1892" s="7" t="s">
        <v>9571</v>
      </c>
      <c r="I1892" s="7" t="s">
        <v>3065</v>
      </c>
      <c r="J1892" s="7" t="s">
        <v>772</v>
      </c>
      <c r="K1892" s="7" t="s">
        <v>731</v>
      </c>
      <c r="L1892" s="7" t="s">
        <v>3607</v>
      </c>
      <c r="M1892" s="7">
        <v>42.694014000000003</v>
      </c>
      <c r="N1892" s="7">
        <v>20.903732000000002</v>
      </c>
      <c r="O1892" s="7" t="s">
        <v>9572</v>
      </c>
      <c r="P1892" s="7" t="s">
        <v>9572</v>
      </c>
      <c r="Q1892" s="7"/>
      <c r="R1892" s="7" t="s">
        <v>3066</v>
      </c>
      <c r="S1892" s="7"/>
      <c r="T1892" s="7" t="b">
        <v>0</v>
      </c>
      <c r="U1892" s="7" t="s">
        <v>3606</v>
      </c>
      <c r="V1892" s="7" t="s">
        <v>2999</v>
      </c>
      <c r="W1892" s="7" t="s">
        <v>2999</v>
      </c>
    </row>
    <row r="1893" spans="1:23" x14ac:dyDescent="0.2">
      <c r="A1893" s="7" t="s">
        <v>727</v>
      </c>
      <c r="B1893" s="7">
        <v>6</v>
      </c>
      <c r="C1893" s="7" t="s">
        <v>11</v>
      </c>
      <c r="D1893" s="7" t="s">
        <v>875</v>
      </c>
      <c r="E1893" s="7" t="s">
        <v>446</v>
      </c>
      <c r="F1893" s="7">
        <v>2021</v>
      </c>
      <c r="G1893" s="7" t="s">
        <v>9573</v>
      </c>
      <c r="H1893" s="7" t="s">
        <v>9574</v>
      </c>
      <c r="I1893" s="7" t="s">
        <v>3060</v>
      </c>
      <c r="J1893" s="7" t="s">
        <v>991</v>
      </c>
      <c r="K1893" s="7" t="s">
        <v>731</v>
      </c>
      <c r="L1893" s="7" t="s">
        <v>3351</v>
      </c>
      <c r="M1893" s="7">
        <v>42.605885999999998</v>
      </c>
      <c r="N1893" s="7">
        <v>21.012222000000001</v>
      </c>
      <c r="O1893" s="7" t="s">
        <v>9575</v>
      </c>
      <c r="P1893" s="7" t="s">
        <v>9575</v>
      </c>
      <c r="Q1893" s="7"/>
      <c r="R1893" s="7" t="s">
        <v>3061</v>
      </c>
      <c r="S1893" s="7"/>
      <c r="T1893" s="7" t="b">
        <v>0</v>
      </c>
      <c r="U1893" s="7" t="s">
        <v>3350</v>
      </c>
      <c r="V1893" s="7" t="s">
        <v>2999</v>
      </c>
      <c r="W1893" s="7" t="s">
        <v>2999</v>
      </c>
    </row>
    <row r="1894" spans="1:23" x14ac:dyDescent="0.2">
      <c r="A1894" s="7" t="s">
        <v>727</v>
      </c>
      <c r="B1894" s="7">
        <v>6</v>
      </c>
      <c r="C1894" s="7" t="s">
        <v>11</v>
      </c>
      <c r="D1894" s="7" t="s">
        <v>911</v>
      </c>
      <c r="E1894" s="7" t="s">
        <v>446</v>
      </c>
      <c r="F1894" s="7">
        <v>2020</v>
      </c>
      <c r="G1894" s="7" t="s">
        <v>9576</v>
      </c>
      <c r="H1894" s="7" t="s">
        <v>9577</v>
      </c>
      <c r="I1894" s="7" t="s">
        <v>9578</v>
      </c>
      <c r="J1894" s="7" t="s">
        <v>780</v>
      </c>
      <c r="K1894" s="7" t="s">
        <v>731</v>
      </c>
      <c r="L1894" s="7" t="s">
        <v>3351</v>
      </c>
      <c r="M1894" s="7">
        <v>42.670369000000001</v>
      </c>
      <c r="N1894" s="7">
        <v>21.124376999999999</v>
      </c>
      <c r="O1894" s="7" t="s">
        <v>9579</v>
      </c>
      <c r="P1894" s="7" t="s">
        <v>9579</v>
      </c>
      <c r="Q1894" s="7"/>
      <c r="R1894" s="7" t="s">
        <v>9580</v>
      </c>
      <c r="S1894" s="7"/>
      <c r="T1894" s="7" t="b">
        <v>0</v>
      </c>
      <c r="U1894" s="7" t="s">
        <v>3350</v>
      </c>
      <c r="V1894" s="7" t="s">
        <v>2999</v>
      </c>
      <c r="W1894" s="7" t="s">
        <v>2999</v>
      </c>
    </row>
    <row r="1895" spans="1:23" x14ac:dyDescent="0.2">
      <c r="A1895" s="7" t="s">
        <v>727</v>
      </c>
      <c r="B1895" s="7">
        <v>1</v>
      </c>
      <c r="C1895" s="7" t="s">
        <v>5</v>
      </c>
      <c r="D1895" s="7" t="s">
        <v>745</v>
      </c>
      <c r="E1895" s="7" t="s">
        <v>8818</v>
      </c>
      <c r="F1895" s="7">
        <v>2019</v>
      </c>
      <c r="G1895" s="7" t="s">
        <v>6275</v>
      </c>
      <c r="H1895" s="7" t="s">
        <v>2570</v>
      </c>
      <c r="I1895" s="7" t="s">
        <v>4788</v>
      </c>
      <c r="J1895" s="7" t="s">
        <v>738</v>
      </c>
      <c r="K1895" s="7" t="s">
        <v>731</v>
      </c>
      <c r="L1895" s="7" t="s">
        <v>9296</v>
      </c>
      <c r="M1895" s="7">
        <v>42.277515999999999</v>
      </c>
      <c r="N1895" s="7">
        <v>21.165434999999999</v>
      </c>
      <c r="O1895" s="7" t="s">
        <v>9581</v>
      </c>
      <c r="P1895" s="7" t="s">
        <v>9581</v>
      </c>
      <c r="Q1895" s="7"/>
      <c r="R1895" s="7" t="s">
        <v>4789</v>
      </c>
      <c r="S1895" s="7"/>
      <c r="T1895" s="7" t="b">
        <v>0</v>
      </c>
      <c r="U1895" s="7" t="s">
        <v>9297</v>
      </c>
      <c r="V1895" s="7" t="s">
        <v>2999</v>
      </c>
      <c r="W1895" s="7" t="s">
        <v>2999</v>
      </c>
    </row>
    <row r="1896" spans="1:23" x14ac:dyDescent="0.2">
      <c r="A1896" s="7" t="s">
        <v>727</v>
      </c>
      <c r="B1896" s="7">
        <v>6</v>
      </c>
      <c r="C1896" s="7" t="s">
        <v>11</v>
      </c>
      <c r="D1896" s="7" t="s">
        <v>778</v>
      </c>
      <c r="E1896" s="7" t="s">
        <v>11375</v>
      </c>
      <c r="F1896" s="7">
        <v>2018</v>
      </c>
      <c r="G1896" s="7" t="s">
        <v>9582</v>
      </c>
      <c r="H1896" s="7" t="s">
        <v>9583</v>
      </c>
      <c r="I1896" s="7" t="s">
        <v>3620</v>
      </c>
      <c r="J1896" s="7" t="s">
        <v>780</v>
      </c>
      <c r="K1896" s="7" t="s">
        <v>731</v>
      </c>
      <c r="L1896" s="7" t="s">
        <v>3351</v>
      </c>
      <c r="M1896" s="7">
        <v>42.654834999999999</v>
      </c>
      <c r="N1896" s="7">
        <v>21.149612000000001</v>
      </c>
      <c r="O1896" s="7" t="s">
        <v>9584</v>
      </c>
      <c r="P1896" s="7" t="s">
        <v>9584</v>
      </c>
      <c r="Q1896" s="7"/>
      <c r="R1896" s="7" t="s">
        <v>9585</v>
      </c>
      <c r="S1896" s="7"/>
      <c r="T1896" s="7" t="b">
        <v>0</v>
      </c>
      <c r="U1896" s="7" t="s">
        <v>3350</v>
      </c>
      <c r="V1896" s="7" t="s">
        <v>2999</v>
      </c>
      <c r="W1896" s="7" t="s">
        <v>2999</v>
      </c>
    </row>
    <row r="1897" spans="1:23" x14ac:dyDescent="0.2">
      <c r="A1897" s="7" t="s">
        <v>727</v>
      </c>
      <c r="B1897" s="7">
        <v>6</v>
      </c>
      <c r="C1897" s="7" t="s">
        <v>11</v>
      </c>
      <c r="D1897" s="7" t="s">
        <v>787</v>
      </c>
      <c r="E1897" s="7" t="s">
        <v>446</v>
      </c>
      <c r="F1897" s="7">
        <v>2017</v>
      </c>
      <c r="G1897" s="7" t="s">
        <v>9586</v>
      </c>
      <c r="H1897" s="7" t="s">
        <v>9587</v>
      </c>
      <c r="I1897" s="7" t="s">
        <v>9588</v>
      </c>
      <c r="J1897" s="7" t="s">
        <v>780</v>
      </c>
      <c r="K1897" s="7" t="s">
        <v>731</v>
      </c>
      <c r="L1897" s="7" t="s">
        <v>12682</v>
      </c>
      <c r="M1897" s="7">
        <v>42.663924999999999</v>
      </c>
      <c r="N1897" s="7">
        <v>21.152367999999999</v>
      </c>
      <c r="O1897" s="7" t="s">
        <v>9589</v>
      </c>
      <c r="P1897" s="7" t="s">
        <v>9589</v>
      </c>
      <c r="Q1897" s="7"/>
      <c r="R1897" s="7" t="s">
        <v>9590</v>
      </c>
      <c r="S1897" s="7"/>
      <c r="T1897" s="7" t="b">
        <v>0</v>
      </c>
      <c r="U1897" s="7" t="s">
        <v>12683</v>
      </c>
      <c r="V1897" s="7" t="s">
        <v>2999</v>
      </c>
      <c r="W1897" s="7" t="s">
        <v>2999</v>
      </c>
    </row>
    <row r="1898" spans="1:23" x14ac:dyDescent="0.2">
      <c r="A1898" s="7" t="s">
        <v>727</v>
      </c>
      <c r="B1898" s="7">
        <v>7</v>
      </c>
      <c r="C1898" s="7" t="s">
        <v>8</v>
      </c>
      <c r="D1898" s="7" t="s">
        <v>1079</v>
      </c>
      <c r="E1898" s="7"/>
      <c r="F1898" s="7">
        <v>2016</v>
      </c>
      <c r="G1898" s="7" t="s">
        <v>9591</v>
      </c>
      <c r="H1898" s="7" t="s">
        <v>1575</v>
      </c>
      <c r="I1898" s="7" t="s">
        <v>9592</v>
      </c>
      <c r="J1898" s="7" t="s">
        <v>738</v>
      </c>
      <c r="K1898" s="7" t="s">
        <v>752</v>
      </c>
      <c r="L1898" s="7" t="s">
        <v>2998</v>
      </c>
      <c r="M1898" s="7">
        <v>42.235097000000003</v>
      </c>
      <c r="N1898" s="7">
        <v>20.739013</v>
      </c>
      <c r="O1898" s="7" t="s">
        <v>9593</v>
      </c>
      <c r="P1898" s="7" t="s">
        <v>9593</v>
      </c>
      <c r="Q1898" s="7"/>
      <c r="R1898" s="7" t="s">
        <v>9594</v>
      </c>
      <c r="S1898" s="7"/>
      <c r="T1898" s="7" t="b">
        <v>0</v>
      </c>
      <c r="U1898" s="7" t="s">
        <v>2997</v>
      </c>
      <c r="V1898" s="7" t="s">
        <v>2999</v>
      </c>
      <c r="W1898" s="7" t="s">
        <v>2999</v>
      </c>
    </row>
    <row r="1899" spans="1:23" x14ac:dyDescent="0.2">
      <c r="A1899" s="7" t="s">
        <v>727</v>
      </c>
      <c r="B1899" s="7">
        <v>1</v>
      </c>
      <c r="C1899" s="7" t="s">
        <v>5</v>
      </c>
      <c r="D1899" s="7" t="s">
        <v>736</v>
      </c>
      <c r="E1899" s="7"/>
      <c r="F1899" s="7">
        <v>2015</v>
      </c>
      <c r="G1899" s="7" t="s">
        <v>9595</v>
      </c>
      <c r="H1899" s="7" t="s">
        <v>9596</v>
      </c>
      <c r="I1899" s="7" t="s">
        <v>9597</v>
      </c>
      <c r="J1899" s="7" t="s">
        <v>738</v>
      </c>
      <c r="K1899" s="7" t="s">
        <v>752</v>
      </c>
      <c r="L1899" s="7" t="s">
        <v>2998</v>
      </c>
      <c r="M1899" s="7">
        <v>42.371651999999997</v>
      </c>
      <c r="N1899" s="7">
        <v>21.158113</v>
      </c>
      <c r="O1899" s="7" t="s">
        <v>9598</v>
      </c>
      <c r="P1899" s="7" t="s">
        <v>9598</v>
      </c>
      <c r="Q1899" s="7"/>
      <c r="R1899" s="7" t="s">
        <v>9599</v>
      </c>
      <c r="S1899" s="7"/>
      <c r="T1899" s="7" t="b">
        <v>0</v>
      </c>
      <c r="U1899" s="7" t="s">
        <v>2997</v>
      </c>
      <c r="V1899" s="7" t="s">
        <v>2999</v>
      </c>
      <c r="W1899" s="7" t="s">
        <v>2999</v>
      </c>
    </row>
    <row r="1900" spans="1:23" x14ac:dyDescent="0.2">
      <c r="A1900" s="7" t="s">
        <v>727</v>
      </c>
      <c r="B1900" s="7">
        <v>2</v>
      </c>
      <c r="C1900" s="7" t="s">
        <v>450</v>
      </c>
      <c r="D1900" s="7" t="s">
        <v>1019</v>
      </c>
      <c r="E1900" s="7" t="s">
        <v>2400</v>
      </c>
      <c r="F1900" s="7">
        <v>2014</v>
      </c>
      <c r="G1900" s="7" t="s">
        <v>9600</v>
      </c>
      <c r="H1900" s="7" t="s">
        <v>9601</v>
      </c>
      <c r="I1900" s="7" t="s">
        <v>9602</v>
      </c>
      <c r="J1900" s="7" t="s">
        <v>845</v>
      </c>
      <c r="K1900" s="7" t="s">
        <v>731</v>
      </c>
      <c r="L1900" s="7" t="s">
        <v>3351</v>
      </c>
      <c r="M1900" s="7">
        <v>42.382722999999999</v>
      </c>
      <c r="N1900" s="7">
        <v>20.436779999999999</v>
      </c>
      <c r="O1900" s="7" t="s">
        <v>9603</v>
      </c>
      <c r="P1900" s="7" t="s">
        <v>9603</v>
      </c>
      <c r="Q1900" s="7"/>
      <c r="R1900" s="7" t="s">
        <v>9604</v>
      </c>
      <c r="S1900" s="7" t="s">
        <v>9605</v>
      </c>
      <c r="T1900" s="7" t="b">
        <v>0</v>
      </c>
      <c r="U1900" s="7" t="s">
        <v>3350</v>
      </c>
      <c r="V1900" s="7" t="s">
        <v>2999</v>
      </c>
      <c r="W1900" s="7" t="s">
        <v>2999</v>
      </c>
    </row>
    <row r="1901" spans="1:23" x14ac:dyDescent="0.2">
      <c r="A1901" s="7" t="s">
        <v>727</v>
      </c>
      <c r="B1901" s="7">
        <v>7</v>
      </c>
      <c r="C1901" s="7" t="s">
        <v>8</v>
      </c>
      <c r="D1901" s="7" t="s">
        <v>1079</v>
      </c>
      <c r="E1901" s="7"/>
      <c r="F1901" s="7">
        <v>2013</v>
      </c>
      <c r="G1901" s="7" t="s">
        <v>9606</v>
      </c>
      <c r="H1901" s="7" t="s">
        <v>9607</v>
      </c>
      <c r="I1901" s="7" t="s">
        <v>9608</v>
      </c>
      <c r="J1901" s="7" t="s">
        <v>738</v>
      </c>
      <c r="K1901" s="7" t="s">
        <v>731</v>
      </c>
      <c r="L1901" s="7" t="s">
        <v>3375</v>
      </c>
      <c r="M1901" s="7">
        <v>42.226962</v>
      </c>
      <c r="N1901" s="7">
        <v>20.748626000000002</v>
      </c>
      <c r="O1901" s="7" t="s">
        <v>9609</v>
      </c>
      <c r="P1901" s="7" t="s">
        <v>9609</v>
      </c>
      <c r="Q1901" s="7"/>
      <c r="R1901" s="7" t="s">
        <v>9610</v>
      </c>
      <c r="S1901" s="7"/>
      <c r="T1901" s="7" t="b">
        <v>0</v>
      </c>
      <c r="U1901" s="7" t="s">
        <v>3374</v>
      </c>
      <c r="V1901" s="7" t="s">
        <v>2999</v>
      </c>
      <c r="W1901" s="7" t="s">
        <v>2999</v>
      </c>
    </row>
    <row r="1902" spans="1:23" x14ac:dyDescent="0.2">
      <c r="A1902" s="7" t="s">
        <v>727</v>
      </c>
      <c r="B1902" s="7">
        <v>6</v>
      </c>
      <c r="C1902" s="7" t="s">
        <v>11</v>
      </c>
      <c r="D1902" s="7" t="s">
        <v>787</v>
      </c>
      <c r="E1902" s="7"/>
      <c r="F1902" s="7">
        <v>2012</v>
      </c>
      <c r="G1902" s="7" t="s">
        <v>9611</v>
      </c>
      <c r="H1902" s="7" t="s">
        <v>9612</v>
      </c>
      <c r="I1902" s="7" t="s">
        <v>9613</v>
      </c>
      <c r="J1902" s="7" t="s">
        <v>9614</v>
      </c>
      <c r="K1902" s="7" t="s">
        <v>731</v>
      </c>
      <c r="L1902" s="7" t="s">
        <v>3375</v>
      </c>
      <c r="M1902" s="7">
        <v>42.670487999999999</v>
      </c>
      <c r="N1902" s="7">
        <v>21.170907</v>
      </c>
      <c r="O1902" s="7" t="s">
        <v>9615</v>
      </c>
      <c r="P1902" s="7" t="s">
        <v>9615</v>
      </c>
      <c r="Q1902" s="7"/>
      <c r="R1902" s="7" t="s">
        <v>9616</v>
      </c>
      <c r="S1902" s="7"/>
      <c r="T1902" s="7" t="b">
        <v>0</v>
      </c>
      <c r="U1902" s="7" t="s">
        <v>3374</v>
      </c>
      <c r="V1902" s="7" t="s">
        <v>2999</v>
      </c>
      <c r="W1902" s="7" t="s">
        <v>2999</v>
      </c>
    </row>
    <row r="1903" spans="1:23" x14ac:dyDescent="0.2">
      <c r="A1903" s="7" t="s">
        <v>727</v>
      </c>
      <c r="B1903" s="7">
        <v>3</v>
      </c>
      <c r="C1903" s="7" t="s">
        <v>45</v>
      </c>
      <c r="D1903" s="7" t="s">
        <v>740</v>
      </c>
      <c r="E1903" s="7"/>
      <c r="F1903" s="7">
        <v>2011</v>
      </c>
      <c r="G1903" s="7" t="s">
        <v>9617</v>
      </c>
      <c r="H1903" s="7" t="s">
        <v>9618</v>
      </c>
      <c r="I1903" s="7" t="s">
        <v>9619</v>
      </c>
      <c r="J1903" s="7" t="s">
        <v>738</v>
      </c>
      <c r="K1903" s="7" t="s">
        <v>752</v>
      </c>
      <c r="L1903" s="7" t="s">
        <v>3479</v>
      </c>
      <c r="M1903" s="7">
        <v>42.462837999999998</v>
      </c>
      <c r="N1903" s="7">
        <v>21.470338000000002</v>
      </c>
      <c r="O1903" s="7" t="s">
        <v>9620</v>
      </c>
      <c r="P1903" s="7" t="s">
        <v>9620</v>
      </c>
      <c r="Q1903" s="7"/>
      <c r="R1903" s="7" t="s">
        <v>9621</v>
      </c>
      <c r="S1903" s="7"/>
      <c r="T1903" s="7" t="b">
        <v>0</v>
      </c>
      <c r="U1903" s="7" t="s">
        <v>3478</v>
      </c>
      <c r="V1903" s="7" t="s">
        <v>2999</v>
      </c>
      <c r="W1903" s="7" t="s">
        <v>2999</v>
      </c>
    </row>
    <row r="1904" spans="1:23" x14ac:dyDescent="0.2">
      <c r="A1904" s="7" t="s">
        <v>727</v>
      </c>
      <c r="B1904" s="7">
        <v>2</v>
      </c>
      <c r="C1904" s="7" t="s">
        <v>450</v>
      </c>
      <c r="D1904" s="7" t="s">
        <v>1019</v>
      </c>
      <c r="E1904" s="7" t="s">
        <v>14120</v>
      </c>
      <c r="F1904" s="7">
        <v>2010</v>
      </c>
      <c r="G1904" s="7" t="s">
        <v>9622</v>
      </c>
      <c r="H1904" s="7" t="s">
        <v>9623</v>
      </c>
      <c r="I1904" s="7" t="s">
        <v>9624</v>
      </c>
      <c r="J1904" s="7" t="s">
        <v>738</v>
      </c>
      <c r="K1904" s="7" t="s">
        <v>731</v>
      </c>
      <c r="L1904" s="7" t="s">
        <v>3351</v>
      </c>
      <c r="M1904" s="7">
        <v>42.295318999999999</v>
      </c>
      <c r="N1904" s="7">
        <v>20.518819000000001</v>
      </c>
      <c r="O1904" s="7" t="s">
        <v>9625</v>
      </c>
      <c r="P1904" s="7" t="s">
        <v>9625</v>
      </c>
      <c r="Q1904" s="7"/>
      <c r="R1904" s="7" t="s">
        <v>9626</v>
      </c>
      <c r="S1904" s="7"/>
      <c r="T1904" s="7" t="b">
        <v>0</v>
      </c>
      <c r="U1904" s="7" t="s">
        <v>3350</v>
      </c>
      <c r="V1904" s="7" t="s">
        <v>2999</v>
      </c>
      <c r="W1904" s="7" t="s">
        <v>2999</v>
      </c>
    </row>
    <row r="1905" spans="1:23" x14ac:dyDescent="0.2">
      <c r="A1905" s="7" t="s">
        <v>727</v>
      </c>
      <c r="B1905" s="7">
        <v>6</v>
      </c>
      <c r="C1905" s="7" t="s">
        <v>11</v>
      </c>
      <c r="D1905" s="7" t="s">
        <v>787</v>
      </c>
      <c r="E1905" s="7"/>
      <c r="F1905" s="7">
        <v>2009</v>
      </c>
      <c r="G1905" s="7" t="s">
        <v>9627</v>
      </c>
      <c r="H1905" s="7" t="s">
        <v>9628</v>
      </c>
      <c r="I1905" s="7" t="s">
        <v>9629</v>
      </c>
      <c r="J1905" s="7" t="s">
        <v>738</v>
      </c>
      <c r="K1905" s="7" t="s">
        <v>731</v>
      </c>
      <c r="L1905" s="7" t="s">
        <v>3351</v>
      </c>
      <c r="M1905" s="7">
        <v>42.645524999999999</v>
      </c>
      <c r="N1905" s="7">
        <v>21.173052999999999</v>
      </c>
      <c r="O1905" s="7" t="s">
        <v>9630</v>
      </c>
      <c r="P1905" s="7" t="s">
        <v>9630</v>
      </c>
      <c r="Q1905" s="7"/>
      <c r="R1905" s="7" t="s">
        <v>9631</v>
      </c>
      <c r="S1905" s="7" t="s">
        <v>9632</v>
      </c>
      <c r="T1905" s="7" t="b">
        <v>0</v>
      </c>
      <c r="U1905" s="7" t="s">
        <v>3350</v>
      </c>
      <c r="V1905" s="7" t="s">
        <v>2999</v>
      </c>
      <c r="W1905" s="7" t="s">
        <v>2999</v>
      </c>
    </row>
    <row r="1906" spans="1:23" x14ac:dyDescent="0.2">
      <c r="A1906" s="7" t="s">
        <v>727</v>
      </c>
      <c r="B1906" s="7">
        <v>3</v>
      </c>
      <c r="C1906" s="7" t="s">
        <v>45</v>
      </c>
      <c r="D1906" s="7" t="s">
        <v>740</v>
      </c>
      <c r="E1906" s="7"/>
      <c r="F1906" s="7">
        <v>2008</v>
      </c>
      <c r="G1906" s="7" t="s">
        <v>9633</v>
      </c>
      <c r="H1906" s="7" t="s">
        <v>9634</v>
      </c>
      <c r="I1906" s="7" t="s">
        <v>9635</v>
      </c>
      <c r="J1906" s="7" t="s">
        <v>7673</v>
      </c>
      <c r="K1906" s="7" t="s">
        <v>731</v>
      </c>
      <c r="L1906" s="7" t="s">
        <v>3375</v>
      </c>
      <c r="M1906" s="7">
        <v>42.463304999999998</v>
      </c>
      <c r="N1906" s="7">
        <v>21.473188</v>
      </c>
      <c r="O1906" s="7" t="s">
        <v>9636</v>
      </c>
      <c r="P1906" s="7" t="s">
        <v>9636</v>
      </c>
      <c r="Q1906" s="7"/>
      <c r="R1906" s="7" t="s">
        <v>9637</v>
      </c>
      <c r="S1906" s="7"/>
      <c r="T1906" s="7" t="b">
        <v>0</v>
      </c>
      <c r="U1906" s="7" t="s">
        <v>3374</v>
      </c>
      <c r="V1906" s="7" t="s">
        <v>2999</v>
      </c>
      <c r="W1906" s="7" t="s">
        <v>2999</v>
      </c>
    </row>
    <row r="1907" spans="1:23" x14ac:dyDescent="0.2">
      <c r="A1907" s="7" t="s">
        <v>727</v>
      </c>
      <c r="B1907" s="7">
        <v>7</v>
      </c>
      <c r="C1907" s="7" t="s">
        <v>8</v>
      </c>
      <c r="D1907" s="7" t="s">
        <v>1079</v>
      </c>
      <c r="E1907" s="7"/>
      <c r="F1907" s="7">
        <v>2007</v>
      </c>
      <c r="G1907" s="7" t="s">
        <v>9638</v>
      </c>
      <c r="H1907" s="7" t="s">
        <v>9639</v>
      </c>
      <c r="I1907" s="7" t="s">
        <v>9640</v>
      </c>
      <c r="J1907" s="7" t="s">
        <v>738</v>
      </c>
      <c r="K1907" s="7" t="s">
        <v>752</v>
      </c>
      <c r="L1907" s="7" t="s">
        <v>3375</v>
      </c>
      <c r="M1907" s="7">
        <v>42.241197</v>
      </c>
      <c r="N1907" s="7">
        <v>20.708801000000001</v>
      </c>
      <c r="O1907" s="7" t="s">
        <v>9641</v>
      </c>
      <c r="P1907" s="7" t="s">
        <v>9641</v>
      </c>
      <c r="Q1907" s="7"/>
      <c r="R1907" s="7" t="s">
        <v>9642</v>
      </c>
      <c r="S1907" s="7"/>
      <c r="T1907" s="7" t="b">
        <v>0</v>
      </c>
      <c r="U1907" s="7" t="s">
        <v>3374</v>
      </c>
      <c r="V1907" s="7" t="s">
        <v>2999</v>
      </c>
      <c r="W1907" s="7" t="s">
        <v>2999</v>
      </c>
    </row>
    <row r="1908" spans="1:23" x14ac:dyDescent="0.2">
      <c r="A1908" s="7" t="s">
        <v>727</v>
      </c>
      <c r="B1908" s="7">
        <v>1</v>
      </c>
      <c r="C1908" s="7" t="s">
        <v>5</v>
      </c>
      <c r="D1908" s="7" t="s">
        <v>810</v>
      </c>
      <c r="E1908" s="7" t="s">
        <v>8818</v>
      </c>
      <c r="F1908" s="7">
        <v>2006</v>
      </c>
      <c r="G1908" s="7" t="s">
        <v>9643</v>
      </c>
      <c r="H1908" s="7" t="s">
        <v>2411</v>
      </c>
      <c r="I1908" s="7" t="s">
        <v>9644</v>
      </c>
      <c r="J1908" s="7" t="s">
        <v>738</v>
      </c>
      <c r="K1908" s="7" t="s">
        <v>731</v>
      </c>
      <c r="L1908" s="7" t="s">
        <v>12682</v>
      </c>
      <c r="M1908" s="7">
        <v>42.537278000000001</v>
      </c>
      <c r="N1908" s="7">
        <v>21.013508000000002</v>
      </c>
      <c r="O1908" s="7" t="s">
        <v>9645</v>
      </c>
      <c r="P1908" s="7" t="s">
        <v>9645</v>
      </c>
      <c r="Q1908" s="7"/>
      <c r="R1908" s="7" t="s">
        <v>9646</v>
      </c>
      <c r="S1908" s="7" t="s">
        <v>9647</v>
      </c>
      <c r="T1908" s="7" t="b">
        <v>0</v>
      </c>
      <c r="U1908" s="7" t="s">
        <v>12683</v>
      </c>
      <c r="V1908" s="7" t="s">
        <v>2999</v>
      </c>
      <c r="W1908" s="7" t="s">
        <v>2999</v>
      </c>
    </row>
    <row r="1909" spans="1:23" x14ac:dyDescent="0.2">
      <c r="A1909" s="7" t="s">
        <v>727</v>
      </c>
      <c r="B1909" s="7">
        <v>6</v>
      </c>
      <c r="C1909" s="7" t="s">
        <v>11</v>
      </c>
      <c r="D1909" s="7" t="s">
        <v>728</v>
      </c>
      <c r="E1909" s="7" t="s">
        <v>446</v>
      </c>
      <c r="F1909" s="7">
        <v>2005</v>
      </c>
      <c r="G1909" s="7" t="s">
        <v>9648</v>
      </c>
      <c r="H1909" s="7" t="s">
        <v>7569</v>
      </c>
      <c r="I1909" s="7" t="s">
        <v>9649</v>
      </c>
      <c r="J1909" s="7" t="s">
        <v>730</v>
      </c>
      <c r="K1909" s="7" t="s">
        <v>752</v>
      </c>
      <c r="L1909" s="7" t="s">
        <v>3351</v>
      </c>
      <c r="M1909" s="7">
        <v>42.894725999999999</v>
      </c>
      <c r="N1909" s="7">
        <v>21.195425</v>
      </c>
      <c r="O1909" s="7" t="s">
        <v>9650</v>
      </c>
      <c r="P1909" s="7" t="s">
        <v>9650</v>
      </c>
      <c r="Q1909" s="7"/>
      <c r="R1909" s="7" t="s">
        <v>9651</v>
      </c>
      <c r="S1909" s="7"/>
      <c r="T1909" s="7" t="b">
        <v>0</v>
      </c>
      <c r="U1909" s="7" t="s">
        <v>3350</v>
      </c>
      <c r="V1909" s="7" t="s">
        <v>2999</v>
      </c>
      <c r="W1909" s="7" t="s">
        <v>2999</v>
      </c>
    </row>
    <row r="1910" spans="1:23" x14ac:dyDescent="0.2">
      <c r="A1910" s="7" t="s">
        <v>727</v>
      </c>
      <c r="B1910" s="7">
        <v>3</v>
      </c>
      <c r="C1910" s="7" t="s">
        <v>45</v>
      </c>
      <c r="D1910" s="7" t="s">
        <v>740</v>
      </c>
      <c r="E1910" s="7"/>
      <c r="F1910" s="7">
        <v>2004</v>
      </c>
      <c r="G1910" s="7" t="s">
        <v>9652</v>
      </c>
      <c r="H1910" s="7" t="s">
        <v>9653</v>
      </c>
      <c r="I1910" s="7" t="s">
        <v>9654</v>
      </c>
      <c r="J1910" s="7" t="s">
        <v>9655</v>
      </c>
      <c r="K1910" s="7" t="s">
        <v>752</v>
      </c>
      <c r="L1910" s="7" t="s">
        <v>3375</v>
      </c>
      <c r="M1910" s="7">
        <v>42.472316999999997</v>
      </c>
      <c r="N1910" s="7">
        <v>21.456060000000001</v>
      </c>
      <c r="O1910" s="7" t="s">
        <v>9656</v>
      </c>
      <c r="P1910" s="7" t="s">
        <v>9656</v>
      </c>
      <c r="Q1910" s="7"/>
      <c r="R1910" s="7" t="s">
        <v>9657</v>
      </c>
      <c r="S1910" s="7"/>
      <c r="T1910" s="7" t="b">
        <v>0</v>
      </c>
      <c r="U1910" s="7" t="s">
        <v>3374</v>
      </c>
      <c r="V1910" s="7" t="s">
        <v>2999</v>
      </c>
      <c r="W1910" s="7" t="s">
        <v>2999</v>
      </c>
    </row>
    <row r="1911" spans="1:23" x14ac:dyDescent="0.2">
      <c r="A1911" s="7" t="s">
        <v>727</v>
      </c>
      <c r="B1911" s="7">
        <v>6</v>
      </c>
      <c r="C1911" s="7" t="s">
        <v>11</v>
      </c>
      <c r="D1911" s="7" t="s">
        <v>728</v>
      </c>
      <c r="E1911" s="7"/>
      <c r="F1911" s="7">
        <v>2003</v>
      </c>
      <c r="G1911" s="7" t="s">
        <v>9658</v>
      </c>
      <c r="H1911" s="7" t="s">
        <v>5202</v>
      </c>
      <c r="I1911" s="7" t="s">
        <v>9659</v>
      </c>
      <c r="J1911" s="7" t="s">
        <v>9660</v>
      </c>
      <c r="K1911" s="7" t="s">
        <v>731</v>
      </c>
      <c r="L1911" s="7" t="s">
        <v>2998</v>
      </c>
      <c r="M1911" s="7">
        <v>42.895220999999999</v>
      </c>
      <c r="N1911" s="7">
        <v>21.181010000000001</v>
      </c>
      <c r="O1911" s="7" t="s">
        <v>9661</v>
      </c>
      <c r="P1911" s="7" t="s">
        <v>9661</v>
      </c>
      <c r="Q1911" s="7"/>
      <c r="R1911" s="7" t="s">
        <v>9662</v>
      </c>
      <c r="S1911" s="7"/>
      <c r="T1911" s="7" t="b">
        <v>0</v>
      </c>
      <c r="U1911" s="7" t="s">
        <v>2997</v>
      </c>
      <c r="V1911" s="7" t="s">
        <v>2999</v>
      </c>
      <c r="W1911" s="7" t="s">
        <v>2999</v>
      </c>
    </row>
    <row r="1912" spans="1:23" x14ac:dyDescent="0.2">
      <c r="A1912" s="7" t="s">
        <v>727</v>
      </c>
      <c r="B1912" s="7">
        <v>2</v>
      </c>
      <c r="C1912" s="7" t="s">
        <v>450</v>
      </c>
      <c r="D1912" s="7" t="s">
        <v>279</v>
      </c>
      <c r="E1912" s="7" t="s">
        <v>2400</v>
      </c>
      <c r="F1912" s="7">
        <v>2002</v>
      </c>
      <c r="G1912" s="7" t="s">
        <v>9663</v>
      </c>
      <c r="H1912" s="7" t="s">
        <v>9664</v>
      </c>
      <c r="I1912" s="7" t="s">
        <v>9665</v>
      </c>
      <c r="J1912" s="7" t="s">
        <v>738</v>
      </c>
      <c r="K1912" s="7" t="s">
        <v>731</v>
      </c>
      <c r="L1912" s="7" t="s">
        <v>451</v>
      </c>
      <c r="M1912" s="7">
        <v>42.478051000000001</v>
      </c>
      <c r="N1912" s="7">
        <v>20.748517</v>
      </c>
      <c r="O1912" s="7" t="s">
        <v>9666</v>
      </c>
      <c r="P1912" s="7" t="s">
        <v>9666</v>
      </c>
      <c r="Q1912" s="7"/>
      <c r="R1912" s="7" t="s">
        <v>9667</v>
      </c>
      <c r="S1912" s="7"/>
      <c r="T1912" s="7" t="b">
        <v>0</v>
      </c>
      <c r="U1912" s="7" t="s">
        <v>3077</v>
      </c>
      <c r="V1912" s="7" t="s">
        <v>2999</v>
      </c>
      <c r="W1912" s="7" t="s">
        <v>2999</v>
      </c>
    </row>
    <row r="1913" spans="1:23" x14ac:dyDescent="0.2">
      <c r="A1913" s="7" t="s">
        <v>727</v>
      </c>
      <c r="B1913" s="7">
        <v>4</v>
      </c>
      <c r="C1913" s="7" t="s">
        <v>454</v>
      </c>
      <c r="D1913" s="7" t="s">
        <v>828</v>
      </c>
      <c r="E1913" s="7" t="s">
        <v>585</v>
      </c>
      <c r="F1913" s="7">
        <v>2001</v>
      </c>
      <c r="G1913" s="7" t="s">
        <v>9668</v>
      </c>
      <c r="H1913" s="7" t="s">
        <v>9669</v>
      </c>
      <c r="I1913" s="7" t="s">
        <v>9670</v>
      </c>
      <c r="J1913" s="7" t="s">
        <v>738</v>
      </c>
      <c r="K1913" s="7" t="s">
        <v>731</v>
      </c>
      <c r="L1913" s="7" t="s">
        <v>3351</v>
      </c>
      <c r="M1913" s="7">
        <v>42.961236</v>
      </c>
      <c r="N1913" s="7">
        <v>20.979009000000001</v>
      </c>
      <c r="O1913" s="7" t="s">
        <v>9671</v>
      </c>
      <c r="P1913" s="7" t="s">
        <v>9671</v>
      </c>
      <c r="Q1913" s="7"/>
      <c r="R1913" s="7" t="s">
        <v>9672</v>
      </c>
      <c r="S1913" s="7"/>
      <c r="T1913" s="7" t="b">
        <v>0</v>
      </c>
      <c r="U1913" s="7" t="s">
        <v>3350</v>
      </c>
      <c r="V1913" s="7" t="s">
        <v>2999</v>
      </c>
      <c r="W1913" s="7" t="s">
        <v>2999</v>
      </c>
    </row>
    <row r="1914" spans="1:23" x14ac:dyDescent="0.2">
      <c r="A1914" s="7" t="s">
        <v>727</v>
      </c>
      <c r="B1914" s="7">
        <v>1</v>
      </c>
      <c r="C1914" s="7" t="s">
        <v>5</v>
      </c>
      <c r="D1914" s="7" t="s">
        <v>810</v>
      </c>
      <c r="E1914" s="7" t="s">
        <v>8818</v>
      </c>
      <c r="F1914" s="7">
        <v>2000</v>
      </c>
      <c r="G1914" s="7" t="s">
        <v>9673</v>
      </c>
      <c r="H1914" s="7" t="s">
        <v>9674</v>
      </c>
      <c r="I1914" s="7" t="s">
        <v>9675</v>
      </c>
      <c r="J1914" s="7" t="s">
        <v>738</v>
      </c>
      <c r="K1914" s="7" t="s">
        <v>731</v>
      </c>
      <c r="L1914" s="7" t="s">
        <v>3351</v>
      </c>
      <c r="M1914" s="7">
        <v>42.522334999999998</v>
      </c>
      <c r="N1914" s="7">
        <v>21.080544</v>
      </c>
      <c r="O1914" s="7" t="s">
        <v>9676</v>
      </c>
      <c r="P1914" s="7" t="s">
        <v>9676</v>
      </c>
      <c r="Q1914" s="7"/>
      <c r="R1914" s="7" t="s">
        <v>9677</v>
      </c>
      <c r="S1914" s="7"/>
      <c r="T1914" s="7" t="b">
        <v>0</v>
      </c>
      <c r="U1914" s="7" t="s">
        <v>3350</v>
      </c>
      <c r="V1914" s="7" t="s">
        <v>2999</v>
      </c>
      <c r="W1914" s="7" t="s">
        <v>2999</v>
      </c>
    </row>
    <row r="1915" spans="1:23" x14ac:dyDescent="0.2">
      <c r="A1915" s="7" t="s">
        <v>727</v>
      </c>
      <c r="B1915" s="7">
        <v>1</v>
      </c>
      <c r="C1915" s="7" t="s">
        <v>5</v>
      </c>
      <c r="D1915" s="7" t="s">
        <v>736</v>
      </c>
      <c r="E1915" s="7"/>
      <c r="F1915" s="7">
        <v>1999</v>
      </c>
      <c r="G1915" s="7" t="s">
        <v>9678</v>
      </c>
      <c r="H1915" s="7" t="s">
        <v>371</v>
      </c>
      <c r="I1915" s="7" t="s">
        <v>9679</v>
      </c>
      <c r="J1915" s="7" t="s">
        <v>738</v>
      </c>
      <c r="K1915" s="7" t="s">
        <v>752</v>
      </c>
      <c r="L1915" s="7" t="s">
        <v>2998</v>
      </c>
      <c r="M1915" s="7">
        <v>42.409300999999999</v>
      </c>
      <c r="N1915" s="7">
        <v>21.160107</v>
      </c>
      <c r="O1915" s="7" t="s">
        <v>9680</v>
      </c>
      <c r="P1915" s="7" t="s">
        <v>9680</v>
      </c>
      <c r="Q1915" s="7"/>
      <c r="R1915" s="7" t="s">
        <v>9681</v>
      </c>
      <c r="S1915" s="7"/>
      <c r="T1915" s="7" t="b">
        <v>0</v>
      </c>
      <c r="U1915" s="7" t="s">
        <v>2997</v>
      </c>
      <c r="V1915" s="7" t="s">
        <v>2999</v>
      </c>
      <c r="W1915" s="7" t="s">
        <v>2999</v>
      </c>
    </row>
    <row r="1916" spans="1:23" x14ac:dyDescent="0.2">
      <c r="A1916" s="7" t="s">
        <v>727</v>
      </c>
      <c r="B1916" s="7">
        <v>3</v>
      </c>
      <c r="C1916" s="7" t="s">
        <v>45</v>
      </c>
      <c r="D1916" s="7" t="s">
        <v>740</v>
      </c>
      <c r="E1916" s="7"/>
      <c r="F1916" s="7">
        <v>1998</v>
      </c>
      <c r="G1916" s="7" t="s">
        <v>9682</v>
      </c>
      <c r="H1916" s="7" t="s">
        <v>9683</v>
      </c>
      <c r="I1916" s="7" t="s">
        <v>9684</v>
      </c>
      <c r="J1916" s="7" t="s">
        <v>738</v>
      </c>
      <c r="K1916" s="7" t="s">
        <v>731</v>
      </c>
      <c r="L1916" s="7" t="s">
        <v>3375</v>
      </c>
      <c r="M1916" s="7">
        <v>42.459432</v>
      </c>
      <c r="N1916" s="7">
        <v>21.429673000000001</v>
      </c>
      <c r="O1916" s="7" t="s">
        <v>9685</v>
      </c>
      <c r="P1916" s="7" t="s">
        <v>9685</v>
      </c>
      <c r="Q1916" s="7"/>
      <c r="R1916" s="7" t="s">
        <v>9686</v>
      </c>
      <c r="S1916" s="7"/>
      <c r="T1916" s="7" t="b">
        <v>0</v>
      </c>
      <c r="U1916" s="7" t="s">
        <v>3374</v>
      </c>
      <c r="V1916" s="7" t="s">
        <v>2999</v>
      </c>
      <c r="W1916" s="7" t="s">
        <v>2999</v>
      </c>
    </row>
    <row r="1917" spans="1:23" x14ac:dyDescent="0.2">
      <c r="A1917" s="7" t="s">
        <v>727</v>
      </c>
      <c r="B1917" s="7">
        <v>7</v>
      </c>
      <c r="C1917" s="7" t="s">
        <v>8</v>
      </c>
      <c r="D1917" s="7" t="s">
        <v>1079</v>
      </c>
      <c r="E1917" s="7"/>
      <c r="F1917" s="7">
        <v>1997</v>
      </c>
      <c r="G1917" s="7" t="s">
        <v>9687</v>
      </c>
      <c r="H1917" s="7" t="s">
        <v>9166</v>
      </c>
      <c r="I1917" s="7" t="s">
        <v>9688</v>
      </c>
      <c r="J1917" s="7" t="s">
        <v>1196</v>
      </c>
      <c r="K1917" s="7" t="s">
        <v>752</v>
      </c>
      <c r="L1917" s="7" t="s">
        <v>3479</v>
      </c>
      <c r="M1917" s="7">
        <v>42.215617999999999</v>
      </c>
      <c r="N1917" s="7">
        <v>20.744754</v>
      </c>
      <c r="O1917" s="7" t="s">
        <v>9689</v>
      </c>
      <c r="P1917" s="7" t="s">
        <v>9689</v>
      </c>
      <c r="Q1917" s="7"/>
      <c r="R1917" s="7" t="s">
        <v>9690</v>
      </c>
      <c r="S1917" s="7"/>
      <c r="T1917" s="7" t="b">
        <v>0</v>
      </c>
      <c r="U1917" s="7" t="s">
        <v>3478</v>
      </c>
      <c r="V1917" s="7" t="s">
        <v>2999</v>
      </c>
      <c r="W1917" s="7" t="s">
        <v>2999</v>
      </c>
    </row>
    <row r="1918" spans="1:23" x14ac:dyDescent="0.2">
      <c r="A1918" s="7" t="s">
        <v>727</v>
      </c>
      <c r="B1918" s="7">
        <v>1</v>
      </c>
      <c r="C1918" s="7" t="s">
        <v>5</v>
      </c>
      <c r="D1918" s="7" t="s">
        <v>745</v>
      </c>
      <c r="E1918" s="7" t="s">
        <v>8818</v>
      </c>
      <c r="F1918" s="7">
        <v>1996</v>
      </c>
      <c r="G1918" s="7" t="s">
        <v>9691</v>
      </c>
      <c r="H1918" s="7" t="s">
        <v>9692</v>
      </c>
      <c r="I1918" s="7" t="s">
        <v>9693</v>
      </c>
      <c r="J1918" s="7" t="s">
        <v>738</v>
      </c>
      <c r="K1918" s="7" t="s">
        <v>731</v>
      </c>
      <c r="L1918" s="7" t="s">
        <v>3351</v>
      </c>
      <c r="M1918" s="7">
        <v>42.267541000000001</v>
      </c>
      <c r="N1918" s="7">
        <v>21.191500000000001</v>
      </c>
      <c r="O1918" s="7" t="s">
        <v>9694</v>
      </c>
      <c r="P1918" s="7" t="s">
        <v>9694</v>
      </c>
      <c r="Q1918" s="7"/>
      <c r="R1918" s="7" t="s">
        <v>9695</v>
      </c>
      <c r="S1918" s="7"/>
      <c r="T1918" s="7" t="b">
        <v>0</v>
      </c>
      <c r="U1918" s="7" t="s">
        <v>3350</v>
      </c>
      <c r="V1918" s="7" t="s">
        <v>2999</v>
      </c>
      <c r="W1918" s="7" t="s">
        <v>2999</v>
      </c>
    </row>
    <row r="1919" spans="1:23" x14ac:dyDescent="0.2">
      <c r="A1919" s="7" t="s">
        <v>727</v>
      </c>
      <c r="B1919" s="7">
        <v>1</v>
      </c>
      <c r="C1919" s="7" t="s">
        <v>5</v>
      </c>
      <c r="D1919" s="7" t="s">
        <v>756</v>
      </c>
      <c r="E1919" s="7" t="s">
        <v>8818</v>
      </c>
      <c r="F1919" s="7">
        <v>1995</v>
      </c>
      <c r="G1919" s="7" t="s">
        <v>9696</v>
      </c>
      <c r="H1919" s="7" t="s">
        <v>9697</v>
      </c>
      <c r="I1919" s="7" t="s">
        <v>9698</v>
      </c>
      <c r="J1919" s="7" t="s">
        <v>738</v>
      </c>
      <c r="K1919" s="7" t="s">
        <v>731</v>
      </c>
      <c r="L1919" s="7" t="s">
        <v>3437</v>
      </c>
      <c r="M1919" s="7">
        <v>42.434789000000002</v>
      </c>
      <c r="N1919" s="7">
        <v>21.046409000000001</v>
      </c>
      <c r="O1919" s="7" t="s">
        <v>9699</v>
      </c>
      <c r="P1919" s="7" t="s">
        <v>9699</v>
      </c>
      <c r="Q1919" s="7"/>
      <c r="R1919" s="7" t="s">
        <v>9700</v>
      </c>
      <c r="S1919" s="7"/>
      <c r="T1919" s="7" t="b">
        <v>0</v>
      </c>
      <c r="U1919" s="7" t="s">
        <v>3436</v>
      </c>
      <c r="V1919" s="7" t="s">
        <v>2999</v>
      </c>
      <c r="W1919" s="7" t="s">
        <v>2999</v>
      </c>
    </row>
    <row r="1920" spans="1:23" x14ac:dyDescent="0.2">
      <c r="A1920" s="7" t="s">
        <v>727</v>
      </c>
      <c r="B1920" s="7">
        <v>6</v>
      </c>
      <c r="C1920" s="7" t="s">
        <v>11</v>
      </c>
      <c r="D1920" s="7" t="s">
        <v>853</v>
      </c>
      <c r="E1920" s="7"/>
      <c r="F1920" s="7">
        <v>1994</v>
      </c>
      <c r="G1920" s="7" t="s">
        <v>9701</v>
      </c>
      <c r="H1920" s="7" t="s">
        <v>9702</v>
      </c>
      <c r="I1920" s="7" t="s">
        <v>9703</v>
      </c>
      <c r="J1920" s="7" t="s">
        <v>780</v>
      </c>
      <c r="K1920" s="7" t="s">
        <v>731</v>
      </c>
      <c r="L1920" s="7" t="s">
        <v>3607</v>
      </c>
      <c r="M1920" s="7">
        <v>42.632669</v>
      </c>
      <c r="N1920" s="7">
        <v>21.093304</v>
      </c>
      <c r="O1920" s="7" t="s">
        <v>9704</v>
      </c>
      <c r="P1920" s="7" t="s">
        <v>9704</v>
      </c>
      <c r="Q1920" s="7"/>
      <c r="R1920" s="7" t="s">
        <v>9705</v>
      </c>
      <c r="S1920" s="7"/>
      <c r="T1920" s="7" t="b">
        <v>0</v>
      </c>
      <c r="U1920" s="7" t="s">
        <v>3606</v>
      </c>
      <c r="V1920" s="7" t="s">
        <v>2999</v>
      </c>
      <c r="W1920" s="7" t="s">
        <v>2999</v>
      </c>
    </row>
    <row r="1921" spans="1:23" x14ac:dyDescent="0.2">
      <c r="A1921" s="7" t="s">
        <v>727</v>
      </c>
      <c r="B1921" s="7">
        <v>6</v>
      </c>
      <c r="C1921" s="7" t="s">
        <v>11</v>
      </c>
      <c r="D1921" s="7" t="s">
        <v>911</v>
      </c>
      <c r="E1921" s="7"/>
      <c r="F1921" s="7">
        <v>1993</v>
      </c>
      <c r="G1921" s="7" t="s">
        <v>9706</v>
      </c>
      <c r="H1921" s="7" t="s">
        <v>9707</v>
      </c>
      <c r="I1921" s="7" t="s">
        <v>9708</v>
      </c>
      <c r="J1921" s="7" t="s">
        <v>772</v>
      </c>
      <c r="K1921" s="7" t="s">
        <v>731</v>
      </c>
      <c r="L1921" s="7" t="s">
        <v>3479</v>
      </c>
      <c r="M1921" s="7">
        <v>42.673850000000002</v>
      </c>
      <c r="N1921" s="7">
        <v>21.167560000000002</v>
      </c>
      <c r="O1921" s="7" t="s">
        <v>9709</v>
      </c>
      <c r="P1921" s="7" t="s">
        <v>9709</v>
      </c>
      <c r="Q1921" s="7"/>
      <c r="R1921" s="7" t="s">
        <v>9710</v>
      </c>
      <c r="S1921" s="7"/>
      <c r="T1921" s="7" t="b">
        <v>0</v>
      </c>
      <c r="U1921" s="7" t="s">
        <v>3478</v>
      </c>
      <c r="V1921" s="7" t="s">
        <v>2999</v>
      </c>
      <c r="W1921" s="7" t="s">
        <v>2999</v>
      </c>
    </row>
    <row r="1922" spans="1:23" x14ac:dyDescent="0.2">
      <c r="A1922" s="7" t="s">
        <v>727</v>
      </c>
      <c r="B1922" s="7">
        <v>3</v>
      </c>
      <c r="C1922" s="7" t="s">
        <v>45</v>
      </c>
      <c r="D1922" s="7" t="s">
        <v>867</v>
      </c>
      <c r="E1922" s="7" t="s">
        <v>2984</v>
      </c>
      <c r="F1922" s="7">
        <v>1992</v>
      </c>
      <c r="G1922" s="7" t="s">
        <v>9711</v>
      </c>
      <c r="H1922" s="7" t="s">
        <v>9712</v>
      </c>
      <c r="I1922" s="7" t="s">
        <v>9713</v>
      </c>
      <c r="J1922" s="7" t="s">
        <v>738</v>
      </c>
      <c r="K1922" s="7" t="s">
        <v>731</v>
      </c>
      <c r="L1922" s="7" t="s">
        <v>3437</v>
      </c>
      <c r="M1922" s="7">
        <v>42.600622999999999</v>
      </c>
      <c r="N1922" s="7">
        <v>21.580777000000001</v>
      </c>
      <c r="O1922" s="7" t="s">
        <v>9714</v>
      </c>
      <c r="P1922" s="7" t="s">
        <v>9714</v>
      </c>
      <c r="Q1922" s="7"/>
      <c r="R1922" s="7" t="s">
        <v>9715</v>
      </c>
      <c r="S1922" s="7"/>
      <c r="T1922" s="7" t="b">
        <v>0</v>
      </c>
      <c r="U1922" s="7" t="s">
        <v>3436</v>
      </c>
      <c r="V1922" s="7" t="s">
        <v>2999</v>
      </c>
      <c r="W1922" s="7" t="s">
        <v>2999</v>
      </c>
    </row>
    <row r="1923" spans="1:23" x14ac:dyDescent="0.2">
      <c r="A1923" s="7" t="s">
        <v>727</v>
      </c>
      <c r="B1923" s="7">
        <v>6</v>
      </c>
      <c r="C1923" s="7" t="s">
        <v>11</v>
      </c>
      <c r="D1923" s="7" t="s">
        <v>728</v>
      </c>
      <c r="E1923" s="7"/>
      <c r="F1923" s="7">
        <v>1991</v>
      </c>
      <c r="G1923" s="7" t="s">
        <v>9716</v>
      </c>
      <c r="H1923" s="7" t="s">
        <v>9717</v>
      </c>
      <c r="I1923" s="7" t="s">
        <v>9718</v>
      </c>
      <c r="J1923" s="7" t="s">
        <v>730</v>
      </c>
      <c r="K1923" s="7" t="s">
        <v>731</v>
      </c>
      <c r="L1923" s="7" t="s">
        <v>3479</v>
      </c>
      <c r="M1923" s="7">
        <v>42.87491</v>
      </c>
      <c r="N1923" s="7">
        <v>21.18927</v>
      </c>
      <c r="O1923" s="7" t="s">
        <v>9719</v>
      </c>
      <c r="P1923" s="7" t="s">
        <v>9719</v>
      </c>
      <c r="Q1923" s="7"/>
      <c r="R1923" s="7" t="s">
        <v>9720</v>
      </c>
      <c r="S1923" s="7"/>
      <c r="T1923" s="7" t="b">
        <v>0</v>
      </c>
      <c r="U1923" s="7" t="s">
        <v>3478</v>
      </c>
      <c r="V1923" s="7" t="s">
        <v>2999</v>
      </c>
      <c r="W1923" s="7" t="s">
        <v>2999</v>
      </c>
    </row>
    <row r="1924" spans="1:23" x14ac:dyDescent="0.2">
      <c r="A1924" s="7" t="s">
        <v>727</v>
      </c>
      <c r="B1924" s="7">
        <v>6</v>
      </c>
      <c r="C1924" s="7" t="s">
        <v>11</v>
      </c>
      <c r="D1924" s="7" t="s">
        <v>778</v>
      </c>
      <c r="E1924" s="7"/>
      <c r="F1924" s="7">
        <v>1990</v>
      </c>
      <c r="G1924" s="7" t="s">
        <v>9721</v>
      </c>
      <c r="H1924" s="7" t="s">
        <v>9722</v>
      </c>
      <c r="I1924" s="7" t="s">
        <v>9723</v>
      </c>
      <c r="J1924" s="7" t="s">
        <v>780</v>
      </c>
      <c r="K1924" s="7" t="s">
        <v>731</v>
      </c>
      <c r="L1924" s="7" t="s">
        <v>3479</v>
      </c>
      <c r="M1924" s="7">
        <v>42.651805000000003</v>
      </c>
      <c r="N1924" s="7">
        <v>21.159234000000001</v>
      </c>
      <c r="O1924" s="7" t="s">
        <v>9724</v>
      </c>
      <c r="P1924" s="7" t="s">
        <v>9724</v>
      </c>
      <c r="Q1924" s="7"/>
      <c r="R1924" s="7" t="s">
        <v>9725</v>
      </c>
      <c r="S1924" s="7"/>
      <c r="T1924" s="7" t="b">
        <v>0</v>
      </c>
      <c r="U1924" s="7" t="s">
        <v>3478</v>
      </c>
      <c r="V1924" s="7" t="s">
        <v>2999</v>
      </c>
      <c r="W1924" s="7" t="s">
        <v>2999</v>
      </c>
    </row>
    <row r="1925" spans="1:23" x14ac:dyDescent="0.2">
      <c r="A1925" s="7" t="s">
        <v>727</v>
      </c>
      <c r="B1925" s="7">
        <v>1</v>
      </c>
      <c r="C1925" s="7" t="s">
        <v>5</v>
      </c>
      <c r="D1925" s="7" t="s">
        <v>756</v>
      </c>
      <c r="E1925" s="7"/>
      <c r="F1925" s="7">
        <v>1989</v>
      </c>
      <c r="G1925" s="7" t="s">
        <v>9726</v>
      </c>
      <c r="H1925" s="7" t="s">
        <v>9727</v>
      </c>
      <c r="I1925" s="7" t="s">
        <v>9728</v>
      </c>
      <c r="J1925" s="7" t="s">
        <v>738</v>
      </c>
      <c r="K1925" s="7" t="s">
        <v>731</v>
      </c>
      <c r="L1925" s="7" t="s">
        <v>2998</v>
      </c>
      <c r="M1925" s="7">
        <v>42.433404000000003</v>
      </c>
      <c r="N1925" s="7">
        <v>21.042935</v>
      </c>
      <c r="O1925" s="7" t="s">
        <v>9729</v>
      </c>
      <c r="P1925" s="7" t="s">
        <v>9729</v>
      </c>
      <c r="Q1925" s="7"/>
      <c r="R1925" s="7" t="s">
        <v>9730</v>
      </c>
      <c r="S1925" s="7"/>
      <c r="T1925" s="7" t="b">
        <v>0</v>
      </c>
      <c r="U1925" s="7" t="s">
        <v>2997</v>
      </c>
      <c r="V1925" s="7" t="s">
        <v>2999</v>
      </c>
      <c r="W1925" s="7" t="s">
        <v>2999</v>
      </c>
    </row>
    <row r="1926" spans="1:23" x14ac:dyDescent="0.2">
      <c r="A1926" s="7" t="s">
        <v>727</v>
      </c>
      <c r="B1926" s="7">
        <v>7</v>
      </c>
      <c r="C1926" s="7" t="s">
        <v>8</v>
      </c>
      <c r="D1926" s="7" t="s">
        <v>1079</v>
      </c>
      <c r="E1926" s="7"/>
      <c r="F1926" s="7">
        <v>1988</v>
      </c>
      <c r="G1926" s="7" t="s">
        <v>9731</v>
      </c>
      <c r="H1926" s="7" t="s">
        <v>9732</v>
      </c>
      <c r="I1926" s="7" t="s">
        <v>9640</v>
      </c>
      <c r="J1926" s="7" t="s">
        <v>738</v>
      </c>
      <c r="K1926" s="7" t="s">
        <v>731</v>
      </c>
      <c r="L1926" s="7" t="s">
        <v>3479</v>
      </c>
      <c r="M1926" s="7">
        <v>42.233063000000001</v>
      </c>
      <c r="N1926" s="7">
        <v>20.712921000000001</v>
      </c>
      <c r="O1926" s="7" t="s">
        <v>9733</v>
      </c>
      <c r="P1926" s="7" t="s">
        <v>9733</v>
      </c>
      <c r="Q1926" s="7"/>
      <c r="R1926" s="7" t="s">
        <v>9734</v>
      </c>
      <c r="S1926" s="7"/>
      <c r="T1926" s="7" t="b">
        <v>0</v>
      </c>
      <c r="U1926" s="7" t="s">
        <v>3478</v>
      </c>
      <c r="V1926" s="7" t="s">
        <v>2999</v>
      </c>
      <c r="W1926" s="7" t="s">
        <v>2999</v>
      </c>
    </row>
    <row r="1927" spans="1:23" x14ac:dyDescent="0.2">
      <c r="A1927" s="7" t="s">
        <v>727</v>
      </c>
      <c r="B1927" s="7">
        <v>6</v>
      </c>
      <c r="C1927" s="7" t="s">
        <v>11</v>
      </c>
      <c r="D1927" s="7" t="s">
        <v>778</v>
      </c>
      <c r="E1927" s="7"/>
      <c r="F1927" s="7">
        <v>1987</v>
      </c>
      <c r="G1927" s="7" t="s">
        <v>9735</v>
      </c>
      <c r="H1927" s="7" t="s">
        <v>9736</v>
      </c>
      <c r="I1927" s="7" t="s">
        <v>9737</v>
      </c>
      <c r="J1927" s="7" t="s">
        <v>9738</v>
      </c>
      <c r="K1927" s="7" t="s">
        <v>731</v>
      </c>
      <c r="L1927" s="7" t="s">
        <v>2998</v>
      </c>
      <c r="M1927" s="7">
        <v>42.668754</v>
      </c>
      <c r="N1927" s="7">
        <v>21.175799999999999</v>
      </c>
      <c r="O1927" s="7" t="s">
        <v>9739</v>
      </c>
      <c r="P1927" s="7" t="s">
        <v>9739</v>
      </c>
      <c r="Q1927" s="7"/>
      <c r="R1927" s="7" t="s">
        <v>9740</v>
      </c>
      <c r="S1927" s="7" t="s">
        <v>9741</v>
      </c>
      <c r="T1927" s="7" t="b">
        <v>0</v>
      </c>
      <c r="U1927" s="7" t="s">
        <v>2997</v>
      </c>
      <c r="V1927" s="7" t="s">
        <v>2999</v>
      </c>
      <c r="W1927" s="7" t="s">
        <v>2999</v>
      </c>
    </row>
    <row r="1928" spans="1:23" x14ac:dyDescent="0.2">
      <c r="A1928" s="7" t="s">
        <v>727</v>
      </c>
      <c r="B1928" s="7">
        <v>5</v>
      </c>
      <c r="C1928" s="7" t="s">
        <v>2</v>
      </c>
      <c r="D1928" s="7" t="s">
        <v>820</v>
      </c>
      <c r="E1928" s="7" t="s">
        <v>12887</v>
      </c>
      <c r="F1928" s="7">
        <v>1986</v>
      </c>
      <c r="G1928" s="7" t="s">
        <v>9742</v>
      </c>
      <c r="H1928" s="7" t="s">
        <v>9743</v>
      </c>
      <c r="I1928" s="7" t="s">
        <v>9744</v>
      </c>
      <c r="J1928" s="7" t="s">
        <v>738</v>
      </c>
      <c r="K1928" s="7" t="s">
        <v>731</v>
      </c>
      <c r="L1928" s="7" t="s">
        <v>3351</v>
      </c>
      <c r="M1928" s="7">
        <v>42.770690000000002</v>
      </c>
      <c r="N1928" s="7">
        <v>20.499541000000001</v>
      </c>
      <c r="O1928" s="7" t="s">
        <v>9745</v>
      </c>
      <c r="P1928" s="7" t="s">
        <v>9745</v>
      </c>
      <c r="Q1928" s="7"/>
      <c r="R1928" s="7" t="s">
        <v>9746</v>
      </c>
      <c r="S1928" s="7"/>
      <c r="T1928" s="7" t="b">
        <v>0</v>
      </c>
      <c r="U1928" s="7" t="s">
        <v>3350</v>
      </c>
      <c r="V1928" s="7" t="s">
        <v>2999</v>
      </c>
      <c r="W1928" s="7" t="s">
        <v>2999</v>
      </c>
    </row>
    <row r="1929" spans="1:23" x14ac:dyDescent="0.2">
      <c r="A1929" s="7" t="s">
        <v>727</v>
      </c>
      <c r="B1929" s="7">
        <v>6</v>
      </c>
      <c r="C1929" s="7" t="s">
        <v>11</v>
      </c>
      <c r="D1929" s="7" t="s">
        <v>853</v>
      </c>
      <c r="E1929" s="7"/>
      <c r="F1929" s="7">
        <v>1985</v>
      </c>
      <c r="G1929" s="7" t="s">
        <v>9747</v>
      </c>
      <c r="H1929" s="7" t="s">
        <v>9748</v>
      </c>
      <c r="I1929" s="7" t="s">
        <v>9749</v>
      </c>
      <c r="J1929" s="7" t="s">
        <v>772</v>
      </c>
      <c r="K1929" s="7" t="s">
        <v>752</v>
      </c>
      <c r="L1929" s="7" t="s">
        <v>451</v>
      </c>
      <c r="M1929" s="7">
        <v>42.632092</v>
      </c>
      <c r="N1929" s="7">
        <v>21.092715999999999</v>
      </c>
      <c r="O1929" s="7" t="s">
        <v>9750</v>
      </c>
      <c r="P1929" s="7" t="s">
        <v>9750</v>
      </c>
      <c r="Q1929" s="7"/>
      <c r="R1929" s="7" t="s">
        <v>9751</v>
      </c>
      <c r="S1929" s="7"/>
      <c r="T1929" s="7" t="b">
        <v>0</v>
      </c>
      <c r="U1929" s="7" t="s">
        <v>3077</v>
      </c>
      <c r="V1929" s="7" t="s">
        <v>2999</v>
      </c>
      <c r="W1929" s="7" t="s">
        <v>2999</v>
      </c>
    </row>
    <row r="1930" spans="1:23" x14ac:dyDescent="0.2">
      <c r="A1930" s="7" t="s">
        <v>727</v>
      </c>
      <c r="B1930" s="7">
        <v>6</v>
      </c>
      <c r="C1930" s="7" t="s">
        <v>11</v>
      </c>
      <c r="D1930" s="7" t="s">
        <v>1033</v>
      </c>
      <c r="E1930" s="7" t="s">
        <v>446</v>
      </c>
      <c r="F1930" s="7">
        <v>1984</v>
      </c>
      <c r="G1930" s="7" t="s">
        <v>9527</v>
      </c>
      <c r="H1930" s="7" t="s">
        <v>9528</v>
      </c>
      <c r="I1930" s="7" t="s">
        <v>9529</v>
      </c>
      <c r="J1930" s="7" t="s">
        <v>772</v>
      </c>
      <c r="K1930" s="7" t="s">
        <v>752</v>
      </c>
      <c r="L1930" s="7" t="s">
        <v>12682</v>
      </c>
      <c r="M1930" s="7">
        <v>42.591180000000001</v>
      </c>
      <c r="N1930" s="7">
        <v>20.921659999999999</v>
      </c>
      <c r="O1930" s="7" t="s">
        <v>9530</v>
      </c>
      <c r="P1930" s="7" t="s">
        <v>9530</v>
      </c>
      <c r="Q1930" s="7"/>
      <c r="R1930" s="7" t="s">
        <v>9531</v>
      </c>
      <c r="S1930" s="7"/>
      <c r="T1930" s="7" t="b">
        <v>0</v>
      </c>
      <c r="U1930" s="7" t="s">
        <v>12683</v>
      </c>
      <c r="V1930" s="7" t="s">
        <v>2999</v>
      </c>
      <c r="W1930" s="7" t="s">
        <v>2999</v>
      </c>
    </row>
    <row r="1931" spans="1:23" x14ac:dyDescent="0.2">
      <c r="A1931" s="7" t="s">
        <v>727</v>
      </c>
      <c r="B1931" s="7">
        <v>6</v>
      </c>
      <c r="C1931" s="7" t="s">
        <v>11</v>
      </c>
      <c r="D1931" s="7" t="s">
        <v>911</v>
      </c>
      <c r="E1931" s="7" t="s">
        <v>13454</v>
      </c>
      <c r="F1931" s="7">
        <v>1983</v>
      </c>
      <c r="G1931" s="7" t="s">
        <v>9532</v>
      </c>
      <c r="H1931" s="7" t="s">
        <v>9533</v>
      </c>
      <c r="I1931" s="7" t="s">
        <v>9534</v>
      </c>
      <c r="J1931" s="7" t="s">
        <v>738</v>
      </c>
      <c r="K1931" s="7" t="s">
        <v>731</v>
      </c>
      <c r="L1931" s="7" t="s">
        <v>3351</v>
      </c>
      <c r="M1931" s="7">
        <v>42.752701999999999</v>
      </c>
      <c r="N1931" s="7">
        <v>21.147549999999999</v>
      </c>
      <c r="O1931" s="7" t="s">
        <v>9535</v>
      </c>
      <c r="P1931" s="7" t="s">
        <v>9535</v>
      </c>
      <c r="Q1931" s="7"/>
      <c r="R1931" s="7" t="s">
        <v>9536</v>
      </c>
      <c r="S1931" s="7"/>
      <c r="T1931" s="7" t="b">
        <v>0</v>
      </c>
      <c r="U1931" s="7" t="s">
        <v>3350</v>
      </c>
      <c r="V1931" s="7" t="s">
        <v>2999</v>
      </c>
      <c r="W1931" s="7" t="s">
        <v>2999</v>
      </c>
    </row>
    <row r="1932" spans="1:23" x14ac:dyDescent="0.2">
      <c r="A1932" s="7" t="s">
        <v>727</v>
      </c>
      <c r="B1932" s="7">
        <v>6</v>
      </c>
      <c r="C1932" s="7" t="s">
        <v>11</v>
      </c>
      <c r="D1932" s="7" t="s">
        <v>1033</v>
      </c>
      <c r="E1932" s="7" t="s">
        <v>446</v>
      </c>
      <c r="F1932" s="7">
        <v>1982</v>
      </c>
      <c r="G1932" s="7" t="s">
        <v>9537</v>
      </c>
      <c r="H1932" s="7" t="s">
        <v>9528</v>
      </c>
      <c r="I1932" s="7" t="s">
        <v>9538</v>
      </c>
      <c r="J1932" s="7" t="s">
        <v>772</v>
      </c>
      <c r="K1932" s="7" t="s">
        <v>752</v>
      </c>
      <c r="L1932" s="7" t="s">
        <v>12682</v>
      </c>
      <c r="M1932" s="7">
        <v>42.591560000000001</v>
      </c>
      <c r="N1932" s="7">
        <v>20.922505999999998</v>
      </c>
      <c r="O1932" s="7" t="s">
        <v>9539</v>
      </c>
      <c r="P1932" s="7" t="s">
        <v>9539</v>
      </c>
      <c r="Q1932" s="7"/>
      <c r="R1932" s="7" t="s">
        <v>9540</v>
      </c>
      <c r="S1932" s="7"/>
      <c r="T1932" s="7" t="b">
        <v>0</v>
      </c>
      <c r="U1932" s="7" t="s">
        <v>12683</v>
      </c>
      <c r="V1932" s="7" t="s">
        <v>2999</v>
      </c>
      <c r="W1932" s="7" t="s">
        <v>2999</v>
      </c>
    </row>
    <row r="1933" spans="1:23" x14ac:dyDescent="0.2">
      <c r="A1933" s="7" t="s">
        <v>727</v>
      </c>
      <c r="B1933" s="7">
        <v>3</v>
      </c>
      <c r="C1933" s="7" t="s">
        <v>45</v>
      </c>
      <c r="D1933" s="7" t="s">
        <v>740</v>
      </c>
      <c r="E1933" s="7"/>
      <c r="F1933" s="7">
        <v>1981</v>
      </c>
      <c r="G1933" s="7" t="s">
        <v>9541</v>
      </c>
      <c r="H1933" s="7" t="s">
        <v>9542</v>
      </c>
      <c r="I1933" s="7" t="s">
        <v>9543</v>
      </c>
      <c r="J1933" s="7" t="s">
        <v>738</v>
      </c>
      <c r="K1933" s="7" t="s">
        <v>731</v>
      </c>
      <c r="L1933" s="7" t="s">
        <v>3375</v>
      </c>
      <c r="M1933" s="7">
        <v>42.444701999999999</v>
      </c>
      <c r="N1933" s="7">
        <v>21.444144000000001</v>
      </c>
      <c r="O1933" s="7" t="s">
        <v>9544</v>
      </c>
      <c r="P1933" s="7" t="s">
        <v>9544</v>
      </c>
      <c r="Q1933" s="7"/>
      <c r="R1933" s="7" t="s">
        <v>9545</v>
      </c>
      <c r="S1933" s="7"/>
      <c r="T1933" s="7" t="b">
        <v>0</v>
      </c>
      <c r="U1933" s="7" t="s">
        <v>3374</v>
      </c>
      <c r="V1933" s="7" t="s">
        <v>2999</v>
      </c>
      <c r="W1933" s="7" t="s">
        <v>2999</v>
      </c>
    </row>
    <row r="1934" spans="1:23" x14ac:dyDescent="0.2">
      <c r="A1934" s="7" t="s">
        <v>727</v>
      </c>
      <c r="B1934" s="7">
        <v>6</v>
      </c>
      <c r="C1934" s="7" t="s">
        <v>11</v>
      </c>
      <c r="D1934" s="7" t="s">
        <v>875</v>
      </c>
      <c r="E1934" s="7"/>
      <c r="F1934" s="7">
        <v>1980</v>
      </c>
      <c r="G1934" s="7" t="s">
        <v>9546</v>
      </c>
      <c r="H1934" s="7" t="s">
        <v>9547</v>
      </c>
      <c r="I1934" s="7" t="s">
        <v>9548</v>
      </c>
      <c r="J1934" s="7" t="s">
        <v>1915</v>
      </c>
      <c r="K1934" s="7" t="s">
        <v>731</v>
      </c>
      <c r="L1934" s="7" t="s">
        <v>3607</v>
      </c>
      <c r="M1934" s="7">
        <v>42.669811000000003</v>
      </c>
      <c r="N1934" s="7">
        <v>21.133227999999999</v>
      </c>
      <c r="O1934" s="7" t="s">
        <v>9549</v>
      </c>
      <c r="P1934" s="7" t="s">
        <v>9549</v>
      </c>
      <c r="Q1934" s="7"/>
      <c r="R1934" s="7" t="s">
        <v>9550</v>
      </c>
      <c r="S1934" s="7"/>
      <c r="T1934" s="7" t="b">
        <v>0</v>
      </c>
      <c r="U1934" s="7" t="s">
        <v>3606</v>
      </c>
      <c r="V1934" s="7" t="s">
        <v>2999</v>
      </c>
      <c r="W1934" s="7" t="s">
        <v>2999</v>
      </c>
    </row>
    <row r="1935" spans="1:23" x14ac:dyDescent="0.2">
      <c r="A1935" s="7" t="s">
        <v>727</v>
      </c>
      <c r="B1935" s="7">
        <v>4</v>
      </c>
      <c r="C1935" s="7" t="s">
        <v>454</v>
      </c>
      <c r="D1935" s="7" t="s">
        <v>768</v>
      </c>
      <c r="E1935" s="7" t="s">
        <v>10641</v>
      </c>
      <c r="F1935" s="7">
        <v>1979</v>
      </c>
      <c r="G1935" s="7" t="s">
        <v>9551</v>
      </c>
      <c r="H1935" s="7" t="s">
        <v>9305</v>
      </c>
      <c r="I1935" s="7" t="s">
        <v>9552</v>
      </c>
      <c r="J1935" s="7" t="s">
        <v>9553</v>
      </c>
      <c r="K1935" s="7" t="s">
        <v>731</v>
      </c>
      <c r="L1935" s="7" t="s">
        <v>3351</v>
      </c>
      <c r="M1935" s="7">
        <v>42.821429999999999</v>
      </c>
      <c r="N1935" s="7">
        <v>20.972695000000002</v>
      </c>
      <c r="O1935" s="7" t="s">
        <v>9554</v>
      </c>
      <c r="P1935" s="7" t="s">
        <v>9554</v>
      </c>
      <c r="Q1935" s="7"/>
      <c r="R1935" s="7" t="s">
        <v>9309</v>
      </c>
      <c r="S1935" s="7"/>
      <c r="T1935" s="7" t="b">
        <v>0</v>
      </c>
      <c r="U1935" s="7" t="s">
        <v>3350</v>
      </c>
      <c r="V1935" s="7" t="s">
        <v>2999</v>
      </c>
      <c r="W1935" s="7" t="s">
        <v>2999</v>
      </c>
    </row>
    <row r="1936" spans="1:23" x14ac:dyDescent="0.2">
      <c r="A1936" s="7" t="s">
        <v>727</v>
      </c>
      <c r="B1936" s="7">
        <v>4</v>
      </c>
      <c r="C1936" s="7" t="s">
        <v>454</v>
      </c>
      <c r="D1936" s="7" t="s">
        <v>768</v>
      </c>
      <c r="E1936" s="7" t="s">
        <v>10642</v>
      </c>
      <c r="F1936" s="7">
        <v>1978</v>
      </c>
      <c r="G1936" s="7" t="s">
        <v>9555</v>
      </c>
      <c r="H1936" s="7" t="s">
        <v>9305</v>
      </c>
      <c r="I1936" s="7" t="s">
        <v>9556</v>
      </c>
      <c r="J1936" s="7" t="s">
        <v>9557</v>
      </c>
      <c r="K1936" s="7" t="s">
        <v>731</v>
      </c>
      <c r="L1936" s="7" t="s">
        <v>3351</v>
      </c>
      <c r="M1936" s="7">
        <v>42.821392000000003</v>
      </c>
      <c r="N1936" s="7">
        <v>20.972794</v>
      </c>
      <c r="O1936" s="7" t="s">
        <v>9558</v>
      </c>
      <c r="P1936" s="7" t="s">
        <v>9558</v>
      </c>
      <c r="Q1936" s="7"/>
      <c r="R1936" s="7" t="s">
        <v>9309</v>
      </c>
      <c r="S1936" s="7"/>
      <c r="T1936" s="7" t="b">
        <v>0</v>
      </c>
      <c r="U1936" s="7" t="s">
        <v>3350</v>
      </c>
      <c r="V1936" s="7" t="s">
        <v>2999</v>
      </c>
      <c r="W1936" s="7" t="s">
        <v>2999</v>
      </c>
    </row>
    <row r="1937" spans="1:23" x14ac:dyDescent="0.2">
      <c r="A1937" s="7" t="s">
        <v>727</v>
      </c>
      <c r="B1937" s="7">
        <v>2</v>
      </c>
      <c r="C1937" s="7" t="s">
        <v>450</v>
      </c>
      <c r="D1937" s="7" t="s">
        <v>1019</v>
      </c>
      <c r="E1937" s="7" t="s">
        <v>17810</v>
      </c>
      <c r="F1937" s="7">
        <v>1977</v>
      </c>
      <c r="G1937" s="7" t="s">
        <v>9559</v>
      </c>
      <c r="H1937" s="7" t="s">
        <v>9560</v>
      </c>
      <c r="I1937" s="7" t="s">
        <v>9561</v>
      </c>
      <c r="J1937" s="7" t="s">
        <v>738</v>
      </c>
      <c r="K1937" s="7" t="s">
        <v>731</v>
      </c>
      <c r="L1937" s="7" t="s">
        <v>3351</v>
      </c>
      <c r="M1937" s="7">
        <v>42.312095999999997</v>
      </c>
      <c r="N1937" s="7">
        <v>20.472234</v>
      </c>
      <c r="O1937" s="7" t="s">
        <v>9562</v>
      </c>
      <c r="P1937" s="7" t="s">
        <v>9562</v>
      </c>
      <c r="Q1937" s="7"/>
      <c r="R1937" s="7" t="s">
        <v>9563</v>
      </c>
      <c r="S1937" s="7" t="s">
        <v>9564</v>
      </c>
      <c r="T1937" s="7" t="b">
        <v>0</v>
      </c>
      <c r="U1937" s="7" t="s">
        <v>3350</v>
      </c>
      <c r="V1937" s="7" t="s">
        <v>2999</v>
      </c>
      <c r="W1937" s="7" t="s">
        <v>2999</v>
      </c>
    </row>
    <row r="1938" spans="1:23" x14ac:dyDescent="0.2">
      <c r="A1938" s="7" t="s">
        <v>727</v>
      </c>
      <c r="B1938" s="7">
        <v>6</v>
      </c>
      <c r="C1938" s="7" t="s">
        <v>11</v>
      </c>
      <c r="D1938" s="7" t="s">
        <v>787</v>
      </c>
      <c r="E1938" s="7"/>
      <c r="F1938" s="7">
        <v>1976</v>
      </c>
      <c r="G1938" s="7" t="s">
        <v>9565</v>
      </c>
      <c r="H1938" s="7" t="s">
        <v>9566</v>
      </c>
      <c r="I1938" s="7" t="s">
        <v>9567</v>
      </c>
      <c r="J1938" s="7" t="s">
        <v>738</v>
      </c>
      <c r="K1938" s="7" t="s">
        <v>731</v>
      </c>
      <c r="L1938" s="7" t="s">
        <v>3479</v>
      </c>
      <c r="M1938" s="7">
        <v>42.663752000000002</v>
      </c>
      <c r="N1938" s="7">
        <v>21.173052999999999</v>
      </c>
      <c r="O1938" s="7" t="s">
        <v>9568</v>
      </c>
      <c r="P1938" s="7" t="s">
        <v>9568</v>
      </c>
      <c r="Q1938" s="7"/>
      <c r="R1938" s="7" t="s">
        <v>9569</v>
      </c>
      <c r="S1938" s="7"/>
      <c r="T1938" s="7" t="b">
        <v>0</v>
      </c>
      <c r="U1938" s="7" t="s">
        <v>3478</v>
      </c>
      <c r="V1938" s="7" t="s">
        <v>2999</v>
      </c>
      <c r="W1938" s="7" t="s">
        <v>2999</v>
      </c>
    </row>
    <row r="1939" spans="1:23" x14ac:dyDescent="0.2">
      <c r="A1939" s="7" t="s">
        <v>727</v>
      </c>
      <c r="B1939" s="7">
        <v>4</v>
      </c>
      <c r="C1939" s="7" t="s">
        <v>454</v>
      </c>
      <c r="D1939" s="7" t="s">
        <v>768</v>
      </c>
      <c r="E1939" s="7" t="s">
        <v>10643</v>
      </c>
      <c r="F1939" s="7">
        <v>1975</v>
      </c>
      <c r="G1939" s="7" t="s">
        <v>9304</v>
      </c>
      <c r="H1939" s="7" t="s">
        <v>9305</v>
      </c>
      <c r="I1939" s="7" t="s">
        <v>9306</v>
      </c>
      <c r="J1939" s="7" t="s">
        <v>9307</v>
      </c>
      <c r="K1939" s="7" t="s">
        <v>731</v>
      </c>
      <c r="L1939" s="7" t="s">
        <v>3351</v>
      </c>
      <c r="M1939" s="7">
        <v>42.821317999999998</v>
      </c>
      <c r="N1939" s="7">
        <v>20.972864000000001</v>
      </c>
      <c r="O1939" s="7" t="s">
        <v>9308</v>
      </c>
      <c r="P1939" s="7" t="s">
        <v>9308</v>
      </c>
      <c r="Q1939" s="7"/>
      <c r="R1939" s="7" t="s">
        <v>9309</v>
      </c>
      <c r="S1939" s="7"/>
      <c r="T1939" s="7" t="b">
        <v>0</v>
      </c>
      <c r="U1939" s="7" t="s">
        <v>3350</v>
      </c>
      <c r="V1939" s="7" t="s">
        <v>2999</v>
      </c>
      <c r="W1939" s="7" t="s">
        <v>2999</v>
      </c>
    </row>
    <row r="1940" spans="1:23" x14ac:dyDescent="0.2">
      <c r="A1940" s="7" t="s">
        <v>727</v>
      </c>
      <c r="B1940" s="7">
        <v>6</v>
      </c>
      <c r="C1940" s="7" t="s">
        <v>11</v>
      </c>
      <c r="D1940" s="7" t="s">
        <v>778</v>
      </c>
      <c r="E1940" s="7"/>
      <c r="F1940" s="7">
        <v>1974</v>
      </c>
      <c r="G1940" s="7" t="s">
        <v>9310</v>
      </c>
      <c r="H1940" s="7" t="s">
        <v>9311</v>
      </c>
      <c r="I1940" s="7" t="s">
        <v>9312</v>
      </c>
      <c r="J1940" s="7" t="s">
        <v>2890</v>
      </c>
      <c r="K1940" s="7" t="s">
        <v>731</v>
      </c>
      <c r="L1940" s="7" t="s">
        <v>3479</v>
      </c>
      <c r="M1940" s="7">
        <v>42.658703000000003</v>
      </c>
      <c r="N1940" s="7">
        <v>21.153827</v>
      </c>
      <c r="O1940" s="7" t="s">
        <v>9313</v>
      </c>
      <c r="P1940" s="7" t="s">
        <v>9313</v>
      </c>
      <c r="Q1940" s="7"/>
      <c r="R1940" s="7" t="s">
        <v>9314</v>
      </c>
      <c r="S1940" s="7"/>
      <c r="T1940" s="7" t="b">
        <v>0</v>
      </c>
      <c r="U1940" s="7" t="s">
        <v>3478</v>
      </c>
      <c r="V1940" s="7" t="s">
        <v>2999</v>
      </c>
      <c r="W1940" s="7" t="s">
        <v>2999</v>
      </c>
    </row>
    <row r="1941" spans="1:23" x14ac:dyDescent="0.2">
      <c r="A1941" s="7" t="s">
        <v>727</v>
      </c>
      <c r="B1941" s="7">
        <v>1</v>
      </c>
      <c r="C1941" s="7" t="s">
        <v>5</v>
      </c>
      <c r="D1941" s="7" t="s">
        <v>756</v>
      </c>
      <c r="E1941" s="7" t="s">
        <v>8818</v>
      </c>
      <c r="F1941" s="7">
        <v>1973</v>
      </c>
      <c r="G1941" s="7" t="s">
        <v>9315</v>
      </c>
      <c r="H1941" s="7" t="s">
        <v>9316</v>
      </c>
      <c r="I1941" s="7" t="s">
        <v>9317</v>
      </c>
      <c r="J1941" s="7" t="s">
        <v>2142</v>
      </c>
      <c r="K1941" s="7" t="s">
        <v>752</v>
      </c>
      <c r="L1941" s="7" t="s">
        <v>12682</v>
      </c>
      <c r="M1941" s="7">
        <v>42.540717999999998</v>
      </c>
      <c r="N1941" s="7">
        <v>20.891231999999999</v>
      </c>
      <c r="O1941" s="7" t="s">
        <v>9318</v>
      </c>
      <c r="P1941" s="7" t="s">
        <v>9318</v>
      </c>
      <c r="Q1941" s="7"/>
      <c r="R1941" s="7" t="s">
        <v>9319</v>
      </c>
      <c r="S1941" s="7"/>
      <c r="T1941" s="7" t="b">
        <v>0</v>
      </c>
      <c r="U1941" s="7" t="s">
        <v>12683</v>
      </c>
      <c r="V1941" s="7" t="s">
        <v>2999</v>
      </c>
      <c r="W1941" s="7" t="s">
        <v>2999</v>
      </c>
    </row>
    <row r="1942" spans="1:23" x14ac:dyDescent="0.2">
      <c r="A1942" s="7" t="s">
        <v>727</v>
      </c>
      <c r="B1942" s="7">
        <v>6</v>
      </c>
      <c r="C1942" s="7" t="s">
        <v>11</v>
      </c>
      <c r="D1942" s="7" t="s">
        <v>778</v>
      </c>
      <c r="E1942" s="7"/>
      <c r="F1942" s="7">
        <v>1972</v>
      </c>
      <c r="G1942" s="7" t="s">
        <v>9320</v>
      </c>
      <c r="H1942" s="7" t="s">
        <v>9321</v>
      </c>
      <c r="I1942" s="7" t="s">
        <v>9322</v>
      </c>
      <c r="J1942" s="7" t="s">
        <v>738</v>
      </c>
      <c r="K1942" s="7" t="s">
        <v>731</v>
      </c>
      <c r="L1942" s="7" t="s">
        <v>3607</v>
      </c>
      <c r="M1942" s="7">
        <v>42.675868999999999</v>
      </c>
      <c r="N1942" s="7">
        <v>21.175799999999999</v>
      </c>
      <c r="O1942" s="7" t="s">
        <v>9323</v>
      </c>
      <c r="P1942" s="7" t="s">
        <v>9323</v>
      </c>
      <c r="Q1942" s="7"/>
      <c r="R1942" s="7" t="s">
        <v>9324</v>
      </c>
      <c r="S1942" s="7"/>
      <c r="T1942" s="7" t="b">
        <v>0</v>
      </c>
      <c r="U1942" s="7" t="s">
        <v>3606</v>
      </c>
      <c r="V1942" s="7" t="s">
        <v>2999</v>
      </c>
      <c r="W1942" s="7" t="s">
        <v>2999</v>
      </c>
    </row>
    <row r="1943" spans="1:23" x14ac:dyDescent="0.2">
      <c r="A1943" s="7" t="s">
        <v>727</v>
      </c>
      <c r="B1943" s="7">
        <v>6</v>
      </c>
      <c r="C1943" s="7" t="s">
        <v>11</v>
      </c>
      <c r="D1943" s="7" t="s">
        <v>787</v>
      </c>
      <c r="E1943" s="7"/>
      <c r="F1943" s="7">
        <v>1971</v>
      </c>
      <c r="G1943" s="7" t="s">
        <v>9325</v>
      </c>
      <c r="H1943" s="7" t="s">
        <v>9326</v>
      </c>
      <c r="I1943" s="7" t="s">
        <v>9327</v>
      </c>
      <c r="J1943" s="7" t="s">
        <v>738</v>
      </c>
      <c r="K1943" s="7" t="s">
        <v>731</v>
      </c>
      <c r="L1943" s="7" t="s">
        <v>3479</v>
      </c>
      <c r="M1943" s="7">
        <v>42.616647</v>
      </c>
      <c r="N1943" s="7">
        <v>21.173660000000002</v>
      </c>
      <c r="O1943" s="7" t="s">
        <v>9328</v>
      </c>
      <c r="P1943" s="7" t="s">
        <v>9328</v>
      </c>
      <c r="Q1943" s="7"/>
      <c r="R1943" s="7" t="s">
        <v>9329</v>
      </c>
      <c r="S1943" s="7"/>
      <c r="T1943" s="7" t="b">
        <v>0</v>
      </c>
      <c r="U1943" s="7" t="s">
        <v>3478</v>
      </c>
      <c r="V1943" s="7" t="s">
        <v>2999</v>
      </c>
      <c r="W1943" s="7" t="s">
        <v>2999</v>
      </c>
    </row>
    <row r="1944" spans="1:23" x14ac:dyDescent="0.2">
      <c r="A1944" s="7" t="s">
        <v>727</v>
      </c>
      <c r="B1944" s="7">
        <v>6</v>
      </c>
      <c r="C1944" s="7" t="s">
        <v>11</v>
      </c>
      <c r="D1944" s="7" t="s">
        <v>728</v>
      </c>
      <c r="E1944" s="7"/>
      <c r="F1944" s="7">
        <v>1970</v>
      </c>
      <c r="G1944" s="7" t="s">
        <v>9330</v>
      </c>
      <c r="H1944" s="7" t="s">
        <v>9331</v>
      </c>
      <c r="I1944" s="7" t="s">
        <v>9332</v>
      </c>
      <c r="J1944" s="7" t="s">
        <v>9333</v>
      </c>
      <c r="K1944" s="7" t="s">
        <v>731</v>
      </c>
      <c r="L1944" s="7" t="s">
        <v>2998</v>
      </c>
      <c r="M1944" s="7">
        <v>42.661904999999997</v>
      </c>
      <c r="N1944" s="7">
        <v>21.204553000000001</v>
      </c>
      <c r="O1944" s="7" t="s">
        <v>9334</v>
      </c>
      <c r="P1944" s="7" t="s">
        <v>9334</v>
      </c>
      <c r="Q1944" s="7"/>
      <c r="R1944" s="7" t="s">
        <v>9335</v>
      </c>
      <c r="S1944" s="7"/>
      <c r="T1944" s="7" t="b">
        <v>0</v>
      </c>
      <c r="U1944" s="7" t="s">
        <v>2997</v>
      </c>
      <c r="V1944" s="7" t="s">
        <v>2999</v>
      </c>
      <c r="W1944" s="7" t="s">
        <v>2999</v>
      </c>
    </row>
    <row r="1945" spans="1:23" x14ac:dyDescent="0.2">
      <c r="A1945" s="7" t="s">
        <v>727</v>
      </c>
      <c r="B1945" s="7">
        <v>6</v>
      </c>
      <c r="C1945" s="7" t="s">
        <v>11</v>
      </c>
      <c r="D1945" s="7" t="s">
        <v>778</v>
      </c>
      <c r="E1945" s="7" t="s">
        <v>446</v>
      </c>
      <c r="F1945" s="7">
        <v>1969</v>
      </c>
      <c r="G1945" s="7" t="s">
        <v>9336</v>
      </c>
      <c r="H1945" s="7" t="s">
        <v>9337</v>
      </c>
      <c r="I1945" s="7" t="s">
        <v>9338</v>
      </c>
      <c r="J1945" s="7" t="s">
        <v>7949</v>
      </c>
      <c r="K1945" s="7" t="s">
        <v>731</v>
      </c>
      <c r="L1945" s="7" t="s">
        <v>3351</v>
      </c>
      <c r="M1945" s="7">
        <v>42.649565000000003</v>
      </c>
      <c r="N1945" s="7">
        <v>21.156573999999999</v>
      </c>
      <c r="O1945" s="7" t="s">
        <v>9339</v>
      </c>
      <c r="P1945" s="7" t="s">
        <v>9339</v>
      </c>
      <c r="Q1945" s="7"/>
      <c r="R1945" s="7" t="s">
        <v>9340</v>
      </c>
      <c r="S1945" s="7" t="s">
        <v>9341</v>
      </c>
      <c r="T1945" s="7" t="b">
        <v>0</v>
      </c>
      <c r="U1945" s="7" t="s">
        <v>3350</v>
      </c>
      <c r="V1945" s="7" t="s">
        <v>2999</v>
      </c>
      <c r="W1945" s="7" t="s">
        <v>2999</v>
      </c>
    </row>
    <row r="1946" spans="1:23" x14ac:dyDescent="0.2">
      <c r="A1946" s="7" t="s">
        <v>727</v>
      </c>
      <c r="B1946" s="7">
        <v>6</v>
      </c>
      <c r="C1946" s="7" t="s">
        <v>11</v>
      </c>
      <c r="D1946" s="7" t="s">
        <v>728</v>
      </c>
      <c r="E1946" s="7"/>
      <c r="F1946" s="7">
        <v>1968</v>
      </c>
      <c r="G1946" s="7" t="s">
        <v>9342</v>
      </c>
      <c r="H1946" s="7" t="s">
        <v>9343</v>
      </c>
      <c r="I1946" s="7" t="s">
        <v>9344</v>
      </c>
      <c r="J1946" s="7" t="s">
        <v>738</v>
      </c>
      <c r="K1946" s="7" t="s">
        <v>731</v>
      </c>
      <c r="L1946" s="7" t="s">
        <v>3479</v>
      </c>
      <c r="M1946" s="7">
        <v>42.906683999999998</v>
      </c>
      <c r="N1946" s="7">
        <v>21.219996999999999</v>
      </c>
      <c r="O1946" s="7" t="s">
        <v>9345</v>
      </c>
      <c r="P1946" s="7" t="s">
        <v>9345</v>
      </c>
      <c r="Q1946" s="7"/>
      <c r="R1946" s="7" t="s">
        <v>9346</v>
      </c>
      <c r="S1946" s="7"/>
      <c r="T1946" s="7" t="b">
        <v>0</v>
      </c>
      <c r="U1946" s="7" t="s">
        <v>3478</v>
      </c>
      <c r="V1946" s="7" t="s">
        <v>2999</v>
      </c>
      <c r="W1946" s="7" t="s">
        <v>2999</v>
      </c>
    </row>
    <row r="1947" spans="1:23" x14ac:dyDescent="0.2">
      <c r="A1947" s="7" t="s">
        <v>727</v>
      </c>
      <c r="B1947" s="7">
        <v>6</v>
      </c>
      <c r="C1947" s="7" t="s">
        <v>11</v>
      </c>
      <c r="D1947" s="7" t="s">
        <v>778</v>
      </c>
      <c r="E1947" s="7"/>
      <c r="F1947" s="7">
        <v>1967</v>
      </c>
      <c r="G1947" s="7" t="s">
        <v>9347</v>
      </c>
      <c r="H1947" s="7" t="s">
        <v>9348</v>
      </c>
      <c r="I1947" s="7" t="s">
        <v>9349</v>
      </c>
      <c r="J1947" s="7" t="s">
        <v>738</v>
      </c>
      <c r="K1947" s="7" t="s">
        <v>731</v>
      </c>
      <c r="L1947" s="7" t="s">
        <v>2998</v>
      </c>
      <c r="M1947" s="7">
        <v>42.646582000000002</v>
      </c>
      <c r="N1947" s="7">
        <v>21.178546000000001</v>
      </c>
      <c r="O1947" s="7" t="s">
        <v>9350</v>
      </c>
      <c r="P1947" s="7" t="s">
        <v>9350</v>
      </c>
      <c r="Q1947" s="7"/>
      <c r="R1947" s="7" t="s">
        <v>9351</v>
      </c>
      <c r="S1947" s="7"/>
      <c r="T1947" s="7" t="b">
        <v>0</v>
      </c>
      <c r="U1947" s="7" t="s">
        <v>2997</v>
      </c>
      <c r="V1947" s="7" t="s">
        <v>2999</v>
      </c>
      <c r="W1947" s="7" t="s">
        <v>2999</v>
      </c>
    </row>
    <row r="1948" spans="1:23" x14ac:dyDescent="0.2">
      <c r="A1948" s="7" t="s">
        <v>727</v>
      </c>
      <c r="B1948" s="7">
        <v>6</v>
      </c>
      <c r="C1948" s="7" t="s">
        <v>11</v>
      </c>
      <c r="D1948" s="7" t="s">
        <v>853</v>
      </c>
      <c r="E1948" s="7"/>
      <c r="F1948" s="7">
        <v>1966</v>
      </c>
      <c r="G1948" s="7" t="s">
        <v>9352</v>
      </c>
      <c r="H1948" s="7" t="s">
        <v>853</v>
      </c>
      <c r="I1948" s="7" t="s">
        <v>9353</v>
      </c>
      <c r="J1948" s="7" t="s">
        <v>738</v>
      </c>
      <c r="K1948" s="7" t="s">
        <v>731</v>
      </c>
      <c r="L1948" s="7" t="s">
        <v>451</v>
      </c>
      <c r="M1948" s="7">
        <v>42.634965000000001</v>
      </c>
      <c r="N1948" s="7">
        <v>21.083788999999999</v>
      </c>
      <c r="O1948" s="7" t="s">
        <v>9354</v>
      </c>
      <c r="P1948" s="7" t="s">
        <v>9354</v>
      </c>
      <c r="Q1948" s="7"/>
      <c r="R1948" s="7" t="s">
        <v>9355</v>
      </c>
      <c r="S1948" s="7"/>
      <c r="T1948" s="7" t="b">
        <v>0</v>
      </c>
      <c r="U1948" s="7" t="s">
        <v>3077</v>
      </c>
      <c r="V1948" s="7" t="s">
        <v>2999</v>
      </c>
      <c r="W1948" s="7" t="s">
        <v>2999</v>
      </c>
    </row>
    <row r="1949" spans="1:23" x14ac:dyDescent="0.2">
      <c r="A1949" s="7" t="s">
        <v>727</v>
      </c>
      <c r="B1949" s="7">
        <v>3</v>
      </c>
      <c r="C1949" s="7" t="s">
        <v>45</v>
      </c>
      <c r="D1949" s="7" t="s">
        <v>740</v>
      </c>
      <c r="E1949" s="7" t="s">
        <v>2984</v>
      </c>
      <c r="F1949" s="7">
        <v>1965</v>
      </c>
      <c r="G1949" s="7" t="s">
        <v>9356</v>
      </c>
      <c r="H1949" s="7" t="s">
        <v>9253</v>
      </c>
      <c r="I1949" s="7" t="s">
        <v>9357</v>
      </c>
      <c r="J1949" s="7" t="s">
        <v>738</v>
      </c>
      <c r="K1949" s="7" t="s">
        <v>731</v>
      </c>
      <c r="L1949" s="7" t="s">
        <v>3351</v>
      </c>
      <c r="M1949" s="7">
        <v>42.481276000000001</v>
      </c>
      <c r="N1949" s="7">
        <v>21.420078</v>
      </c>
      <c r="O1949" s="7" t="s">
        <v>9358</v>
      </c>
      <c r="P1949" s="7" t="s">
        <v>9358</v>
      </c>
      <c r="Q1949" s="7"/>
      <c r="R1949" s="7" t="s">
        <v>9359</v>
      </c>
      <c r="S1949" s="7"/>
      <c r="T1949" s="7" t="b">
        <v>0</v>
      </c>
      <c r="U1949" s="7" t="s">
        <v>3350</v>
      </c>
      <c r="V1949" s="7" t="s">
        <v>2999</v>
      </c>
      <c r="W1949" s="7" t="s">
        <v>2999</v>
      </c>
    </row>
    <row r="1950" spans="1:23" x14ac:dyDescent="0.2">
      <c r="A1950" s="7" t="s">
        <v>727</v>
      </c>
      <c r="B1950" s="7">
        <v>5</v>
      </c>
      <c r="C1950" s="7" t="s">
        <v>2</v>
      </c>
      <c r="D1950" s="7" t="s">
        <v>1007</v>
      </c>
      <c r="E1950" s="7" t="s">
        <v>149</v>
      </c>
      <c r="F1950" s="7">
        <v>1964</v>
      </c>
      <c r="G1950" s="7" t="s">
        <v>9360</v>
      </c>
      <c r="H1950" s="7" t="s">
        <v>9361</v>
      </c>
      <c r="I1950" s="7" t="s">
        <v>9362</v>
      </c>
      <c r="J1950" s="7" t="s">
        <v>738</v>
      </c>
      <c r="K1950" s="7" t="s">
        <v>731</v>
      </c>
      <c r="L1950" s="7" t="s">
        <v>3351</v>
      </c>
      <c r="M1950" s="7">
        <v>42.512610000000002</v>
      </c>
      <c r="N1950" s="7">
        <v>20.285257000000001</v>
      </c>
      <c r="O1950" s="7" t="s">
        <v>9363</v>
      </c>
      <c r="P1950" s="7" t="s">
        <v>9363</v>
      </c>
      <c r="Q1950" s="7"/>
      <c r="R1950" s="7" t="s">
        <v>9364</v>
      </c>
      <c r="S1950" s="7"/>
      <c r="T1950" s="7" t="b">
        <v>0</v>
      </c>
      <c r="U1950" s="7" t="s">
        <v>3350</v>
      </c>
      <c r="V1950" s="7" t="s">
        <v>2999</v>
      </c>
      <c r="W1950" s="7" t="s">
        <v>2999</v>
      </c>
    </row>
    <row r="1951" spans="1:23" x14ac:dyDescent="0.2">
      <c r="A1951" s="7" t="s">
        <v>727</v>
      </c>
      <c r="B1951" s="7">
        <v>6</v>
      </c>
      <c r="C1951" s="7" t="s">
        <v>11</v>
      </c>
      <c r="D1951" s="7" t="s">
        <v>728</v>
      </c>
      <c r="E1951" s="7"/>
      <c r="F1951" s="7">
        <v>1963</v>
      </c>
      <c r="G1951" s="7" t="s">
        <v>9365</v>
      </c>
      <c r="H1951" s="7" t="s">
        <v>9366</v>
      </c>
      <c r="I1951" s="7" t="s">
        <v>9367</v>
      </c>
      <c r="J1951" s="7" t="s">
        <v>738</v>
      </c>
      <c r="K1951" s="7" t="s">
        <v>731</v>
      </c>
      <c r="L1951" s="7" t="s">
        <v>451</v>
      </c>
      <c r="M1951" s="7">
        <v>42.901249999999997</v>
      </c>
      <c r="N1951" s="7">
        <v>21.198456</v>
      </c>
      <c r="O1951" s="7" t="s">
        <v>9368</v>
      </c>
      <c r="P1951" s="7" t="s">
        <v>9368</v>
      </c>
      <c r="Q1951" s="7"/>
      <c r="R1951" s="7" t="s">
        <v>9369</v>
      </c>
      <c r="S1951" s="7"/>
      <c r="T1951" s="7" t="b">
        <v>0</v>
      </c>
      <c r="U1951" s="7" t="s">
        <v>3077</v>
      </c>
      <c r="V1951" s="7" t="s">
        <v>2999</v>
      </c>
      <c r="W1951" s="7" t="s">
        <v>2999</v>
      </c>
    </row>
    <row r="1952" spans="1:23" x14ac:dyDescent="0.2">
      <c r="A1952" s="7" t="s">
        <v>727</v>
      </c>
      <c r="B1952" s="7">
        <v>1</v>
      </c>
      <c r="C1952" s="7" t="s">
        <v>5</v>
      </c>
      <c r="D1952" s="7" t="s">
        <v>736</v>
      </c>
      <c r="E1952" s="7" t="s">
        <v>12888</v>
      </c>
      <c r="F1952" s="7">
        <v>1962</v>
      </c>
      <c r="G1952" s="7" t="s">
        <v>9370</v>
      </c>
      <c r="H1952" s="7" t="s">
        <v>348</v>
      </c>
      <c r="I1952" s="7" t="s">
        <v>9371</v>
      </c>
      <c r="J1952" s="7" t="s">
        <v>738</v>
      </c>
      <c r="K1952" s="7" t="s">
        <v>731</v>
      </c>
      <c r="L1952" s="7" t="s">
        <v>3351</v>
      </c>
      <c r="M1952" s="7">
        <v>42.362712000000002</v>
      </c>
      <c r="N1952" s="7">
        <v>21.142721999999999</v>
      </c>
      <c r="O1952" s="7" t="s">
        <v>9372</v>
      </c>
      <c r="P1952" s="7" t="s">
        <v>9372</v>
      </c>
      <c r="Q1952" s="7"/>
      <c r="R1952" s="7" t="s">
        <v>9373</v>
      </c>
      <c r="S1952" s="7"/>
      <c r="T1952" s="7" t="b">
        <v>0</v>
      </c>
      <c r="U1952" s="7" t="s">
        <v>3350</v>
      </c>
      <c r="V1952" s="7" t="s">
        <v>2999</v>
      </c>
      <c r="W1952" s="7" t="s">
        <v>2999</v>
      </c>
    </row>
    <row r="1953" spans="1:23" x14ac:dyDescent="0.2">
      <c r="A1953" s="7" t="s">
        <v>727</v>
      </c>
      <c r="B1953" s="7">
        <v>5</v>
      </c>
      <c r="C1953" s="7" t="s">
        <v>2</v>
      </c>
      <c r="D1953" s="7" t="s">
        <v>1007</v>
      </c>
      <c r="E1953" s="7" t="s">
        <v>149</v>
      </c>
      <c r="F1953" s="7">
        <v>1961</v>
      </c>
      <c r="G1953" s="7" t="s">
        <v>9374</v>
      </c>
      <c r="H1953" s="7" t="s">
        <v>9375</v>
      </c>
      <c r="I1953" s="7" t="s">
        <v>9376</v>
      </c>
      <c r="J1953" s="7" t="s">
        <v>738</v>
      </c>
      <c r="K1953" s="7" t="s">
        <v>731</v>
      </c>
      <c r="L1953" s="7" t="s">
        <v>451</v>
      </c>
      <c r="M1953" s="7">
        <v>42.521605999999998</v>
      </c>
      <c r="N1953" s="7">
        <v>20.34525</v>
      </c>
      <c r="O1953" s="7" t="s">
        <v>9377</v>
      </c>
      <c r="P1953" s="7" t="s">
        <v>9377</v>
      </c>
      <c r="Q1953" s="7"/>
      <c r="R1953" s="7" t="s">
        <v>9378</v>
      </c>
      <c r="S1953" s="7"/>
      <c r="T1953" s="7" t="b">
        <v>0</v>
      </c>
      <c r="U1953" s="7" t="s">
        <v>3077</v>
      </c>
      <c r="V1953" s="7" t="s">
        <v>2999</v>
      </c>
      <c r="W1953" s="7" t="s">
        <v>2999</v>
      </c>
    </row>
    <row r="1954" spans="1:23" x14ac:dyDescent="0.2">
      <c r="A1954" s="7" t="s">
        <v>727</v>
      </c>
      <c r="B1954" s="7">
        <v>6</v>
      </c>
      <c r="C1954" s="7" t="s">
        <v>11</v>
      </c>
      <c r="D1954" s="7" t="s">
        <v>787</v>
      </c>
      <c r="E1954" s="7"/>
      <c r="F1954" s="7">
        <v>1960</v>
      </c>
      <c r="G1954" s="7" t="s">
        <v>9379</v>
      </c>
      <c r="H1954" s="7" t="s">
        <v>9380</v>
      </c>
      <c r="I1954" s="7" t="s">
        <v>9381</v>
      </c>
      <c r="J1954" s="7" t="s">
        <v>738</v>
      </c>
      <c r="K1954" s="7" t="s">
        <v>731</v>
      </c>
      <c r="L1954" s="7" t="s">
        <v>2998</v>
      </c>
      <c r="M1954" s="7">
        <v>42.639383000000002</v>
      </c>
      <c r="N1954" s="7">
        <v>21.307853000000001</v>
      </c>
      <c r="O1954" s="7" t="s">
        <v>9382</v>
      </c>
      <c r="P1954" s="7" t="s">
        <v>9382</v>
      </c>
      <c r="Q1954" s="7"/>
      <c r="R1954" s="7" t="s">
        <v>9383</v>
      </c>
      <c r="S1954" s="7"/>
      <c r="T1954" s="7" t="b">
        <v>0</v>
      </c>
      <c r="U1954" s="7" t="s">
        <v>2997</v>
      </c>
      <c r="V1954" s="7" t="s">
        <v>2999</v>
      </c>
      <c r="W1954" s="7" t="s">
        <v>2999</v>
      </c>
    </row>
    <row r="1955" spans="1:23" x14ac:dyDescent="0.2">
      <c r="A1955" s="7" t="s">
        <v>727</v>
      </c>
      <c r="B1955" s="7">
        <v>6</v>
      </c>
      <c r="C1955" s="7" t="s">
        <v>11</v>
      </c>
      <c r="D1955" s="7" t="s">
        <v>787</v>
      </c>
      <c r="E1955" s="7" t="s">
        <v>446</v>
      </c>
      <c r="F1955" s="7">
        <v>1959</v>
      </c>
      <c r="G1955" s="7" t="s">
        <v>9384</v>
      </c>
      <c r="H1955" s="7" t="s">
        <v>9385</v>
      </c>
      <c r="I1955" s="7" t="s">
        <v>9386</v>
      </c>
      <c r="J1955" s="7" t="s">
        <v>738</v>
      </c>
      <c r="K1955" s="7" t="s">
        <v>731</v>
      </c>
      <c r="L1955" s="7" t="s">
        <v>3351</v>
      </c>
      <c r="M1955" s="7">
        <v>42.626376999999998</v>
      </c>
      <c r="N1955" s="7">
        <v>21.177173</v>
      </c>
      <c r="O1955" s="7" t="s">
        <v>9387</v>
      </c>
      <c r="P1955" s="7" t="s">
        <v>9387</v>
      </c>
      <c r="Q1955" s="7"/>
      <c r="R1955" s="7" t="s">
        <v>9388</v>
      </c>
      <c r="S1955" s="7"/>
      <c r="T1955" s="7" t="b">
        <v>0</v>
      </c>
      <c r="U1955" s="7" t="s">
        <v>3350</v>
      </c>
      <c r="V1955" s="7" t="s">
        <v>2999</v>
      </c>
      <c r="W1955" s="7" t="s">
        <v>2999</v>
      </c>
    </row>
    <row r="1956" spans="1:23" x14ac:dyDescent="0.2">
      <c r="A1956" s="7" t="s">
        <v>727</v>
      </c>
      <c r="B1956" s="7">
        <v>3</v>
      </c>
      <c r="C1956" s="7" t="s">
        <v>45</v>
      </c>
      <c r="D1956" s="7" t="s">
        <v>740</v>
      </c>
      <c r="E1956" s="7" t="s">
        <v>15411</v>
      </c>
      <c r="F1956" s="7">
        <v>1958</v>
      </c>
      <c r="G1956" s="7" t="s">
        <v>9389</v>
      </c>
      <c r="H1956" s="7" t="s">
        <v>9390</v>
      </c>
      <c r="I1956" s="7" t="s">
        <v>9391</v>
      </c>
      <c r="J1956" s="7" t="s">
        <v>738</v>
      </c>
      <c r="K1956" s="7" t="s">
        <v>752</v>
      </c>
      <c r="L1956" s="7" t="s">
        <v>3351</v>
      </c>
      <c r="M1956" s="7">
        <v>42.458326</v>
      </c>
      <c r="N1956" s="7">
        <v>21.463723000000002</v>
      </c>
      <c r="O1956" s="7" t="s">
        <v>9392</v>
      </c>
      <c r="P1956" s="7" t="s">
        <v>9392</v>
      </c>
      <c r="Q1956" s="7"/>
      <c r="R1956" s="7" t="s">
        <v>9393</v>
      </c>
      <c r="S1956" s="7"/>
      <c r="T1956" s="7" t="b">
        <v>0</v>
      </c>
      <c r="U1956" s="7" t="s">
        <v>3350</v>
      </c>
      <c r="V1956" s="7" t="s">
        <v>2999</v>
      </c>
      <c r="W1956" s="7" t="s">
        <v>2999</v>
      </c>
    </row>
    <row r="1957" spans="1:23" x14ac:dyDescent="0.2">
      <c r="A1957" s="7" t="s">
        <v>727</v>
      </c>
      <c r="B1957" s="7">
        <v>6</v>
      </c>
      <c r="C1957" s="7" t="s">
        <v>11</v>
      </c>
      <c r="D1957" s="7" t="s">
        <v>728</v>
      </c>
      <c r="E1957" s="7"/>
      <c r="F1957" s="7">
        <v>1957</v>
      </c>
      <c r="G1957" s="7" t="s">
        <v>9394</v>
      </c>
      <c r="H1957" s="7" t="s">
        <v>9395</v>
      </c>
      <c r="I1957" s="7" t="s">
        <v>9396</v>
      </c>
      <c r="J1957" s="7" t="s">
        <v>772</v>
      </c>
      <c r="K1957" s="7" t="s">
        <v>731</v>
      </c>
      <c r="L1957" s="7" t="s">
        <v>2998</v>
      </c>
      <c r="M1957" s="7">
        <v>42.668801000000002</v>
      </c>
      <c r="N1957" s="7">
        <v>21.171679999999999</v>
      </c>
      <c r="O1957" s="7" t="s">
        <v>9397</v>
      </c>
      <c r="P1957" s="7" t="s">
        <v>9397</v>
      </c>
      <c r="Q1957" s="7"/>
      <c r="R1957" s="7" t="s">
        <v>9398</v>
      </c>
      <c r="S1957" s="7"/>
      <c r="T1957" s="7" t="b">
        <v>0</v>
      </c>
      <c r="U1957" s="7" t="s">
        <v>2997</v>
      </c>
      <c r="V1957" s="7" t="s">
        <v>2999</v>
      </c>
      <c r="W1957" s="7" t="s">
        <v>2999</v>
      </c>
    </row>
    <row r="1958" spans="1:23" x14ac:dyDescent="0.2">
      <c r="A1958" s="7" t="s">
        <v>727</v>
      </c>
      <c r="B1958" s="7">
        <v>3</v>
      </c>
      <c r="C1958" s="7" t="s">
        <v>45</v>
      </c>
      <c r="D1958" s="7" t="s">
        <v>1235</v>
      </c>
      <c r="E1958" s="7" t="s">
        <v>2984</v>
      </c>
      <c r="F1958" s="7">
        <v>1956</v>
      </c>
      <c r="G1958" s="7" t="s">
        <v>9399</v>
      </c>
      <c r="H1958" s="7" t="s">
        <v>132</v>
      </c>
      <c r="I1958" s="7" t="s">
        <v>9400</v>
      </c>
      <c r="J1958" s="7" t="s">
        <v>738</v>
      </c>
      <c r="K1958" s="7" t="s">
        <v>731</v>
      </c>
      <c r="L1958" s="7" t="s">
        <v>3375</v>
      </c>
      <c r="M1958" s="7">
        <v>42.317632000000003</v>
      </c>
      <c r="N1958" s="7">
        <v>21.330310999999998</v>
      </c>
      <c r="O1958" s="7" t="s">
        <v>9401</v>
      </c>
      <c r="P1958" s="7" t="s">
        <v>9401</v>
      </c>
      <c r="Q1958" s="7"/>
      <c r="R1958" s="7" t="s">
        <v>9402</v>
      </c>
      <c r="S1958" s="7"/>
      <c r="T1958" s="7" t="b">
        <v>0</v>
      </c>
      <c r="U1958" s="7" t="s">
        <v>3374</v>
      </c>
      <c r="V1958" s="7" t="s">
        <v>2999</v>
      </c>
      <c r="W1958" s="7" t="s">
        <v>2999</v>
      </c>
    </row>
    <row r="1959" spans="1:23" x14ac:dyDescent="0.2">
      <c r="A1959" s="7" t="s">
        <v>727</v>
      </c>
      <c r="B1959" s="7">
        <v>6</v>
      </c>
      <c r="C1959" s="7" t="s">
        <v>11</v>
      </c>
      <c r="D1959" s="7" t="s">
        <v>1033</v>
      </c>
      <c r="E1959" s="7"/>
      <c r="F1959" s="7">
        <v>1955</v>
      </c>
      <c r="G1959" s="7" t="s">
        <v>9403</v>
      </c>
      <c r="H1959" s="7" t="s">
        <v>9404</v>
      </c>
      <c r="I1959" s="7" t="s">
        <v>9405</v>
      </c>
      <c r="J1959" s="7" t="s">
        <v>991</v>
      </c>
      <c r="K1959" s="7" t="s">
        <v>752</v>
      </c>
      <c r="L1959" s="7" t="s">
        <v>3479</v>
      </c>
      <c r="M1959" s="7">
        <v>42.658796000000002</v>
      </c>
      <c r="N1959" s="7">
        <v>20.898323000000001</v>
      </c>
      <c r="O1959" s="7" t="s">
        <v>9406</v>
      </c>
      <c r="P1959" s="7" t="s">
        <v>9406</v>
      </c>
      <c r="Q1959" s="7"/>
      <c r="R1959" s="7" t="s">
        <v>9407</v>
      </c>
      <c r="S1959" s="7"/>
      <c r="T1959" s="7" t="b">
        <v>0</v>
      </c>
      <c r="U1959" s="7" t="s">
        <v>3478</v>
      </c>
      <c r="V1959" s="7" t="s">
        <v>2999</v>
      </c>
      <c r="W1959" s="7" t="s">
        <v>2999</v>
      </c>
    </row>
    <row r="1960" spans="1:23" x14ac:dyDescent="0.2">
      <c r="A1960" s="7" t="s">
        <v>727</v>
      </c>
      <c r="B1960" s="7">
        <v>6</v>
      </c>
      <c r="C1960" s="7" t="s">
        <v>11</v>
      </c>
      <c r="D1960" s="7" t="s">
        <v>787</v>
      </c>
      <c r="E1960" s="7"/>
      <c r="F1960" s="7">
        <v>1954</v>
      </c>
      <c r="G1960" s="7" t="s">
        <v>9394</v>
      </c>
      <c r="H1960" s="7" t="s">
        <v>9408</v>
      </c>
      <c r="I1960" s="7" t="s">
        <v>9396</v>
      </c>
      <c r="J1960" s="7" t="s">
        <v>772</v>
      </c>
      <c r="K1960" s="7" t="s">
        <v>731</v>
      </c>
      <c r="L1960" s="7" t="s">
        <v>3479</v>
      </c>
      <c r="M1960" s="7">
        <v>42.666781999999998</v>
      </c>
      <c r="N1960" s="7">
        <v>21.174426</v>
      </c>
      <c r="O1960" s="7" t="s">
        <v>9409</v>
      </c>
      <c r="P1960" s="7" t="s">
        <v>9409</v>
      </c>
      <c r="Q1960" s="7"/>
      <c r="R1960" s="7" t="s">
        <v>9398</v>
      </c>
      <c r="S1960" s="7"/>
      <c r="T1960" s="7" t="b">
        <v>0</v>
      </c>
      <c r="U1960" s="7" t="s">
        <v>3478</v>
      </c>
      <c r="V1960" s="7" t="s">
        <v>2999</v>
      </c>
      <c r="W1960" s="7" t="s">
        <v>2999</v>
      </c>
    </row>
    <row r="1961" spans="1:23" x14ac:dyDescent="0.2">
      <c r="A1961" s="7" t="s">
        <v>727</v>
      </c>
      <c r="B1961" s="7">
        <v>4</v>
      </c>
      <c r="C1961" s="7" t="s">
        <v>454</v>
      </c>
      <c r="D1961" s="7" t="s">
        <v>768</v>
      </c>
      <c r="E1961" s="7" t="s">
        <v>585</v>
      </c>
      <c r="F1961" s="7">
        <v>1953</v>
      </c>
      <c r="G1961" s="7" t="s">
        <v>9410</v>
      </c>
      <c r="H1961" s="7" t="s">
        <v>9411</v>
      </c>
      <c r="I1961" s="7" t="s">
        <v>9412</v>
      </c>
      <c r="J1961" s="7" t="s">
        <v>738</v>
      </c>
      <c r="K1961" s="7" t="s">
        <v>731</v>
      </c>
      <c r="L1961" s="7" t="s">
        <v>9296</v>
      </c>
      <c r="M1961" s="7">
        <v>42.795535000000001</v>
      </c>
      <c r="N1961" s="7">
        <v>21.063081</v>
      </c>
      <c r="O1961" s="7" t="s">
        <v>9413</v>
      </c>
      <c r="P1961" s="7" t="s">
        <v>9413</v>
      </c>
      <c r="Q1961" s="7"/>
      <c r="R1961" s="7" t="s">
        <v>9414</v>
      </c>
      <c r="S1961" s="7"/>
      <c r="T1961" s="7" t="b">
        <v>0</v>
      </c>
      <c r="U1961" s="7" t="s">
        <v>9297</v>
      </c>
      <c r="V1961" s="7" t="s">
        <v>2999</v>
      </c>
      <c r="W1961" s="7" t="s">
        <v>2999</v>
      </c>
    </row>
    <row r="1962" spans="1:23" x14ac:dyDescent="0.2">
      <c r="A1962" s="7" t="s">
        <v>727</v>
      </c>
      <c r="B1962" s="7">
        <v>6</v>
      </c>
      <c r="C1962" s="7" t="s">
        <v>11</v>
      </c>
      <c r="D1962" s="7" t="s">
        <v>778</v>
      </c>
      <c r="E1962" s="7"/>
      <c r="F1962" s="7">
        <v>1951</v>
      </c>
      <c r="G1962" s="7" t="s">
        <v>9415</v>
      </c>
      <c r="H1962" s="7" t="s">
        <v>9416</v>
      </c>
      <c r="I1962" s="7" t="s">
        <v>9417</v>
      </c>
      <c r="J1962" s="7" t="s">
        <v>738</v>
      </c>
      <c r="K1962" s="7" t="s">
        <v>752</v>
      </c>
      <c r="L1962" s="7" t="s">
        <v>451</v>
      </c>
      <c r="M1962" s="7">
        <v>42.632392000000003</v>
      </c>
      <c r="N1962" s="7">
        <v>21.197772000000001</v>
      </c>
      <c r="O1962" s="7" t="s">
        <v>9418</v>
      </c>
      <c r="P1962" s="7" t="s">
        <v>9418</v>
      </c>
      <c r="Q1962" s="7"/>
      <c r="R1962" s="7" t="s">
        <v>9419</v>
      </c>
      <c r="S1962" s="7" t="s">
        <v>9420</v>
      </c>
      <c r="T1962" s="7" t="b">
        <v>0</v>
      </c>
      <c r="U1962" s="7" t="s">
        <v>3077</v>
      </c>
      <c r="V1962" s="7" t="s">
        <v>2999</v>
      </c>
      <c r="W1962" s="7" t="s">
        <v>2999</v>
      </c>
    </row>
    <row r="1963" spans="1:23" x14ac:dyDescent="0.2">
      <c r="A1963" s="7" t="s">
        <v>727</v>
      </c>
      <c r="B1963" s="7">
        <v>6</v>
      </c>
      <c r="C1963" s="7" t="s">
        <v>11</v>
      </c>
      <c r="D1963" s="7" t="s">
        <v>853</v>
      </c>
      <c r="E1963" s="7"/>
      <c r="F1963" s="7">
        <v>1950</v>
      </c>
      <c r="G1963" s="7" t="s">
        <v>9394</v>
      </c>
      <c r="H1963" s="7" t="s">
        <v>9421</v>
      </c>
      <c r="I1963" s="7" t="s">
        <v>9396</v>
      </c>
      <c r="J1963" s="7" t="s">
        <v>772</v>
      </c>
      <c r="K1963" s="7" t="s">
        <v>731</v>
      </c>
      <c r="L1963" s="7" t="s">
        <v>3479</v>
      </c>
      <c r="M1963" s="7">
        <v>42.669811000000003</v>
      </c>
      <c r="N1963" s="7">
        <v>21.157947</v>
      </c>
      <c r="O1963" s="7" t="s">
        <v>9422</v>
      </c>
      <c r="P1963" s="7" t="s">
        <v>9422</v>
      </c>
      <c r="Q1963" s="7"/>
      <c r="R1963" s="7" t="s">
        <v>9398</v>
      </c>
      <c r="S1963" s="7"/>
      <c r="T1963" s="7" t="b">
        <v>0</v>
      </c>
      <c r="U1963" s="7" t="s">
        <v>3478</v>
      </c>
      <c r="V1963" s="7" t="s">
        <v>2999</v>
      </c>
      <c r="W1963" s="7" t="s">
        <v>2999</v>
      </c>
    </row>
    <row r="1964" spans="1:23" x14ac:dyDescent="0.2">
      <c r="A1964" s="7" t="s">
        <v>727</v>
      </c>
      <c r="B1964" s="7">
        <v>6</v>
      </c>
      <c r="C1964" s="7" t="s">
        <v>11</v>
      </c>
      <c r="D1964" s="7" t="s">
        <v>787</v>
      </c>
      <c r="E1964" s="7"/>
      <c r="F1964" s="7">
        <v>1949</v>
      </c>
      <c r="G1964" s="7" t="s">
        <v>9423</v>
      </c>
      <c r="H1964" s="7" t="s">
        <v>9424</v>
      </c>
      <c r="I1964" s="7" t="s">
        <v>9425</v>
      </c>
      <c r="J1964" s="7" t="s">
        <v>772</v>
      </c>
      <c r="K1964" s="7" t="s">
        <v>731</v>
      </c>
      <c r="L1964" s="7" t="s">
        <v>3479</v>
      </c>
      <c r="M1964" s="7">
        <v>42.617125000000001</v>
      </c>
      <c r="N1964" s="7">
        <v>21.177676999999999</v>
      </c>
      <c r="O1964" s="7" t="s">
        <v>9426</v>
      </c>
      <c r="P1964" s="7" t="s">
        <v>9426</v>
      </c>
      <c r="Q1964" s="7"/>
      <c r="R1964" s="7" t="s">
        <v>9427</v>
      </c>
      <c r="S1964" s="7"/>
      <c r="T1964" s="7" t="b">
        <v>0</v>
      </c>
      <c r="U1964" s="7" t="s">
        <v>3478</v>
      </c>
      <c r="V1964" s="7" t="s">
        <v>2999</v>
      </c>
      <c r="W1964" s="7" t="s">
        <v>2999</v>
      </c>
    </row>
    <row r="1965" spans="1:23" x14ac:dyDescent="0.2">
      <c r="A1965" s="7" t="s">
        <v>727</v>
      </c>
      <c r="B1965" s="7">
        <v>5</v>
      </c>
      <c r="C1965" s="7" t="s">
        <v>2</v>
      </c>
      <c r="D1965" s="7" t="s">
        <v>1007</v>
      </c>
      <c r="E1965" s="7" t="s">
        <v>149</v>
      </c>
      <c r="F1965" s="7">
        <v>1948</v>
      </c>
      <c r="G1965" s="7" t="s">
        <v>9428</v>
      </c>
      <c r="H1965" s="7" t="s">
        <v>9429</v>
      </c>
      <c r="I1965" s="7" t="s">
        <v>9430</v>
      </c>
      <c r="J1965" s="7" t="s">
        <v>738</v>
      </c>
      <c r="K1965" s="7" t="s">
        <v>752</v>
      </c>
      <c r="L1965" s="7" t="s">
        <v>3351</v>
      </c>
      <c r="M1965" s="7">
        <v>42.476061000000001</v>
      </c>
      <c r="N1965" s="7">
        <v>20.276561000000001</v>
      </c>
      <c r="O1965" s="7" t="s">
        <v>9431</v>
      </c>
      <c r="P1965" s="7" t="s">
        <v>9431</v>
      </c>
      <c r="Q1965" s="7"/>
      <c r="R1965" s="7" t="s">
        <v>9432</v>
      </c>
      <c r="S1965" s="7"/>
      <c r="T1965" s="7" t="b">
        <v>0</v>
      </c>
      <c r="U1965" s="7" t="s">
        <v>3350</v>
      </c>
      <c r="V1965" s="7" t="s">
        <v>2999</v>
      </c>
      <c r="W1965" s="7" t="s">
        <v>2999</v>
      </c>
    </row>
    <row r="1966" spans="1:23" x14ac:dyDescent="0.2">
      <c r="A1966" s="7" t="s">
        <v>727</v>
      </c>
      <c r="B1966" s="7">
        <v>2</v>
      </c>
      <c r="C1966" s="7" t="s">
        <v>450</v>
      </c>
      <c r="D1966" s="7" t="s">
        <v>1019</v>
      </c>
      <c r="E1966" s="7" t="s">
        <v>17811</v>
      </c>
      <c r="F1966" s="7">
        <v>1946</v>
      </c>
      <c r="G1966" s="7" t="s">
        <v>9433</v>
      </c>
      <c r="H1966" s="7" t="s">
        <v>9434</v>
      </c>
      <c r="I1966" s="7" t="s">
        <v>9435</v>
      </c>
      <c r="J1966" s="7" t="s">
        <v>738</v>
      </c>
      <c r="K1966" s="7" t="s">
        <v>731</v>
      </c>
      <c r="L1966" s="7" t="s">
        <v>3351</v>
      </c>
      <c r="M1966" s="7">
        <v>42.381756000000003</v>
      </c>
      <c r="N1966" s="7">
        <v>20.434032999999999</v>
      </c>
      <c r="O1966" s="7" t="s">
        <v>9436</v>
      </c>
      <c r="P1966" s="7" t="s">
        <v>9436</v>
      </c>
      <c r="Q1966" s="7"/>
      <c r="R1966" s="7" t="s">
        <v>9437</v>
      </c>
      <c r="S1966" s="7"/>
      <c r="T1966" s="7" t="b">
        <v>0</v>
      </c>
      <c r="U1966" s="7" t="s">
        <v>3350</v>
      </c>
      <c r="V1966" s="7" t="s">
        <v>2999</v>
      </c>
      <c r="W1966" s="7" t="s">
        <v>2999</v>
      </c>
    </row>
    <row r="1967" spans="1:23" x14ac:dyDescent="0.2">
      <c r="A1967" s="7" t="s">
        <v>727</v>
      </c>
      <c r="B1967" s="7">
        <v>7</v>
      </c>
      <c r="C1967" s="7" t="s">
        <v>8</v>
      </c>
      <c r="D1967" s="7" t="s">
        <v>1079</v>
      </c>
      <c r="E1967" s="7"/>
      <c r="F1967" s="7">
        <v>1945</v>
      </c>
      <c r="G1967" s="7" t="s">
        <v>9438</v>
      </c>
      <c r="H1967" s="7" t="s">
        <v>9439</v>
      </c>
      <c r="I1967" s="7" t="s">
        <v>9440</v>
      </c>
      <c r="J1967" s="7" t="s">
        <v>9441</v>
      </c>
      <c r="K1967" s="7" t="s">
        <v>752</v>
      </c>
      <c r="L1967" s="7" t="s">
        <v>2998</v>
      </c>
      <c r="M1967" s="7">
        <v>42.213697000000003</v>
      </c>
      <c r="N1967" s="7">
        <v>20.748874000000001</v>
      </c>
      <c r="O1967" s="7" t="s">
        <v>9442</v>
      </c>
      <c r="P1967" s="7" t="s">
        <v>9442</v>
      </c>
      <c r="Q1967" s="7"/>
      <c r="R1967" s="7" t="s">
        <v>9443</v>
      </c>
      <c r="S1967" s="7"/>
      <c r="T1967" s="7" t="b">
        <v>0</v>
      </c>
      <c r="U1967" s="7" t="s">
        <v>2997</v>
      </c>
      <c r="V1967" s="7" t="s">
        <v>2999</v>
      </c>
      <c r="W1967" s="7" t="s">
        <v>2999</v>
      </c>
    </row>
    <row r="1968" spans="1:23" x14ac:dyDescent="0.2">
      <c r="A1968" s="7" t="s">
        <v>727</v>
      </c>
      <c r="B1968" s="7">
        <v>6</v>
      </c>
      <c r="C1968" s="7" t="s">
        <v>11</v>
      </c>
      <c r="D1968" s="7" t="s">
        <v>911</v>
      </c>
      <c r="E1968" s="7" t="s">
        <v>12889</v>
      </c>
      <c r="F1968" s="7">
        <v>1944</v>
      </c>
      <c r="G1968" s="7" t="s">
        <v>9444</v>
      </c>
      <c r="H1968" s="7" t="s">
        <v>9445</v>
      </c>
      <c r="I1968" s="7" t="s">
        <v>9446</v>
      </c>
      <c r="J1968" s="7" t="s">
        <v>738</v>
      </c>
      <c r="K1968" s="7" t="s">
        <v>731</v>
      </c>
      <c r="L1968" s="7" t="s">
        <v>3351</v>
      </c>
      <c r="M1968" s="7">
        <v>42.732540999999998</v>
      </c>
      <c r="N1968" s="7">
        <v>21.114975000000001</v>
      </c>
      <c r="O1968" s="7" t="s">
        <v>9447</v>
      </c>
      <c r="P1968" s="7" t="s">
        <v>9447</v>
      </c>
      <c r="Q1968" s="7"/>
      <c r="R1968" s="7" t="s">
        <v>9448</v>
      </c>
      <c r="S1968" s="7"/>
      <c r="T1968" s="7" t="b">
        <v>0</v>
      </c>
      <c r="U1968" s="7" t="s">
        <v>3350</v>
      </c>
      <c r="V1968" s="7" t="s">
        <v>2999</v>
      </c>
      <c r="W1968" s="7" t="s">
        <v>2999</v>
      </c>
    </row>
    <row r="1969" spans="1:23" x14ac:dyDescent="0.2">
      <c r="A1969" s="7" t="s">
        <v>727</v>
      </c>
      <c r="B1969" s="7">
        <v>4</v>
      </c>
      <c r="C1969" s="7" t="s">
        <v>454</v>
      </c>
      <c r="D1969" s="7" t="s">
        <v>768</v>
      </c>
      <c r="E1969" s="7" t="s">
        <v>16331</v>
      </c>
      <c r="F1969" s="7">
        <v>1943</v>
      </c>
      <c r="G1969" s="7" t="s">
        <v>9449</v>
      </c>
      <c r="H1969" s="7" t="s">
        <v>9450</v>
      </c>
      <c r="I1969" s="7" t="s">
        <v>9451</v>
      </c>
      <c r="J1969" s="7" t="s">
        <v>738</v>
      </c>
      <c r="K1969" s="7" t="s">
        <v>731</v>
      </c>
      <c r="L1969" s="7" t="s">
        <v>3351</v>
      </c>
      <c r="M1969" s="7">
        <v>42.825758999999998</v>
      </c>
      <c r="N1969" s="7">
        <v>20.963517</v>
      </c>
      <c r="O1969" s="7" t="s">
        <v>9452</v>
      </c>
      <c r="P1969" s="7" t="s">
        <v>9452</v>
      </c>
      <c r="Q1969" s="7"/>
      <c r="R1969" s="7" t="s">
        <v>9453</v>
      </c>
      <c r="S1969" s="7"/>
      <c r="T1969" s="7" t="b">
        <v>0</v>
      </c>
      <c r="U1969" s="7" t="s">
        <v>3350</v>
      </c>
      <c r="V1969" s="7" t="s">
        <v>2999</v>
      </c>
      <c r="W1969" s="7" t="s">
        <v>2999</v>
      </c>
    </row>
    <row r="1970" spans="1:23" x14ac:dyDescent="0.2">
      <c r="A1970" s="7" t="s">
        <v>727</v>
      </c>
      <c r="B1970" s="7">
        <v>6</v>
      </c>
      <c r="C1970" s="7" t="s">
        <v>11</v>
      </c>
      <c r="D1970" s="7" t="s">
        <v>911</v>
      </c>
      <c r="E1970" s="7" t="s">
        <v>446</v>
      </c>
      <c r="F1970" s="7">
        <v>1942</v>
      </c>
      <c r="G1970" s="7" t="s">
        <v>9454</v>
      </c>
      <c r="H1970" s="7" t="s">
        <v>9455</v>
      </c>
      <c r="I1970" s="7" t="s">
        <v>9456</v>
      </c>
      <c r="J1970" s="7" t="s">
        <v>9457</v>
      </c>
      <c r="K1970" s="7" t="s">
        <v>731</v>
      </c>
      <c r="L1970" s="7" t="s">
        <v>3351</v>
      </c>
      <c r="M1970" s="7">
        <v>42.666781999999998</v>
      </c>
      <c r="N1970" s="7">
        <v>21.170307000000001</v>
      </c>
      <c r="O1970" s="7" t="s">
        <v>9458</v>
      </c>
      <c r="P1970" s="7" t="s">
        <v>9458</v>
      </c>
      <c r="Q1970" s="7"/>
      <c r="R1970" s="7" t="s">
        <v>9459</v>
      </c>
      <c r="S1970" s="7"/>
      <c r="T1970" s="7" t="b">
        <v>0</v>
      </c>
      <c r="U1970" s="7" t="s">
        <v>3350</v>
      </c>
      <c r="V1970" s="7" t="s">
        <v>2999</v>
      </c>
      <c r="W1970" s="7" t="s">
        <v>2999</v>
      </c>
    </row>
    <row r="1971" spans="1:23" x14ac:dyDescent="0.2">
      <c r="A1971" s="7" t="s">
        <v>727</v>
      </c>
      <c r="B1971" s="7">
        <v>3</v>
      </c>
      <c r="C1971" s="7" t="s">
        <v>45</v>
      </c>
      <c r="D1971" s="7" t="s">
        <v>740</v>
      </c>
      <c r="E1971" s="7" t="s">
        <v>2984</v>
      </c>
      <c r="F1971" s="7">
        <v>1941</v>
      </c>
      <c r="G1971" s="7" t="s">
        <v>9460</v>
      </c>
      <c r="H1971" s="7" t="s">
        <v>9461</v>
      </c>
      <c r="I1971" s="7" t="s">
        <v>9462</v>
      </c>
      <c r="J1971" s="7" t="s">
        <v>738</v>
      </c>
      <c r="K1971" s="7" t="s">
        <v>731</v>
      </c>
      <c r="L1971" s="7" t="s">
        <v>451</v>
      </c>
      <c r="M1971" s="7">
        <v>42.481560000000002</v>
      </c>
      <c r="N1971" s="7">
        <v>21.419367000000001</v>
      </c>
      <c r="O1971" s="7" t="s">
        <v>9463</v>
      </c>
      <c r="P1971" s="7" t="s">
        <v>9463</v>
      </c>
      <c r="Q1971" s="7"/>
      <c r="R1971" s="7" t="s">
        <v>3911</v>
      </c>
      <c r="S1971" s="7"/>
      <c r="T1971" s="7" t="b">
        <v>0</v>
      </c>
      <c r="U1971" s="7" t="s">
        <v>3077</v>
      </c>
      <c r="V1971" s="7" t="s">
        <v>2999</v>
      </c>
      <c r="W1971" s="7" t="s">
        <v>2999</v>
      </c>
    </row>
    <row r="1972" spans="1:23" x14ac:dyDescent="0.2">
      <c r="A1972" s="7" t="s">
        <v>727</v>
      </c>
      <c r="B1972" s="7">
        <v>6</v>
      </c>
      <c r="C1972" s="7" t="s">
        <v>11</v>
      </c>
      <c r="D1972" s="7" t="s">
        <v>853</v>
      </c>
      <c r="E1972" s="7" t="s">
        <v>446</v>
      </c>
      <c r="F1972" s="7">
        <v>1940</v>
      </c>
      <c r="G1972" s="7" t="s">
        <v>9464</v>
      </c>
      <c r="H1972" s="7" t="s">
        <v>9465</v>
      </c>
      <c r="I1972" s="7" t="s">
        <v>9466</v>
      </c>
      <c r="J1972" s="7" t="s">
        <v>738</v>
      </c>
      <c r="K1972" s="7" t="s">
        <v>731</v>
      </c>
      <c r="L1972" s="7" t="s">
        <v>3351</v>
      </c>
      <c r="M1972" s="7">
        <v>42.608237000000003</v>
      </c>
      <c r="N1972" s="7">
        <v>21.059687</v>
      </c>
      <c r="O1972" s="7" t="s">
        <v>9467</v>
      </c>
      <c r="P1972" s="7" t="s">
        <v>9467</v>
      </c>
      <c r="Q1972" s="7"/>
      <c r="R1972" s="7" t="s">
        <v>9468</v>
      </c>
      <c r="S1972" s="7"/>
      <c r="T1972" s="7" t="b">
        <v>0</v>
      </c>
      <c r="U1972" s="7" t="s">
        <v>3350</v>
      </c>
      <c r="V1972" s="7" t="s">
        <v>2999</v>
      </c>
      <c r="W1972" s="7" t="s">
        <v>2999</v>
      </c>
    </row>
    <row r="1973" spans="1:23" x14ac:dyDescent="0.2">
      <c r="A1973" s="7" t="s">
        <v>727</v>
      </c>
      <c r="B1973" s="7">
        <v>1</v>
      </c>
      <c r="C1973" s="7" t="s">
        <v>5</v>
      </c>
      <c r="D1973" s="7" t="s">
        <v>810</v>
      </c>
      <c r="E1973" s="7" t="s">
        <v>8818</v>
      </c>
      <c r="F1973" s="7">
        <v>1939</v>
      </c>
      <c r="G1973" s="7" t="s">
        <v>9469</v>
      </c>
      <c r="H1973" s="7" t="s">
        <v>9470</v>
      </c>
      <c r="I1973" s="7" t="s">
        <v>9471</v>
      </c>
      <c r="J1973" s="7" t="s">
        <v>738</v>
      </c>
      <c r="K1973" s="7" t="s">
        <v>752</v>
      </c>
      <c r="L1973" s="7" t="s">
        <v>3351</v>
      </c>
      <c r="M1973" s="7">
        <v>42.526462000000002</v>
      </c>
      <c r="N1973" s="7">
        <v>21.133662000000001</v>
      </c>
      <c r="O1973" s="7" t="s">
        <v>9472</v>
      </c>
      <c r="P1973" s="7" t="s">
        <v>9472</v>
      </c>
      <c r="Q1973" s="7"/>
      <c r="R1973" s="7" t="s">
        <v>9473</v>
      </c>
      <c r="S1973" s="7" t="s">
        <v>9474</v>
      </c>
      <c r="T1973" s="7" t="b">
        <v>0</v>
      </c>
      <c r="U1973" s="7" t="s">
        <v>3350</v>
      </c>
      <c r="V1973" s="7" t="s">
        <v>2999</v>
      </c>
      <c r="W1973" s="7" t="s">
        <v>2999</v>
      </c>
    </row>
    <row r="1974" spans="1:23" x14ac:dyDescent="0.2">
      <c r="A1974" s="7" t="s">
        <v>727</v>
      </c>
      <c r="B1974" s="7">
        <v>2</v>
      </c>
      <c r="C1974" s="7" t="s">
        <v>450</v>
      </c>
      <c r="D1974" s="7" t="s">
        <v>279</v>
      </c>
      <c r="E1974" s="7" t="s">
        <v>17812</v>
      </c>
      <c r="F1974" s="7">
        <v>1938</v>
      </c>
      <c r="G1974" s="7" t="s">
        <v>9475</v>
      </c>
      <c r="H1974" s="7" t="s">
        <v>7848</v>
      </c>
      <c r="I1974" s="7" t="s">
        <v>9476</v>
      </c>
      <c r="J1974" s="7" t="s">
        <v>738</v>
      </c>
      <c r="K1974" s="7" t="s">
        <v>731</v>
      </c>
      <c r="L1974" s="7" t="s">
        <v>3351</v>
      </c>
      <c r="M1974" s="7">
        <v>42.479064000000001</v>
      </c>
      <c r="N1974" s="7">
        <v>20.738904000000002</v>
      </c>
      <c r="O1974" s="7" t="s">
        <v>9477</v>
      </c>
      <c r="P1974" s="7" t="s">
        <v>9477</v>
      </c>
      <c r="Q1974" s="7"/>
      <c r="R1974" s="7" t="s">
        <v>9478</v>
      </c>
      <c r="S1974" s="7"/>
      <c r="T1974" s="7" t="b">
        <v>0</v>
      </c>
      <c r="U1974" s="7" t="s">
        <v>3350</v>
      </c>
      <c r="V1974" s="7" t="s">
        <v>2999</v>
      </c>
      <c r="W1974" s="7" t="s">
        <v>2999</v>
      </c>
    </row>
    <row r="1975" spans="1:23" x14ac:dyDescent="0.2">
      <c r="A1975" s="7" t="s">
        <v>727</v>
      </c>
      <c r="B1975" s="7">
        <v>5</v>
      </c>
      <c r="C1975" s="7" t="s">
        <v>2</v>
      </c>
      <c r="D1975" s="7" t="s">
        <v>820</v>
      </c>
      <c r="E1975" s="7" t="s">
        <v>149</v>
      </c>
      <c r="F1975" s="7">
        <v>1937</v>
      </c>
      <c r="G1975" s="7" t="s">
        <v>9479</v>
      </c>
      <c r="H1975" s="7" t="s">
        <v>9480</v>
      </c>
      <c r="I1975" s="7" t="s">
        <v>9481</v>
      </c>
      <c r="J1975" s="7" t="s">
        <v>738</v>
      </c>
      <c r="K1975" s="7" t="s">
        <v>731</v>
      </c>
      <c r="L1975" s="7" t="s">
        <v>3437</v>
      </c>
      <c r="M1975" s="7">
        <v>42.797958000000001</v>
      </c>
      <c r="N1975" s="7">
        <v>20.600881999999999</v>
      </c>
      <c r="O1975" s="7" t="s">
        <v>9482</v>
      </c>
      <c r="P1975" s="7" t="s">
        <v>9482</v>
      </c>
      <c r="Q1975" s="7"/>
      <c r="R1975" s="7" t="s">
        <v>4297</v>
      </c>
      <c r="S1975" s="7"/>
      <c r="T1975" s="7" t="b">
        <v>0</v>
      </c>
      <c r="U1975" s="7" t="s">
        <v>3436</v>
      </c>
      <c r="V1975" s="7" t="s">
        <v>2999</v>
      </c>
      <c r="W1975" s="7" t="s">
        <v>2999</v>
      </c>
    </row>
    <row r="1976" spans="1:23" x14ac:dyDescent="0.2">
      <c r="A1976" s="7" t="s">
        <v>727</v>
      </c>
      <c r="B1976" s="7">
        <v>3</v>
      </c>
      <c r="C1976" s="7" t="s">
        <v>45</v>
      </c>
      <c r="D1976" s="7" t="s">
        <v>1235</v>
      </c>
      <c r="E1976" s="7"/>
      <c r="F1976" s="7">
        <v>1936</v>
      </c>
      <c r="G1976" s="7" t="s">
        <v>9483</v>
      </c>
      <c r="H1976" s="7" t="s">
        <v>277</v>
      </c>
      <c r="I1976" s="7" t="s">
        <v>9484</v>
      </c>
      <c r="J1976" s="7" t="s">
        <v>738</v>
      </c>
      <c r="K1976" s="7" t="s">
        <v>731</v>
      </c>
      <c r="L1976" s="7" t="s">
        <v>3479</v>
      </c>
      <c r="M1976" s="7">
        <v>42.348595000000003</v>
      </c>
      <c r="N1976" s="7">
        <v>21.419574999999998</v>
      </c>
      <c r="O1976" s="7" t="s">
        <v>9485</v>
      </c>
      <c r="P1976" s="7" t="s">
        <v>9485</v>
      </c>
      <c r="Q1976" s="7"/>
      <c r="R1976" s="7" t="s">
        <v>9486</v>
      </c>
      <c r="S1976" s="7"/>
      <c r="T1976" s="7" t="b">
        <v>0</v>
      </c>
      <c r="U1976" s="7" t="s">
        <v>3478</v>
      </c>
      <c r="V1976" s="7" t="s">
        <v>2999</v>
      </c>
      <c r="W1976" s="7" t="s">
        <v>2999</v>
      </c>
    </row>
    <row r="1977" spans="1:23" x14ac:dyDescent="0.2">
      <c r="A1977" s="7" t="s">
        <v>727</v>
      </c>
      <c r="B1977" s="7">
        <v>6</v>
      </c>
      <c r="C1977" s="7" t="s">
        <v>11</v>
      </c>
      <c r="D1977" s="7" t="s">
        <v>1033</v>
      </c>
      <c r="E1977" s="7" t="s">
        <v>17813</v>
      </c>
      <c r="F1977" s="7">
        <v>1935</v>
      </c>
      <c r="G1977" s="7" t="s">
        <v>9487</v>
      </c>
      <c r="H1977" s="7" t="s">
        <v>9488</v>
      </c>
      <c r="I1977" s="7" t="s">
        <v>9489</v>
      </c>
      <c r="J1977" s="7" t="s">
        <v>772</v>
      </c>
      <c r="K1977" s="7" t="s">
        <v>752</v>
      </c>
      <c r="L1977" s="7" t="s">
        <v>3351</v>
      </c>
      <c r="M1977" s="7">
        <v>42.605265000000003</v>
      </c>
      <c r="N1977" s="7">
        <v>20.902032999999999</v>
      </c>
      <c r="O1977" s="7" t="s">
        <v>9490</v>
      </c>
      <c r="P1977" s="7" t="s">
        <v>9490</v>
      </c>
      <c r="Q1977" s="7"/>
      <c r="R1977" s="7" t="s">
        <v>9491</v>
      </c>
      <c r="S1977" s="7"/>
      <c r="T1977" s="7" t="b">
        <v>0</v>
      </c>
      <c r="U1977" s="7" t="s">
        <v>3350</v>
      </c>
      <c r="V1977" s="7" t="s">
        <v>2999</v>
      </c>
      <c r="W1977" s="7" t="s">
        <v>2999</v>
      </c>
    </row>
    <row r="1978" spans="1:23" x14ac:dyDescent="0.2">
      <c r="A1978" s="7" t="s">
        <v>727</v>
      </c>
      <c r="B1978" s="7">
        <v>6</v>
      </c>
      <c r="C1978" s="7" t="s">
        <v>11</v>
      </c>
      <c r="D1978" s="7" t="s">
        <v>1033</v>
      </c>
      <c r="E1978" s="7"/>
      <c r="F1978" s="7">
        <v>1934</v>
      </c>
      <c r="G1978" s="7" t="s">
        <v>9492</v>
      </c>
      <c r="H1978" s="7" t="s">
        <v>9488</v>
      </c>
      <c r="I1978" s="7" t="s">
        <v>9489</v>
      </c>
      <c r="J1978" s="7" t="s">
        <v>772</v>
      </c>
      <c r="K1978" s="7" t="s">
        <v>731</v>
      </c>
      <c r="L1978" s="7" t="s">
        <v>451</v>
      </c>
      <c r="M1978" s="7">
        <v>42.605156000000001</v>
      </c>
      <c r="N1978" s="7">
        <v>20.901990000000001</v>
      </c>
      <c r="O1978" s="7" t="s">
        <v>9493</v>
      </c>
      <c r="P1978" s="7" t="s">
        <v>9493</v>
      </c>
      <c r="Q1978" s="7"/>
      <c r="R1978" s="7" t="s">
        <v>9491</v>
      </c>
      <c r="S1978" s="7"/>
      <c r="T1978" s="7" t="b">
        <v>0</v>
      </c>
      <c r="U1978" s="7" t="s">
        <v>3077</v>
      </c>
      <c r="V1978" s="7" t="s">
        <v>2999</v>
      </c>
      <c r="W1978" s="7" t="s">
        <v>2999</v>
      </c>
    </row>
    <row r="1979" spans="1:23" x14ac:dyDescent="0.2">
      <c r="A1979" s="7" t="s">
        <v>727</v>
      </c>
      <c r="B1979" s="7">
        <v>2</v>
      </c>
      <c r="C1979" s="7" t="s">
        <v>450</v>
      </c>
      <c r="D1979" s="7" t="s">
        <v>1019</v>
      </c>
      <c r="E1979" s="7" t="s">
        <v>17814</v>
      </c>
      <c r="F1979" s="7">
        <v>1933</v>
      </c>
      <c r="G1979" s="7" t="s">
        <v>9494</v>
      </c>
      <c r="H1979" s="7" t="s">
        <v>9495</v>
      </c>
      <c r="I1979" s="7" t="s">
        <v>9496</v>
      </c>
      <c r="J1979" s="7" t="s">
        <v>738</v>
      </c>
      <c r="K1979" s="7" t="s">
        <v>731</v>
      </c>
      <c r="L1979" s="7" t="s">
        <v>3351</v>
      </c>
      <c r="M1979" s="7">
        <v>42.295758999999997</v>
      </c>
      <c r="N1979" s="7">
        <v>20.518996000000001</v>
      </c>
      <c r="O1979" s="7" t="s">
        <v>9497</v>
      </c>
      <c r="P1979" s="7" t="s">
        <v>9497</v>
      </c>
      <c r="Q1979" s="7"/>
      <c r="R1979" s="7" t="s">
        <v>9498</v>
      </c>
      <c r="S1979" s="7"/>
      <c r="T1979" s="7" t="b">
        <v>0</v>
      </c>
      <c r="U1979" s="7" t="s">
        <v>3350</v>
      </c>
      <c r="V1979" s="7" t="s">
        <v>2999</v>
      </c>
      <c r="W1979" s="7" t="s">
        <v>2999</v>
      </c>
    </row>
    <row r="1980" spans="1:23" x14ac:dyDescent="0.2">
      <c r="A1980" s="7" t="s">
        <v>727</v>
      </c>
      <c r="B1980" s="7">
        <v>2</v>
      </c>
      <c r="C1980" s="7" t="s">
        <v>450</v>
      </c>
      <c r="D1980" s="7" t="s">
        <v>279</v>
      </c>
      <c r="E1980" s="7"/>
      <c r="F1980" s="7">
        <v>1932</v>
      </c>
      <c r="G1980" s="7" t="s">
        <v>9499</v>
      </c>
      <c r="H1980" s="7" t="s">
        <v>9500</v>
      </c>
      <c r="I1980" s="7" t="s">
        <v>9501</v>
      </c>
      <c r="J1980" s="7" t="s">
        <v>738</v>
      </c>
      <c r="K1980" s="7" t="s">
        <v>731</v>
      </c>
      <c r="L1980" s="7" t="s">
        <v>451</v>
      </c>
      <c r="M1980" s="7">
        <v>42.481088999999997</v>
      </c>
      <c r="N1980" s="7">
        <v>20.730664000000001</v>
      </c>
      <c r="O1980" s="7" t="s">
        <v>9502</v>
      </c>
      <c r="P1980" s="7" t="s">
        <v>9502</v>
      </c>
      <c r="Q1980" s="7"/>
      <c r="R1980" s="7" t="s">
        <v>9503</v>
      </c>
      <c r="S1980" s="7"/>
      <c r="T1980" s="7" t="b">
        <v>0</v>
      </c>
      <c r="U1980" s="7" t="s">
        <v>3077</v>
      </c>
      <c r="V1980" s="7" t="s">
        <v>2999</v>
      </c>
      <c r="W1980" s="7" t="s">
        <v>2999</v>
      </c>
    </row>
    <row r="1981" spans="1:23" x14ac:dyDescent="0.2">
      <c r="A1981" s="7" t="s">
        <v>727</v>
      </c>
      <c r="B1981" s="7">
        <v>3</v>
      </c>
      <c r="C1981" s="7" t="s">
        <v>45</v>
      </c>
      <c r="D1981" s="7" t="s">
        <v>740</v>
      </c>
      <c r="E1981" s="7"/>
      <c r="F1981" s="7">
        <v>1931</v>
      </c>
      <c r="G1981" s="7" t="s">
        <v>9504</v>
      </c>
      <c r="H1981" s="7" t="s">
        <v>9505</v>
      </c>
      <c r="I1981" s="7" t="s">
        <v>9506</v>
      </c>
      <c r="J1981" s="7" t="s">
        <v>738</v>
      </c>
      <c r="K1981" s="7" t="s">
        <v>731</v>
      </c>
      <c r="L1981" s="7" t="s">
        <v>3375</v>
      </c>
      <c r="M1981" s="7">
        <v>42.425331999999997</v>
      </c>
      <c r="N1981" s="7">
        <v>21.415402</v>
      </c>
      <c r="O1981" s="7" t="s">
        <v>9507</v>
      </c>
      <c r="P1981" s="7" t="s">
        <v>9507</v>
      </c>
      <c r="Q1981" s="7"/>
      <c r="R1981" s="7" t="s">
        <v>9508</v>
      </c>
      <c r="S1981" s="7"/>
      <c r="T1981" s="7" t="b">
        <v>0</v>
      </c>
      <c r="U1981" s="7" t="s">
        <v>3374</v>
      </c>
      <c r="V1981" s="7" t="s">
        <v>2999</v>
      </c>
      <c r="W1981" s="7" t="s">
        <v>2999</v>
      </c>
    </row>
    <row r="1982" spans="1:23" x14ac:dyDescent="0.2">
      <c r="A1982" s="7" t="s">
        <v>727</v>
      </c>
      <c r="B1982" s="7">
        <v>6</v>
      </c>
      <c r="C1982" s="7" t="s">
        <v>11</v>
      </c>
      <c r="D1982" s="7" t="s">
        <v>1033</v>
      </c>
      <c r="E1982" s="7" t="s">
        <v>17815</v>
      </c>
      <c r="F1982" s="7">
        <v>1930</v>
      </c>
      <c r="G1982" s="7" t="s">
        <v>9509</v>
      </c>
      <c r="H1982" s="7" t="s">
        <v>9488</v>
      </c>
      <c r="I1982" s="7" t="s">
        <v>9510</v>
      </c>
      <c r="J1982" s="7" t="s">
        <v>772</v>
      </c>
      <c r="K1982" s="7" t="s">
        <v>752</v>
      </c>
      <c r="L1982" s="7" t="s">
        <v>3351</v>
      </c>
      <c r="M1982" s="7">
        <v>42.605381999999999</v>
      </c>
      <c r="N1982" s="7">
        <v>20.902077999999999</v>
      </c>
      <c r="O1982" s="7" t="s">
        <v>9511</v>
      </c>
      <c r="P1982" s="7" t="s">
        <v>9511</v>
      </c>
      <c r="Q1982" s="7"/>
      <c r="R1982" s="7" t="s">
        <v>9491</v>
      </c>
      <c r="S1982" s="7"/>
      <c r="T1982" s="7" t="b">
        <v>0</v>
      </c>
      <c r="U1982" s="7" t="s">
        <v>3350</v>
      </c>
      <c r="V1982" s="7" t="s">
        <v>2999</v>
      </c>
      <c r="W1982" s="7" t="s">
        <v>2999</v>
      </c>
    </row>
    <row r="1983" spans="1:23" x14ac:dyDescent="0.2">
      <c r="A1983" s="7" t="s">
        <v>727</v>
      </c>
      <c r="B1983" s="7">
        <v>6</v>
      </c>
      <c r="C1983" s="7" t="s">
        <v>11</v>
      </c>
      <c r="D1983" s="7" t="s">
        <v>853</v>
      </c>
      <c r="E1983" s="7" t="s">
        <v>446</v>
      </c>
      <c r="F1983" s="7">
        <v>1929</v>
      </c>
      <c r="G1983" s="7" t="s">
        <v>9512</v>
      </c>
      <c r="H1983" s="7" t="s">
        <v>9465</v>
      </c>
      <c r="I1983" s="7" t="s">
        <v>9466</v>
      </c>
      <c r="J1983" s="7" t="s">
        <v>738</v>
      </c>
      <c r="K1983" s="7" t="s">
        <v>731</v>
      </c>
      <c r="L1983" s="7" t="s">
        <v>3351</v>
      </c>
      <c r="M1983" s="7">
        <v>42.607148000000002</v>
      </c>
      <c r="N1983" s="7">
        <v>21.053733999999999</v>
      </c>
      <c r="O1983" s="7" t="s">
        <v>9513</v>
      </c>
      <c r="P1983" s="7" t="s">
        <v>9513</v>
      </c>
      <c r="Q1983" s="7"/>
      <c r="R1983" s="7" t="s">
        <v>9468</v>
      </c>
      <c r="S1983" s="7"/>
      <c r="T1983" s="7" t="b">
        <v>0</v>
      </c>
      <c r="U1983" s="7" t="s">
        <v>3350</v>
      </c>
      <c r="V1983" s="7" t="s">
        <v>2999</v>
      </c>
      <c r="W1983" s="7" t="s">
        <v>2999</v>
      </c>
    </row>
    <row r="1984" spans="1:23" x14ac:dyDescent="0.2">
      <c r="A1984" s="7" t="s">
        <v>727</v>
      </c>
      <c r="B1984" s="7">
        <v>6</v>
      </c>
      <c r="C1984" s="7" t="s">
        <v>11</v>
      </c>
      <c r="D1984" s="7" t="s">
        <v>853</v>
      </c>
      <c r="E1984" s="7" t="s">
        <v>446</v>
      </c>
      <c r="F1984" s="7">
        <v>1928</v>
      </c>
      <c r="G1984" s="7" t="s">
        <v>9512</v>
      </c>
      <c r="H1984" s="7" t="s">
        <v>9465</v>
      </c>
      <c r="I1984" s="7" t="s">
        <v>9466</v>
      </c>
      <c r="J1984" s="7" t="s">
        <v>738</v>
      </c>
      <c r="K1984" s="7" t="s">
        <v>731</v>
      </c>
      <c r="L1984" s="7" t="s">
        <v>3351</v>
      </c>
      <c r="M1984" s="7">
        <v>42.607148000000002</v>
      </c>
      <c r="N1984" s="7">
        <v>21.053733999999999</v>
      </c>
      <c r="O1984" s="7" t="s">
        <v>9514</v>
      </c>
      <c r="P1984" s="7" t="s">
        <v>9514</v>
      </c>
      <c r="Q1984" s="7"/>
      <c r="R1984" s="7" t="s">
        <v>9468</v>
      </c>
      <c r="S1984" s="7"/>
      <c r="T1984" s="7" t="b">
        <v>0</v>
      </c>
      <c r="U1984" s="7" t="s">
        <v>3350</v>
      </c>
      <c r="V1984" s="7" t="s">
        <v>2999</v>
      </c>
      <c r="W1984" s="7" t="s">
        <v>2999</v>
      </c>
    </row>
    <row r="1985" spans="1:23" x14ac:dyDescent="0.2">
      <c r="A1985" s="7" t="s">
        <v>727</v>
      </c>
      <c r="B1985" s="7">
        <v>2</v>
      </c>
      <c r="C1985" s="7" t="s">
        <v>450</v>
      </c>
      <c r="D1985" s="7" t="s">
        <v>1019</v>
      </c>
      <c r="E1985" s="7"/>
      <c r="F1985" s="7">
        <v>1927</v>
      </c>
      <c r="G1985" s="7" t="s">
        <v>9515</v>
      </c>
      <c r="H1985" s="7" t="s">
        <v>9516</v>
      </c>
      <c r="I1985" s="7" t="s">
        <v>9517</v>
      </c>
      <c r="J1985" s="7" t="s">
        <v>738</v>
      </c>
      <c r="K1985" s="7" t="s">
        <v>731</v>
      </c>
      <c r="L1985" s="7" t="s">
        <v>451</v>
      </c>
      <c r="M1985" s="7">
        <v>42.522202</v>
      </c>
      <c r="N1985" s="7">
        <v>20.518459</v>
      </c>
      <c r="O1985" s="7" t="s">
        <v>9518</v>
      </c>
      <c r="P1985" s="7" t="s">
        <v>9518</v>
      </c>
      <c r="Q1985" s="7"/>
      <c r="R1985" s="7" t="s">
        <v>9519</v>
      </c>
      <c r="S1985" s="7"/>
      <c r="T1985" s="7" t="b">
        <v>0</v>
      </c>
      <c r="U1985" s="7" t="s">
        <v>3077</v>
      </c>
      <c r="V1985" s="7" t="s">
        <v>2999</v>
      </c>
      <c r="W1985" s="7" t="s">
        <v>2999</v>
      </c>
    </row>
    <row r="1986" spans="1:23" x14ac:dyDescent="0.2">
      <c r="A1986" s="7" t="s">
        <v>727</v>
      </c>
      <c r="B1986" s="7">
        <v>6</v>
      </c>
      <c r="C1986" s="7" t="s">
        <v>11</v>
      </c>
      <c r="D1986" s="7" t="s">
        <v>911</v>
      </c>
      <c r="E1986" s="7" t="s">
        <v>13455</v>
      </c>
      <c r="F1986" s="7">
        <v>1926</v>
      </c>
      <c r="G1986" s="7" t="s">
        <v>9520</v>
      </c>
      <c r="H1986" s="7" t="s">
        <v>9445</v>
      </c>
      <c r="I1986" s="7" t="s">
        <v>9446</v>
      </c>
      <c r="J1986" s="7" t="s">
        <v>738</v>
      </c>
      <c r="K1986" s="7" t="s">
        <v>731</v>
      </c>
      <c r="L1986" s="7" t="s">
        <v>3351</v>
      </c>
      <c r="M1986" s="7">
        <v>42.733916999999998</v>
      </c>
      <c r="N1986" s="7">
        <v>21.104659000000002</v>
      </c>
      <c r="O1986" s="7" t="s">
        <v>9521</v>
      </c>
      <c r="P1986" s="7" t="s">
        <v>9521</v>
      </c>
      <c r="Q1986" s="7"/>
      <c r="R1986" s="7" t="s">
        <v>9448</v>
      </c>
      <c r="S1986" s="7"/>
      <c r="T1986" s="7" t="b">
        <v>0</v>
      </c>
      <c r="U1986" s="7" t="s">
        <v>3350</v>
      </c>
      <c r="V1986" s="7" t="s">
        <v>2999</v>
      </c>
      <c r="W1986" s="7" t="s">
        <v>2999</v>
      </c>
    </row>
    <row r="1987" spans="1:23" x14ac:dyDescent="0.2">
      <c r="A1987" s="7" t="s">
        <v>727</v>
      </c>
      <c r="B1987" s="7">
        <v>5</v>
      </c>
      <c r="C1987" s="7" t="s">
        <v>2</v>
      </c>
      <c r="D1987" s="7" t="s">
        <v>820</v>
      </c>
      <c r="E1987" s="7" t="s">
        <v>13456</v>
      </c>
      <c r="F1987" s="7">
        <v>1925</v>
      </c>
      <c r="G1987" s="7" t="s">
        <v>9522</v>
      </c>
      <c r="H1987" s="7" t="s">
        <v>9523</v>
      </c>
      <c r="I1987" s="7" t="s">
        <v>9524</v>
      </c>
      <c r="J1987" s="7" t="s">
        <v>738</v>
      </c>
      <c r="K1987" s="7" t="s">
        <v>731</v>
      </c>
      <c r="L1987" s="7" t="s">
        <v>3351</v>
      </c>
      <c r="M1987" s="7">
        <v>42.776642000000002</v>
      </c>
      <c r="N1987" s="7">
        <v>20.455919000000002</v>
      </c>
      <c r="O1987" s="7" t="s">
        <v>9525</v>
      </c>
      <c r="P1987" s="7" t="s">
        <v>9525</v>
      </c>
      <c r="Q1987" s="7"/>
      <c r="R1987" s="7" t="s">
        <v>9526</v>
      </c>
      <c r="S1987" s="7"/>
      <c r="T1987" s="7" t="b">
        <v>0</v>
      </c>
      <c r="U1987" s="7" t="s">
        <v>3350</v>
      </c>
      <c r="V1987" s="7" t="s">
        <v>2999</v>
      </c>
      <c r="W1987" s="7" t="s">
        <v>2999</v>
      </c>
    </row>
    <row r="1988" spans="1:23" x14ac:dyDescent="0.2">
      <c r="A1988" s="7" t="s">
        <v>727</v>
      </c>
      <c r="B1988" s="7">
        <v>6</v>
      </c>
      <c r="C1988" s="7" t="s">
        <v>11</v>
      </c>
      <c r="D1988" s="7" t="s">
        <v>728</v>
      </c>
      <c r="E1988" s="7" t="s">
        <v>446</v>
      </c>
      <c r="F1988" s="7">
        <v>1924</v>
      </c>
      <c r="G1988" s="7" t="s">
        <v>8846</v>
      </c>
      <c r="H1988" s="7" t="s">
        <v>8847</v>
      </c>
      <c r="I1988" s="7" t="s">
        <v>8848</v>
      </c>
      <c r="J1988" s="7" t="s">
        <v>738</v>
      </c>
      <c r="K1988" s="7" t="s">
        <v>731</v>
      </c>
      <c r="L1988" s="7" t="s">
        <v>12682</v>
      </c>
      <c r="M1988" s="7">
        <v>42.893042999999999</v>
      </c>
      <c r="N1988" s="7">
        <v>21.205178</v>
      </c>
      <c r="O1988" s="7" t="s">
        <v>8849</v>
      </c>
      <c r="P1988" s="7" t="s">
        <v>8849</v>
      </c>
      <c r="Q1988" s="7"/>
      <c r="R1988" s="7" t="s">
        <v>8850</v>
      </c>
      <c r="S1988" s="7"/>
      <c r="T1988" s="7" t="b">
        <v>0</v>
      </c>
      <c r="U1988" s="7" t="s">
        <v>12683</v>
      </c>
      <c r="V1988" s="7" t="s">
        <v>2999</v>
      </c>
      <c r="W1988" s="7" t="s">
        <v>2999</v>
      </c>
    </row>
    <row r="1989" spans="1:23" x14ac:dyDescent="0.2">
      <c r="A1989" s="7" t="s">
        <v>727</v>
      </c>
      <c r="B1989" s="7">
        <v>5</v>
      </c>
      <c r="C1989" s="7" t="s">
        <v>2</v>
      </c>
      <c r="D1989" s="7" t="s">
        <v>820</v>
      </c>
      <c r="E1989" s="7" t="s">
        <v>14121</v>
      </c>
      <c r="F1989" s="7">
        <v>1923</v>
      </c>
      <c r="G1989" s="7" t="s">
        <v>8851</v>
      </c>
      <c r="H1989" s="7" t="s">
        <v>8852</v>
      </c>
      <c r="I1989" s="7" t="s">
        <v>8853</v>
      </c>
      <c r="J1989" s="7" t="s">
        <v>738</v>
      </c>
      <c r="K1989" s="7" t="s">
        <v>731</v>
      </c>
      <c r="L1989" s="7" t="s">
        <v>3351</v>
      </c>
      <c r="M1989" s="7">
        <v>42.772936000000001</v>
      </c>
      <c r="N1989" s="7">
        <v>20.501476</v>
      </c>
      <c r="O1989" s="7" t="s">
        <v>8854</v>
      </c>
      <c r="P1989" s="7" t="s">
        <v>8854</v>
      </c>
      <c r="Q1989" s="7"/>
      <c r="R1989" s="7" t="s">
        <v>8855</v>
      </c>
      <c r="S1989" s="7"/>
      <c r="T1989" s="7" t="b">
        <v>0</v>
      </c>
      <c r="U1989" s="7" t="s">
        <v>3350</v>
      </c>
      <c r="V1989" s="7" t="s">
        <v>2999</v>
      </c>
      <c r="W1989" s="7" t="s">
        <v>2999</v>
      </c>
    </row>
    <row r="1990" spans="1:23" x14ac:dyDescent="0.2">
      <c r="A1990" s="7" t="s">
        <v>727</v>
      </c>
      <c r="B1990" s="7">
        <v>4</v>
      </c>
      <c r="C1990" s="7" t="s">
        <v>454</v>
      </c>
      <c r="D1990" s="7" t="s">
        <v>828</v>
      </c>
      <c r="E1990" s="7" t="s">
        <v>585</v>
      </c>
      <c r="F1990" s="7">
        <v>1922</v>
      </c>
      <c r="G1990" s="7" t="s">
        <v>8856</v>
      </c>
      <c r="H1990" s="7" t="s">
        <v>8857</v>
      </c>
      <c r="I1990" s="7" t="s">
        <v>8858</v>
      </c>
      <c r="J1990" s="7" t="s">
        <v>738</v>
      </c>
      <c r="K1990" s="7" t="s">
        <v>752</v>
      </c>
      <c r="L1990" s="7" t="s">
        <v>12682</v>
      </c>
      <c r="M1990" s="7">
        <v>42.866852000000002</v>
      </c>
      <c r="N1990" s="7">
        <v>20.897341999999998</v>
      </c>
      <c r="O1990" s="7" t="s">
        <v>8859</v>
      </c>
      <c r="P1990" s="7" t="s">
        <v>8859</v>
      </c>
      <c r="Q1990" s="7"/>
      <c r="R1990" s="7" t="s">
        <v>8860</v>
      </c>
      <c r="S1990" s="7"/>
      <c r="T1990" s="7" t="b">
        <v>0</v>
      </c>
      <c r="U1990" s="7" t="s">
        <v>12683</v>
      </c>
      <c r="V1990" s="7" t="s">
        <v>2999</v>
      </c>
      <c r="W1990" s="7" t="s">
        <v>2999</v>
      </c>
    </row>
    <row r="1991" spans="1:23" x14ac:dyDescent="0.2">
      <c r="A1991" s="7" t="s">
        <v>727</v>
      </c>
      <c r="B1991" s="7">
        <v>6</v>
      </c>
      <c r="C1991" s="7" t="s">
        <v>11</v>
      </c>
      <c r="D1991" s="7" t="s">
        <v>778</v>
      </c>
      <c r="E1991" s="7"/>
      <c r="F1991" s="7">
        <v>1921</v>
      </c>
      <c r="G1991" s="7" t="s">
        <v>8861</v>
      </c>
      <c r="H1991" s="7" t="s">
        <v>8862</v>
      </c>
      <c r="I1991" s="7" t="s">
        <v>8863</v>
      </c>
      <c r="J1991" s="7" t="s">
        <v>738</v>
      </c>
      <c r="K1991" s="7" t="s">
        <v>731</v>
      </c>
      <c r="L1991" s="7" t="s">
        <v>3479</v>
      </c>
      <c r="M1991" s="7">
        <v>42.703861000000003</v>
      </c>
      <c r="N1991" s="7">
        <v>21.136413000000001</v>
      </c>
      <c r="O1991" s="7" t="s">
        <v>8864</v>
      </c>
      <c r="P1991" s="7" t="s">
        <v>8864</v>
      </c>
      <c r="Q1991" s="7"/>
      <c r="R1991" s="7" t="s">
        <v>8865</v>
      </c>
      <c r="S1991" s="7"/>
      <c r="T1991" s="7" t="b">
        <v>0</v>
      </c>
      <c r="U1991" s="7" t="s">
        <v>3478</v>
      </c>
      <c r="V1991" s="7" t="s">
        <v>2999</v>
      </c>
      <c r="W1991" s="7" t="s">
        <v>2999</v>
      </c>
    </row>
    <row r="1992" spans="1:23" x14ac:dyDescent="0.2">
      <c r="A1992" s="7" t="s">
        <v>727</v>
      </c>
      <c r="B1992" s="7">
        <v>5</v>
      </c>
      <c r="C1992" s="7" t="s">
        <v>2</v>
      </c>
      <c r="D1992" s="7" t="s">
        <v>820</v>
      </c>
      <c r="E1992" s="7" t="s">
        <v>10644</v>
      </c>
      <c r="F1992" s="7">
        <v>1920</v>
      </c>
      <c r="G1992" s="7" t="s">
        <v>8866</v>
      </c>
      <c r="H1992" s="7" t="s">
        <v>8867</v>
      </c>
      <c r="I1992" s="7" t="s">
        <v>8868</v>
      </c>
      <c r="J1992" s="7" t="s">
        <v>8869</v>
      </c>
      <c r="K1992" s="7" t="s">
        <v>731</v>
      </c>
      <c r="L1992" s="7" t="s">
        <v>3351</v>
      </c>
      <c r="M1992" s="7">
        <v>42.776891999999997</v>
      </c>
      <c r="N1992" s="7">
        <v>20.456375000000001</v>
      </c>
      <c r="O1992" s="7" t="s">
        <v>8870</v>
      </c>
      <c r="P1992" s="7" t="s">
        <v>8870</v>
      </c>
      <c r="Q1992" s="7"/>
      <c r="R1992" s="7" t="s">
        <v>8871</v>
      </c>
      <c r="S1992" s="7"/>
      <c r="T1992" s="7" t="b">
        <v>0</v>
      </c>
      <c r="U1992" s="7" t="s">
        <v>3350</v>
      </c>
      <c r="V1992" s="7" t="s">
        <v>2999</v>
      </c>
      <c r="W1992" s="7" t="s">
        <v>2999</v>
      </c>
    </row>
    <row r="1993" spans="1:23" x14ac:dyDescent="0.2">
      <c r="A1993" s="7" t="s">
        <v>727</v>
      </c>
      <c r="B1993" s="7">
        <v>6</v>
      </c>
      <c r="C1993" s="7" t="s">
        <v>11</v>
      </c>
      <c r="D1993" s="7" t="s">
        <v>778</v>
      </c>
      <c r="E1993" s="7"/>
      <c r="F1993" s="7">
        <v>1919</v>
      </c>
      <c r="G1993" s="7" t="s">
        <v>8872</v>
      </c>
      <c r="H1993" s="7" t="s">
        <v>8873</v>
      </c>
      <c r="I1993" s="7" t="s">
        <v>8874</v>
      </c>
      <c r="J1993" s="7" t="s">
        <v>738</v>
      </c>
      <c r="K1993" s="7" t="s">
        <v>731</v>
      </c>
      <c r="L1993" s="7" t="s">
        <v>2998</v>
      </c>
      <c r="M1993" s="7">
        <v>42.712640999999998</v>
      </c>
      <c r="N1993" s="7">
        <v>21.062187000000002</v>
      </c>
      <c r="O1993" s="7" t="s">
        <v>8875</v>
      </c>
      <c r="P1993" s="7" t="s">
        <v>8875</v>
      </c>
      <c r="Q1993" s="7"/>
      <c r="R1993" s="7" t="s">
        <v>8876</v>
      </c>
      <c r="S1993" s="7"/>
      <c r="T1993" s="7" t="b">
        <v>0</v>
      </c>
      <c r="U1993" s="7" t="s">
        <v>2997</v>
      </c>
      <c r="V1993" s="7" t="s">
        <v>2999</v>
      </c>
      <c r="W1993" s="7" t="s">
        <v>2999</v>
      </c>
    </row>
    <row r="1994" spans="1:23" x14ac:dyDescent="0.2">
      <c r="A1994" s="7" t="s">
        <v>727</v>
      </c>
      <c r="B1994" s="7">
        <v>3</v>
      </c>
      <c r="C1994" s="7" t="s">
        <v>45</v>
      </c>
      <c r="D1994" s="7" t="s">
        <v>740</v>
      </c>
      <c r="E1994" s="7" t="s">
        <v>18511</v>
      </c>
      <c r="F1994" s="7">
        <v>1918</v>
      </c>
      <c r="G1994" s="7" t="s">
        <v>8877</v>
      </c>
      <c r="H1994" s="7" t="s">
        <v>8878</v>
      </c>
      <c r="I1994" s="7" t="s">
        <v>8879</v>
      </c>
      <c r="J1994" s="7" t="s">
        <v>738</v>
      </c>
      <c r="K1994" s="7" t="s">
        <v>731</v>
      </c>
      <c r="L1994" s="7" t="s">
        <v>3351</v>
      </c>
      <c r="M1994" s="7">
        <v>42.446967999999998</v>
      </c>
      <c r="N1994" s="7">
        <v>21.471637000000001</v>
      </c>
      <c r="O1994" s="7" t="s">
        <v>8880</v>
      </c>
      <c r="P1994" s="7" t="s">
        <v>8880</v>
      </c>
      <c r="Q1994" s="7"/>
      <c r="R1994" s="7" t="s">
        <v>8881</v>
      </c>
      <c r="S1994" s="7"/>
      <c r="T1994" s="7" t="b">
        <v>0</v>
      </c>
      <c r="U1994" s="7" t="s">
        <v>3350</v>
      </c>
      <c r="V1994" s="7" t="s">
        <v>2999</v>
      </c>
      <c r="W1994" s="7" t="s">
        <v>2999</v>
      </c>
    </row>
    <row r="1995" spans="1:23" x14ac:dyDescent="0.2">
      <c r="A1995" s="7" t="s">
        <v>727</v>
      </c>
      <c r="B1995" s="7">
        <v>6</v>
      </c>
      <c r="C1995" s="7" t="s">
        <v>11</v>
      </c>
      <c r="D1995" s="7" t="s">
        <v>728</v>
      </c>
      <c r="E1995" s="7"/>
      <c r="F1995" s="7">
        <v>1917</v>
      </c>
      <c r="G1995" s="7" t="s">
        <v>8882</v>
      </c>
      <c r="H1995" s="7" t="s">
        <v>8883</v>
      </c>
      <c r="I1995" s="7" t="s">
        <v>8884</v>
      </c>
      <c r="J1995" s="7" t="s">
        <v>8885</v>
      </c>
      <c r="K1995" s="7" t="s">
        <v>731</v>
      </c>
      <c r="L1995" s="7" t="s">
        <v>3479</v>
      </c>
      <c r="M1995" s="7">
        <v>42.832166999999998</v>
      </c>
      <c r="N1995" s="7">
        <v>21.239657999999999</v>
      </c>
      <c r="O1995" s="7" t="s">
        <v>8886</v>
      </c>
      <c r="P1995" s="7" t="s">
        <v>8886</v>
      </c>
      <c r="Q1995" s="7"/>
      <c r="R1995" s="7" t="s">
        <v>8887</v>
      </c>
      <c r="S1995" s="7"/>
      <c r="T1995" s="7" t="b">
        <v>0</v>
      </c>
      <c r="U1995" s="7" t="s">
        <v>3478</v>
      </c>
      <c r="V1995" s="7" t="s">
        <v>2999</v>
      </c>
      <c r="W1995" s="7" t="s">
        <v>2999</v>
      </c>
    </row>
    <row r="1996" spans="1:23" x14ac:dyDescent="0.2">
      <c r="A1996" s="7" t="s">
        <v>727</v>
      </c>
      <c r="B1996" s="7">
        <v>6</v>
      </c>
      <c r="C1996" s="7" t="s">
        <v>11</v>
      </c>
      <c r="D1996" s="7" t="s">
        <v>787</v>
      </c>
      <c r="E1996" s="7" t="s">
        <v>11376</v>
      </c>
      <c r="F1996" s="7">
        <v>1916</v>
      </c>
      <c r="G1996" s="7" t="s">
        <v>8888</v>
      </c>
      <c r="H1996" s="7" t="s">
        <v>8889</v>
      </c>
      <c r="I1996" s="7" t="s">
        <v>8890</v>
      </c>
      <c r="J1996" s="7" t="s">
        <v>738</v>
      </c>
      <c r="K1996" s="7" t="s">
        <v>731</v>
      </c>
      <c r="L1996" s="7" t="s">
        <v>3351</v>
      </c>
      <c r="M1996" s="7">
        <v>42.608775000000001</v>
      </c>
      <c r="N1996" s="7">
        <v>21.432964999999999</v>
      </c>
      <c r="O1996" s="7" t="s">
        <v>8891</v>
      </c>
      <c r="P1996" s="7" t="s">
        <v>8891</v>
      </c>
      <c r="Q1996" s="7"/>
      <c r="R1996" s="7" t="s">
        <v>8892</v>
      </c>
      <c r="S1996" s="7" t="s">
        <v>8893</v>
      </c>
      <c r="T1996" s="7" t="b">
        <v>0</v>
      </c>
      <c r="U1996" s="7" t="s">
        <v>3350</v>
      </c>
      <c r="V1996" s="7" t="s">
        <v>2999</v>
      </c>
      <c r="W1996" s="7" t="s">
        <v>2999</v>
      </c>
    </row>
    <row r="1997" spans="1:23" x14ac:dyDescent="0.2">
      <c r="A1997" s="7" t="s">
        <v>727</v>
      </c>
      <c r="B1997" s="7">
        <v>6</v>
      </c>
      <c r="C1997" s="7" t="s">
        <v>11</v>
      </c>
      <c r="D1997" s="7" t="s">
        <v>853</v>
      </c>
      <c r="E1997" s="7"/>
      <c r="F1997" s="7">
        <v>1915</v>
      </c>
      <c r="G1997" s="7" t="s">
        <v>8894</v>
      </c>
      <c r="H1997" s="7" t="s">
        <v>8895</v>
      </c>
      <c r="I1997" s="7" t="s">
        <v>8896</v>
      </c>
      <c r="J1997" s="7" t="s">
        <v>738</v>
      </c>
      <c r="K1997" s="7" t="s">
        <v>731</v>
      </c>
      <c r="L1997" s="7" t="s">
        <v>3479</v>
      </c>
      <c r="M1997" s="7">
        <v>42.639510999999999</v>
      </c>
      <c r="N1997" s="7">
        <v>21.085162</v>
      </c>
      <c r="O1997" s="7" t="s">
        <v>8897</v>
      </c>
      <c r="P1997" s="7" t="s">
        <v>8897</v>
      </c>
      <c r="Q1997" s="7"/>
      <c r="R1997" s="7" t="s">
        <v>8898</v>
      </c>
      <c r="S1997" s="7"/>
      <c r="T1997" s="7" t="b">
        <v>0</v>
      </c>
      <c r="U1997" s="7" t="s">
        <v>3478</v>
      </c>
      <c r="V1997" s="7" t="s">
        <v>2999</v>
      </c>
      <c r="W1997" s="7" t="s">
        <v>2999</v>
      </c>
    </row>
    <row r="1998" spans="1:23" x14ac:dyDescent="0.2">
      <c r="A1998" s="7" t="s">
        <v>727</v>
      </c>
      <c r="B1998" s="7">
        <v>5</v>
      </c>
      <c r="C1998" s="7" t="s">
        <v>2</v>
      </c>
      <c r="D1998" s="7" t="s">
        <v>820</v>
      </c>
      <c r="E1998" s="7" t="s">
        <v>149</v>
      </c>
      <c r="F1998" s="7">
        <v>1914</v>
      </c>
      <c r="G1998" s="7" t="s">
        <v>8899</v>
      </c>
      <c r="H1998" s="7" t="s">
        <v>8900</v>
      </c>
      <c r="I1998" s="7" t="s">
        <v>8901</v>
      </c>
      <c r="J1998" s="7" t="s">
        <v>738</v>
      </c>
      <c r="K1998" s="7" t="s">
        <v>731</v>
      </c>
      <c r="L1998" s="7" t="s">
        <v>3351</v>
      </c>
      <c r="M1998" s="7">
        <v>42.737730999999997</v>
      </c>
      <c r="N1998" s="7">
        <v>20.478719000000002</v>
      </c>
      <c r="O1998" s="7" t="s">
        <v>8902</v>
      </c>
      <c r="P1998" s="7" t="s">
        <v>8902</v>
      </c>
      <c r="Q1998" s="7"/>
      <c r="R1998" s="7" t="s">
        <v>8903</v>
      </c>
      <c r="S1998" s="7"/>
      <c r="T1998" s="7" t="b">
        <v>0</v>
      </c>
      <c r="U1998" s="7" t="s">
        <v>3350</v>
      </c>
      <c r="V1998" s="7" t="s">
        <v>2999</v>
      </c>
      <c r="W1998" s="7" t="s">
        <v>2999</v>
      </c>
    </row>
    <row r="1999" spans="1:23" x14ac:dyDescent="0.2">
      <c r="A1999" s="7" t="s">
        <v>727</v>
      </c>
      <c r="B1999" s="7">
        <v>7</v>
      </c>
      <c r="C1999" s="7" t="s">
        <v>8</v>
      </c>
      <c r="D1999" s="7" t="s">
        <v>1079</v>
      </c>
      <c r="E1999" s="7"/>
      <c r="F1999" s="7">
        <v>1913</v>
      </c>
      <c r="G1999" s="7" t="s">
        <v>8904</v>
      </c>
      <c r="H1999" s="7" t="s">
        <v>8905</v>
      </c>
      <c r="I1999" s="7" t="s">
        <v>8906</v>
      </c>
      <c r="J1999" s="7" t="s">
        <v>8907</v>
      </c>
      <c r="K1999" s="7" t="s">
        <v>731</v>
      </c>
      <c r="L1999" s="7" t="s">
        <v>3479</v>
      </c>
      <c r="M1999" s="7">
        <v>42.204203</v>
      </c>
      <c r="N1999" s="7">
        <v>20.752994000000001</v>
      </c>
      <c r="O1999" s="7" t="s">
        <v>8908</v>
      </c>
      <c r="P1999" s="7" t="s">
        <v>8908</v>
      </c>
      <c r="Q1999" s="7"/>
      <c r="R1999" s="7" t="s">
        <v>8909</v>
      </c>
      <c r="S1999" s="7"/>
      <c r="T1999" s="7" t="b">
        <v>0</v>
      </c>
      <c r="U1999" s="7" t="s">
        <v>3478</v>
      </c>
      <c r="V1999" s="7" t="s">
        <v>2999</v>
      </c>
      <c r="W1999" s="7" t="s">
        <v>2999</v>
      </c>
    </row>
    <row r="2000" spans="1:23" x14ac:dyDescent="0.2">
      <c r="A2000" s="7" t="s">
        <v>727</v>
      </c>
      <c r="B2000" s="7">
        <v>1</v>
      </c>
      <c r="C2000" s="7" t="s">
        <v>5</v>
      </c>
      <c r="D2000" s="7" t="s">
        <v>736</v>
      </c>
      <c r="E2000" s="7" t="s">
        <v>8818</v>
      </c>
      <c r="F2000" s="7">
        <v>1912</v>
      </c>
      <c r="G2000" s="7" t="s">
        <v>8910</v>
      </c>
      <c r="H2000" s="7" t="s">
        <v>231</v>
      </c>
      <c r="I2000" s="7" t="s">
        <v>8911</v>
      </c>
      <c r="J2000" s="7" t="s">
        <v>738</v>
      </c>
      <c r="K2000" s="7" t="s">
        <v>731</v>
      </c>
      <c r="L2000" s="7" t="s">
        <v>3351</v>
      </c>
      <c r="M2000" s="7">
        <v>42.369000999999997</v>
      </c>
      <c r="N2000" s="7">
        <v>21.081375999999999</v>
      </c>
      <c r="O2000" s="7" t="s">
        <v>8912</v>
      </c>
      <c r="P2000" s="7" t="s">
        <v>8912</v>
      </c>
      <c r="Q2000" s="7"/>
      <c r="R2000" s="7" t="s">
        <v>8913</v>
      </c>
      <c r="S2000" s="7" t="s">
        <v>8914</v>
      </c>
      <c r="T2000" s="7" t="b">
        <v>0</v>
      </c>
      <c r="U2000" s="7" t="s">
        <v>3350</v>
      </c>
      <c r="V2000" s="7" t="s">
        <v>2999</v>
      </c>
      <c r="W2000" s="7" t="s">
        <v>2999</v>
      </c>
    </row>
    <row r="2001" spans="1:23" x14ac:dyDescent="0.2">
      <c r="A2001" s="7" t="s">
        <v>727</v>
      </c>
      <c r="B2001" s="7">
        <v>6</v>
      </c>
      <c r="C2001" s="7" t="s">
        <v>11</v>
      </c>
      <c r="D2001" s="7" t="s">
        <v>853</v>
      </c>
      <c r="E2001" s="7"/>
      <c r="F2001" s="7">
        <v>1911</v>
      </c>
      <c r="G2001" s="7" t="s">
        <v>8915</v>
      </c>
      <c r="H2001" s="7" t="s">
        <v>8895</v>
      </c>
      <c r="I2001" s="7" t="s">
        <v>8896</v>
      </c>
      <c r="J2001" s="7" t="s">
        <v>738</v>
      </c>
      <c r="K2001" s="7" t="s">
        <v>731</v>
      </c>
      <c r="L2001" s="7" t="s">
        <v>3479</v>
      </c>
      <c r="M2001" s="7">
        <v>42.636986</v>
      </c>
      <c r="N2001" s="7">
        <v>21.088595999999999</v>
      </c>
      <c r="O2001" s="7" t="s">
        <v>8916</v>
      </c>
      <c r="P2001" s="7" t="s">
        <v>8916</v>
      </c>
      <c r="Q2001" s="7"/>
      <c r="R2001" s="7" t="s">
        <v>8898</v>
      </c>
      <c r="S2001" s="7"/>
      <c r="T2001" s="7" t="b">
        <v>0</v>
      </c>
      <c r="U2001" s="7" t="s">
        <v>3478</v>
      </c>
      <c r="V2001" s="7" t="s">
        <v>2999</v>
      </c>
      <c r="W2001" s="7" t="s">
        <v>2999</v>
      </c>
    </row>
    <row r="2002" spans="1:23" x14ac:dyDescent="0.2">
      <c r="A2002" s="7" t="s">
        <v>727</v>
      </c>
      <c r="B2002" s="7">
        <v>5</v>
      </c>
      <c r="C2002" s="7" t="s">
        <v>2</v>
      </c>
      <c r="D2002" s="7" t="s">
        <v>820</v>
      </c>
      <c r="E2002" s="7" t="s">
        <v>149</v>
      </c>
      <c r="F2002" s="7">
        <v>1910</v>
      </c>
      <c r="G2002" s="7" t="s">
        <v>8917</v>
      </c>
      <c r="H2002" s="7" t="s">
        <v>8095</v>
      </c>
      <c r="I2002" s="7" t="s">
        <v>8918</v>
      </c>
      <c r="J2002" s="7" t="s">
        <v>8919</v>
      </c>
      <c r="K2002" s="7" t="s">
        <v>731</v>
      </c>
      <c r="L2002" s="7" t="s">
        <v>3351</v>
      </c>
      <c r="M2002" s="7">
        <v>42.779660999999997</v>
      </c>
      <c r="N2002" s="7">
        <v>20.487660000000002</v>
      </c>
      <c r="O2002" s="7" t="s">
        <v>8920</v>
      </c>
      <c r="P2002" s="7" t="s">
        <v>8920</v>
      </c>
      <c r="Q2002" s="7"/>
      <c r="R2002" s="7" t="s">
        <v>8921</v>
      </c>
      <c r="S2002" s="7"/>
      <c r="T2002" s="7" t="b">
        <v>0</v>
      </c>
      <c r="U2002" s="7" t="s">
        <v>3350</v>
      </c>
      <c r="V2002" s="7" t="s">
        <v>2999</v>
      </c>
      <c r="W2002" s="7" t="s">
        <v>2999</v>
      </c>
    </row>
    <row r="2003" spans="1:23" x14ac:dyDescent="0.2">
      <c r="A2003" s="7" t="s">
        <v>727</v>
      </c>
      <c r="B2003" s="7">
        <v>6</v>
      </c>
      <c r="C2003" s="7" t="s">
        <v>11</v>
      </c>
      <c r="D2003" s="7" t="s">
        <v>853</v>
      </c>
      <c r="E2003" s="7"/>
      <c r="F2003" s="7">
        <v>1909</v>
      </c>
      <c r="G2003" s="7" t="s">
        <v>8915</v>
      </c>
      <c r="H2003" s="7" t="s">
        <v>8895</v>
      </c>
      <c r="I2003" s="7" t="s">
        <v>8896</v>
      </c>
      <c r="J2003" s="7" t="s">
        <v>738</v>
      </c>
      <c r="K2003" s="7" t="s">
        <v>731</v>
      </c>
      <c r="L2003" s="7" t="s">
        <v>3479</v>
      </c>
      <c r="M2003" s="7">
        <v>42.634459999999997</v>
      </c>
      <c r="N2003" s="7">
        <v>21.098894999999999</v>
      </c>
      <c r="O2003" s="7" t="s">
        <v>8922</v>
      </c>
      <c r="P2003" s="7" t="s">
        <v>8922</v>
      </c>
      <c r="Q2003" s="7"/>
      <c r="R2003" s="7" t="s">
        <v>8898</v>
      </c>
      <c r="S2003" s="7"/>
      <c r="T2003" s="7" t="b">
        <v>0</v>
      </c>
      <c r="U2003" s="7" t="s">
        <v>3478</v>
      </c>
      <c r="V2003" s="7" t="s">
        <v>2999</v>
      </c>
      <c r="W2003" s="7" t="s">
        <v>2999</v>
      </c>
    </row>
    <row r="2004" spans="1:23" x14ac:dyDescent="0.2">
      <c r="A2004" s="7" t="s">
        <v>727</v>
      </c>
      <c r="B2004" s="7">
        <v>1</v>
      </c>
      <c r="C2004" s="7" t="s">
        <v>5</v>
      </c>
      <c r="D2004" s="7" t="s">
        <v>736</v>
      </c>
      <c r="E2004" s="7" t="s">
        <v>12890</v>
      </c>
      <c r="F2004" s="7">
        <v>1908</v>
      </c>
      <c r="G2004" s="7" t="s">
        <v>8923</v>
      </c>
      <c r="H2004" s="7" t="s">
        <v>382</v>
      </c>
      <c r="I2004" s="7" t="s">
        <v>8924</v>
      </c>
      <c r="J2004" s="7" t="s">
        <v>738</v>
      </c>
      <c r="K2004" s="7" t="s">
        <v>731</v>
      </c>
      <c r="L2004" s="7" t="s">
        <v>3351</v>
      </c>
      <c r="M2004" s="7">
        <v>42.373747000000002</v>
      </c>
      <c r="N2004" s="7">
        <v>21.233758000000002</v>
      </c>
      <c r="O2004" s="7" t="s">
        <v>8925</v>
      </c>
      <c r="P2004" s="7" t="s">
        <v>8925</v>
      </c>
      <c r="Q2004" s="7"/>
      <c r="R2004" s="7" t="s">
        <v>8926</v>
      </c>
      <c r="S2004" s="7"/>
      <c r="T2004" s="7" t="b">
        <v>0</v>
      </c>
      <c r="U2004" s="7" t="s">
        <v>3350</v>
      </c>
      <c r="V2004" s="7" t="s">
        <v>2999</v>
      </c>
      <c r="W2004" s="7" t="s">
        <v>2999</v>
      </c>
    </row>
    <row r="2005" spans="1:23" x14ac:dyDescent="0.2">
      <c r="A2005" s="7" t="s">
        <v>727</v>
      </c>
      <c r="B2005" s="7">
        <v>6</v>
      </c>
      <c r="C2005" s="7" t="s">
        <v>11</v>
      </c>
      <c r="D2005" s="7" t="s">
        <v>728</v>
      </c>
      <c r="E2005" s="7"/>
      <c r="F2005" s="7">
        <v>1907</v>
      </c>
      <c r="G2005" s="7" t="s">
        <v>8927</v>
      </c>
      <c r="H2005" s="7" t="s">
        <v>8928</v>
      </c>
      <c r="I2005" s="7" t="s">
        <v>8929</v>
      </c>
      <c r="J2005" s="7" t="s">
        <v>738</v>
      </c>
      <c r="K2005" s="7" t="s">
        <v>731</v>
      </c>
      <c r="L2005" s="7" t="s">
        <v>2998</v>
      </c>
      <c r="M2005" s="7">
        <v>42.684717999999997</v>
      </c>
      <c r="N2005" s="7">
        <v>21.195347000000002</v>
      </c>
      <c r="O2005" s="7" t="s">
        <v>8930</v>
      </c>
      <c r="P2005" s="7" t="s">
        <v>8930</v>
      </c>
      <c r="Q2005" s="7"/>
      <c r="R2005" s="7" t="s">
        <v>8931</v>
      </c>
      <c r="S2005" s="7"/>
      <c r="T2005" s="7" t="b">
        <v>0</v>
      </c>
      <c r="U2005" s="7" t="s">
        <v>2997</v>
      </c>
      <c r="V2005" s="7" t="s">
        <v>2999</v>
      </c>
      <c r="W2005" s="7" t="s">
        <v>2999</v>
      </c>
    </row>
    <row r="2006" spans="1:23" x14ac:dyDescent="0.2">
      <c r="A2006" s="7" t="s">
        <v>727</v>
      </c>
      <c r="B2006" s="7">
        <v>6</v>
      </c>
      <c r="C2006" s="7" t="s">
        <v>11</v>
      </c>
      <c r="D2006" s="7" t="s">
        <v>728</v>
      </c>
      <c r="E2006" s="7"/>
      <c r="F2006" s="7">
        <v>1906</v>
      </c>
      <c r="G2006" s="7" t="s">
        <v>8927</v>
      </c>
      <c r="H2006" s="7" t="s">
        <v>8928</v>
      </c>
      <c r="I2006" s="7" t="s">
        <v>8929</v>
      </c>
      <c r="J2006" s="7" t="s">
        <v>738</v>
      </c>
      <c r="K2006" s="7" t="s">
        <v>731</v>
      </c>
      <c r="L2006" s="7" t="s">
        <v>2998</v>
      </c>
      <c r="M2006" s="7">
        <v>42.684717999999997</v>
      </c>
      <c r="N2006" s="7">
        <v>21.195347000000002</v>
      </c>
      <c r="O2006" s="7" t="s">
        <v>8932</v>
      </c>
      <c r="P2006" s="7" t="s">
        <v>8932</v>
      </c>
      <c r="Q2006" s="7"/>
      <c r="R2006" s="7" t="s">
        <v>8931</v>
      </c>
      <c r="S2006" s="7"/>
      <c r="T2006" s="7" t="b">
        <v>0</v>
      </c>
      <c r="U2006" s="7" t="s">
        <v>2997</v>
      </c>
      <c r="V2006" s="7" t="s">
        <v>2999</v>
      </c>
      <c r="W2006" s="7" t="s">
        <v>2999</v>
      </c>
    </row>
    <row r="2007" spans="1:23" x14ac:dyDescent="0.2">
      <c r="A2007" s="7" t="s">
        <v>727</v>
      </c>
      <c r="B2007" s="7">
        <v>5</v>
      </c>
      <c r="C2007" s="7" t="s">
        <v>2</v>
      </c>
      <c r="D2007" s="7" t="s">
        <v>820</v>
      </c>
      <c r="E2007" s="7" t="s">
        <v>10645</v>
      </c>
      <c r="F2007" s="7">
        <v>1905</v>
      </c>
      <c r="G2007" s="7" t="s">
        <v>8933</v>
      </c>
      <c r="H2007" s="7" t="s">
        <v>8934</v>
      </c>
      <c r="I2007" s="7" t="s">
        <v>8935</v>
      </c>
      <c r="J2007" s="7" t="s">
        <v>1554</v>
      </c>
      <c r="K2007" s="7" t="s">
        <v>731</v>
      </c>
      <c r="L2007" s="7" t="s">
        <v>3351</v>
      </c>
      <c r="M2007" s="7">
        <v>42.724468999999999</v>
      </c>
      <c r="N2007" s="7">
        <v>20.390991</v>
      </c>
      <c r="O2007" s="7" t="s">
        <v>8936</v>
      </c>
      <c r="P2007" s="7" t="s">
        <v>8936</v>
      </c>
      <c r="Q2007" s="7"/>
      <c r="R2007" s="7" t="s">
        <v>8937</v>
      </c>
      <c r="S2007" s="7"/>
      <c r="T2007" s="7" t="b">
        <v>0</v>
      </c>
      <c r="U2007" s="7" t="s">
        <v>3350</v>
      </c>
      <c r="V2007" s="7" t="s">
        <v>2999</v>
      </c>
      <c r="W2007" s="7" t="s">
        <v>2999</v>
      </c>
    </row>
    <row r="2008" spans="1:23" x14ac:dyDescent="0.2">
      <c r="A2008" s="7" t="s">
        <v>727</v>
      </c>
      <c r="B2008" s="7">
        <v>1</v>
      </c>
      <c r="C2008" s="7" t="s">
        <v>5</v>
      </c>
      <c r="D2008" s="7" t="s">
        <v>736</v>
      </c>
      <c r="E2008" s="7" t="s">
        <v>8818</v>
      </c>
      <c r="F2008" s="7">
        <v>1904</v>
      </c>
      <c r="G2008" s="7" t="s">
        <v>8938</v>
      </c>
      <c r="H2008" s="7" t="s">
        <v>8939</v>
      </c>
      <c r="I2008" s="7" t="s">
        <v>8940</v>
      </c>
      <c r="J2008" s="7" t="s">
        <v>738</v>
      </c>
      <c r="K2008" s="7" t="s">
        <v>731</v>
      </c>
      <c r="L2008" s="7" t="s">
        <v>3351</v>
      </c>
      <c r="M2008" s="7">
        <v>42.325181000000001</v>
      </c>
      <c r="N2008" s="7">
        <v>21.201649</v>
      </c>
      <c r="O2008" s="7" t="s">
        <v>8941</v>
      </c>
      <c r="P2008" s="7" t="s">
        <v>8941</v>
      </c>
      <c r="Q2008" s="7"/>
      <c r="R2008" s="7" t="s">
        <v>8942</v>
      </c>
      <c r="S2008" s="7"/>
      <c r="T2008" s="7" t="b">
        <v>0</v>
      </c>
      <c r="U2008" s="7" t="s">
        <v>3350</v>
      </c>
      <c r="V2008" s="7" t="s">
        <v>2999</v>
      </c>
      <c r="W2008" s="7" t="s">
        <v>2999</v>
      </c>
    </row>
    <row r="2009" spans="1:23" x14ac:dyDescent="0.2">
      <c r="A2009" s="7" t="s">
        <v>727</v>
      </c>
      <c r="B2009" s="7">
        <v>6</v>
      </c>
      <c r="C2009" s="7" t="s">
        <v>11</v>
      </c>
      <c r="D2009" s="7" t="s">
        <v>1033</v>
      </c>
      <c r="E2009" s="7" t="s">
        <v>446</v>
      </c>
      <c r="F2009" s="7">
        <v>1903</v>
      </c>
      <c r="G2009" s="7" t="s">
        <v>8943</v>
      </c>
      <c r="H2009" s="7" t="s">
        <v>8944</v>
      </c>
      <c r="I2009" s="7" t="s">
        <v>4040</v>
      </c>
      <c r="J2009" s="7" t="s">
        <v>772</v>
      </c>
      <c r="K2009" s="7" t="s">
        <v>731</v>
      </c>
      <c r="L2009" s="7" t="s">
        <v>12682</v>
      </c>
      <c r="M2009" s="7">
        <v>42.575440999999998</v>
      </c>
      <c r="N2009" s="7">
        <v>20.826198000000002</v>
      </c>
      <c r="O2009" s="7" t="s">
        <v>8945</v>
      </c>
      <c r="P2009" s="7" t="s">
        <v>8945</v>
      </c>
      <c r="Q2009" s="7"/>
      <c r="R2009" s="7" t="s">
        <v>4041</v>
      </c>
      <c r="S2009" s="7"/>
      <c r="T2009" s="7" t="b">
        <v>0</v>
      </c>
      <c r="U2009" s="7" t="s">
        <v>12683</v>
      </c>
      <c r="V2009" s="7" t="s">
        <v>2999</v>
      </c>
      <c r="W2009" s="7" t="s">
        <v>2999</v>
      </c>
    </row>
    <row r="2010" spans="1:23" x14ac:dyDescent="0.2">
      <c r="A2010" s="7" t="s">
        <v>727</v>
      </c>
      <c r="B2010" s="7">
        <v>4</v>
      </c>
      <c r="C2010" s="7" t="s">
        <v>454</v>
      </c>
      <c r="D2010" s="7" t="s">
        <v>1701</v>
      </c>
      <c r="E2010" s="7" t="s">
        <v>15921</v>
      </c>
      <c r="F2010" s="7">
        <v>1902</v>
      </c>
      <c r="G2010" s="7" t="s">
        <v>8946</v>
      </c>
      <c r="H2010" s="7" t="s">
        <v>8947</v>
      </c>
      <c r="I2010" s="7" t="s">
        <v>6935</v>
      </c>
      <c r="J2010" s="7" t="s">
        <v>994</v>
      </c>
      <c r="K2010" s="7" t="s">
        <v>731</v>
      </c>
      <c r="L2010" s="7" t="s">
        <v>3351</v>
      </c>
      <c r="M2010" s="7">
        <v>42.802199000000002</v>
      </c>
      <c r="N2010" s="7">
        <v>20.850107000000001</v>
      </c>
      <c r="O2010" s="7" t="s">
        <v>8948</v>
      </c>
      <c r="P2010" s="7" t="s">
        <v>8948</v>
      </c>
      <c r="Q2010" s="7"/>
      <c r="R2010" s="7" t="s">
        <v>6937</v>
      </c>
      <c r="S2010" s="7"/>
      <c r="T2010" s="7" t="b">
        <v>0</v>
      </c>
      <c r="U2010" s="7" t="s">
        <v>3350</v>
      </c>
      <c r="V2010" s="7" t="s">
        <v>2999</v>
      </c>
      <c r="W2010" s="7" t="s">
        <v>2999</v>
      </c>
    </row>
    <row r="2011" spans="1:23" x14ac:dyDescent="0.2">
      <c r="A2011" s="7" t="s">
        <v>727</v>
      </c>
      <c r="B2011" s="7">
        <v>4</v>
      </c>
      <c r="C2011" s="7" t="s">
        <v>454</v>
      </c>
      <c r="D2011" s="7" t="s">
        <v>1701</v>
      </c>
      <c r="E2011" s="7" t="s">
        <v>15922</v>
      </c>
      <c r="F2011" s="7">
        <v>1901</v>
      </c>
      <c r="G2011" s="7" t="s">
        <v>8949</v>
      </c>
      <c r="H2011" s="7" t="s">
        <v>8947</v>
      </c>
      <c r="I2011" s="7" t="s">
        <v>6943</v>
      </c>
      <c r="J2011" s="7" t="s">
        <v>994</v>
      </c>
      <c r="K2011" s="7" t="s">
        <v>731</v>
      </c>
      <c r="L2011" s="7" t="s">
        <v>3351</v>
      </c>
      <c r="M2011" s="7">
        <v>42.802059</v>
      </c>
      <c r="N2011" s="7">
        <v>20.851527000000001</v>
      </c>
      <c r="O2011" s="7" t="s">
        <v>8950</v>
      </c>
      <c r="P2011" s="7" t="s">
        <v>8950</v>
      </c>
      <c r="Q2011" s="7"/>
      <c r="R2011" s="7" t="s">
        <v>6945</v>
      </c>
      <c r="S2011" s="7"/>
      <c r="T2011" s="7" t="b">
        <v>0</v>
      </c>
      <c r="U2011" s="7" t="s">
        <v>3350</v>
      </c>
      <c r="V2011" s="7" t="s">
        <v>2999</v>
      </c>
      <c r="W2011" s="7" t="s">
        <v>2999</v>
      </c>
    </row>
    <row r="2012" spans="1:23" x14ac:dyDescent="0.2">
      <c r="A2012" s="7" t="s">
        <v>727</v>
      </c>
      <c r="B2012" s="7">
        <v>4</v>
      </c>
      <c r="C2012" s="7" t="s">
        <v>454</v>
      </c>
      <c r="D2012" s="7" t="s">
        <v>1701</v>
      </c>
      <c r="E2012" s="7" t="s">
        <v>18512</v>
      </c>
      <c r="F2012" s="7">
        <v>1900</v>
      </c>
      <c r="G2012" s="7" t="s">
        <v>8951</v>
      </c>
      <c r="H2012" s="7" t="s">
        <v>8952</v>
      </c>
      <c r="I2012" s="7" t="s">
        <v>8953</v>
      </c>
      <c r="J2012" s="7" t="s">
        <v>1277</v>
      </c>
      <c r="K2012" s="7" t="s">
        <v>731</v>
      </c>
      <c r="L2012" s="7" t="s">
        <v>3351</v>
      </c>
      <c r="M2012" s="7">
        <v>42.811402999999999</v>
      </c>
      <c r="N2012" s="7">
        <v>20.773778</v>
      </c>
      <c r="O2012" s="7" t="s">
        <v>8954</v>
      </c>
      <c r="P2012" s="7" t="s">
        <v>8954</v>
      </c>
      <c r="Q2012" s="7"/>
      <c r="R2012" s="7" t="s">
        <v>8955</v>
      </c>
      <c r="S2012" s="7"/>
      <c r="T2012" s="7" t="b">
        <v>0</v>
      </c>
      <c r="U2012" s="7" t="s">
        <v>3350</v>
      </c>
      <c r="V2012" s="7" t="s">
        <v>2999</v>
      </c>
      <c r="W2012" s="7" t="s">
        <v>2999</v>
      </c>
    </row>
    <row r="2013" spans="1:23" x14ac:dyDescent="0.2">
      <c r="A2013" s="7" t="s">
        <v>727</v>
      </c>
      <c r="B2013" s="7">
        <v>7</v>
      </c>
      <c r="C2013" s="7" t="s">
        <v>8</v>
      </c>
      <c r="D2013" s="7" t="s">
        <v>1266</v>
      </c>
      <c r="E2013" s="7"/>
      <c r="F2013" s="7">
        <v>1899</v>
      </c>
      <c r="G2013" s="7" t="s">
        <v>8956</v>
      </c>
      <c r="H2013" s="7" t="s">
        <v>8957</v>
      </c>
      <c r="I2013" s="7" t="s">
        <v>8958</v>
      </c>
      <c r="J2013" s="7" t="s">
        <v>1196</v>
      </c>
      <c r="K2013" s="7" t="s">
        <v>752</v>
      </c>
      <c r="L2013" s="7" t="s">
        <v>3375</v>
      </c>
      <c r="M2013" s="7">
        <v>42.117562999999997</v>
      </c>
      <c r="N2013" s="7">
        <v>20.689823000000001</v>
      </c>
      <c r="O2013" s="7" t="s">
        <v>8959</v>
      </c>
      <c r="P2013" s="7" t="s">
        <v>8959</v>
      </c>
      <c r="Q2013" s="7"/>
      <c r="R2013" s="7" t="s">
        <v>8960</v>
      </c>
      <c r="S2013" s="7"/>
      <c r="T2013" s="7" t="b">
        <v>0</v>
      </c>
      <c r="U2013" s="7" t="s">
        <v>3374</v>
      </c>
      <c r="V2013" s="7" t="s">
        <v>2999</v>
      </c>
      <c r="W2013" s="7" t="s">
        <v>2999</v>
      </c>
    </row>
    <row r="2014" spans="1:23" x14ac:dyDescent="0.2">
      <c r="A2014" s="7" t="s">
        <v>727</v>
      </c>
      <c r="B2014" s="7">
        <v>4</v>
      </c>
      <c r="C2014" s="7" t="s">
        <v>454</v>
      </c>
      <c r="D2014" s="7" t="s">
        <v>1701</v>
      </c>
      <c r="E2014" s="7" t="s">
        <v>18513</v>
      </c>
      <c r="F2014" s="7">
        <v>1898</v>
      </c>
      <c r="G2014" s="7" t="s">
        <v>8961</v>
      </c>
      <c r="H2014" s="7" t="s">
        <v>8962</v>
      </c>
      <c r="I2014" s="7" t="s">
        <v>8963</v>
      </c>
      <c r="J2014" s="7" t="s">
        <v>994</v>
      </c>
      <c r="K2014" s="7" t="s">
        <v>731</v>
      </c>
      <c r="L2014" s="7" t="s">
        <v>3351</v>
      </c>
      <c r="M2014" s="7">
        <v>42.750177999999998</v>
      </c>
      <c r="N2014" s="7">
        <v>20.694699</v>
      </c>
      <c r="O2014" s="7" t="s">
        <v>8964</v>
      </c>
      <c r="P2014" s="7" t="s">
        <v>8964</v>
      </c>
      <c r="Q2014" s="7"/>
      <c r="R2014" s="7" t="s">
        <v>8965</v>
      </c>
      <c r="S2014" s="7"/>
      <c r="T2014" s="7" t="b">
        <v>0</v>
      </c>
      <c r="U2014" s="7" t="s">
        <v>3350</v>
      </c>
      <c r="V2014" s="7" t="s">
        <v>2999</v>
      </c>
      <c r="W2014" s="7" t="s">
        <v>2999</v>
      </c>
    </row>
    <row r="2015" spans="1:23" x14ac:dyDescent="0.2">
      <c r="A2015" s="7" t="s">
        <v>727</v>
      </c>
      <c r="B2015" s="7">
        <v>1</v>
      </c>
      <c r="C2015" s="7" t="s">
        <v>5</v>
      </c>
      <c r="D2015" s="7" t="s">
        <v>736</v>
      </c>
      <c r="E2015" s="7" t="s">
        <v>8818</v>
      </c>
      <c r="F2015" s="7">
        <v>1897</v>
      </c>
      <c r="G2015" s="7" t="s">
        <v>8966</v>
      </c>
      <c r="H2015" s="7" t="s">
        <v>336</v>
      </c>
      <c r="I2015" s="7" t="s">
        <v>8967</v>
      </c>
      <c r="J2015" s="7" t="s">
        <v>738</v>
      </c>
      <c r="K2015" s="7" t="s">
        <v>731</v>
      </c>
      <c r="L2015" s="7" t="s">
        <v>3351</v>
      </c>
      <c r="M2015" s="7">
        <v>42.359389</v>
      </c>
      <c r="N2015" s="7">
        <v>20.991845000000001</v>
      </c>
      <c r="O2015" s="7" t="s">
        <v>8968</v>
      </c>
      <c r="P2015" s="7" t="s">
        <v>8968</v>
      </c>
      <c r="Q2015" s="7"/>
      <c r="R2015" s="7" t="s">
        <v>8969</v>
      </c>
      <c r="S2015" s="7"/>
      <c r="T2015" s="7" t="b">
        <v>0</v>
      </c>
      <c r="U2015" s="7" t="s">
        <v>3350</v>
      </c>
      <c r="V2015" s="7" t="s">
        <v>2999</v>
      </c>
      <c r="W2015" s="7" t="s">
        <v>2999</v>
      </c>
    </row>
    <row r="2016" spans="1:23" x14ac:dyDescent="0.2">
      <c r="A2016" s="7" t="s">
        <v>727</v>
      </c>
      <c r="B2016" s="7">
        <v>1</v>
      </c>
      <c r="C2016" s="7" t="s">
        <v>5</v>
      </c>
      <c r="D2016" s="7" t="s">
        <v>810</v>
      </c>
      <c r="E2016" s="7" t="s">
        <v>8818</v>
      </c>
      <c r="F2016" s="7">
        <v>1896</v>
      </c>
      <c r="G2016" s="7" t="s">
        <v>8970</v>
      </c>
      <c r="H2016" s="7" t="s">
        <v>8971</v>
      </c>
      <c r="I2016" s="7" t="s">
        <v>8972</v>
      </c>
      <c r="J2016" s="7" t="s">
        <v>8973</v>
      </c>
      <c r="K2016" s="7" t="s">
        <v>752</v>
      </c>
      <c r="L2016" s="7" t="s">
        <v>3351</v>
      </c>
      <c r="M2016" s="7">
        <v>42.531112999999998</v>
      </c>
      <c r="N2016" s="7">
        <v>21.084842999999999</v>
      </c>
      <c r="O2016" s="7" t="s">
        <v>8974</v>
      </c>
      <c r="P2016" s="7" t="s">
        <v>8974</v>
      </c>
      <c r="Q2016" s="7"/>
      <c r="R2016" s="7" t="s">
        <v>8975</v>
      </c>
      <c r="S2016" s="7" t="s">
        <v>8976</v>
      </c>
      <c r="T2016" s="7" t="b">
        <v>0</v>
      </c>
      <c r="U2016" s="7" t="s">
        <v>3350</v>
      </c>
      <c r="V2016" s="7" t="s">
        <v>2999</v>
      </c>
      <c r="W2016" s="7" t="s">
        <v>2999</v>
      </c>
    </row>
    <row r="2017" spans="1:23" x14ac:dyDescent="0.2">
      <c r="A2017" s="7" t="s">
        <v>727</v>
      </c>
      <c r="B2017" s="7">
        <v>4</v>
      </c>
      <c r="C2017" s="7" t="s">
        <v>454</v>
      </c>
      <c r="D2017" s="7" t="s">
        <v>1701</v>
      </c>
      <c r="E2017" s="7" t="s">
        <v>18514</v>
      </c>
      <c r="F2017" s="7">
        <v>1895</v>
      </c>
      <c r="G2017" s="7" t="s">
        <v>8977</v>
      </c>
      <c r="H2017" s="7" t="s">
        <v>8978</v>
      </c>
      <c r="I2017" s="7" t="s">
        <v>8979</v>
      </c>
      <c r="J2017" s="7" t="s">
        <v>994</v>
      </c>
      <c r="K2017" s="7" t="s">
        <v>731</v>
      </c>
      <c r="L2017" s="7" t="s">
        <v>3351</v>
      </c>
      <c r="M2017" s="7">
        <v>42.791553999999998</v>
      </c>
      <c r="N2017" s="7">
        <v>20.675447999999999</v>
      </c>
      <c r="O2017" s="7" t="s">
        <v>8980</v>
      </c>
      <c r="P2017" s="7" t="s">
        <v>8980</v>
      </c>
      <c r="Q2017" s="7"/>
      <c r="R2017" s="7" t="s">
        <v>8981</v>
      </c>
      <c r="S2017" s="7"/>
      <c r="T2017" s="7" t="b">
        <v>0</v>
      </c>
      <c r="U2017" s="7" t="s">
        <v>3350</v>
      </c>
      <c r="V2017" s="7" t="s">
        <v>2999</v>
      </c>
      <c r="W2017" s="7" t="s">
        <v>2999</v>
      </c>
    </row>
    <row r="2018" spans="1:23" x14ac:dyDescent="0.2">
      <c r="A2018" s="7" t="s">
        <v>727</v>
      </c>
      <c r="B2018" s="7">
        <v>4</v>
      </c>
      <c r="C2018" s="7" t="s">
        <v>454</v>
      </c>
      <c r="D2018" s="7" t="s">
        <v>1701</v>
      </c>
      <c r="E2018" s="7" t="s">
        <v>18515</v>
      </c>
      <c r="F2018" s="7">
        <v>1894</v>
      </c>
      <c r="G2018" s="7" t="s">
        <v>8982</v>
      </c>
      <c r="H2018" s="7" t="s">
        <v>8983</v>
      </c>
      <c r="I2018" s="7" t="s">
        <v>8984</v>
      </c>
      <c r="J2018" s="7" t="s">
        <v>994</v>
      </c>
      <c r="K2018" s="7" t="s">
        <v>731</v>
      </c>
      <c r="L2018" s="7" t="s">
        <v>3351</v>
      </c>
      <c r="M2018" s="7">
        <v>42.756430999999999</v>
      </c>
      <c r="N2018" s="7">
        <v>20.789867000000001</v>
      </c>
      <c r="O2018" s="7" t="s">
        <v>8985</v>
      </c>
      <c r="P2018" s="7" t="s">
        <v>8985</v>
      </c>
      <c r="Q2018" s="7"/>
      <c r="R2018" s="7" t="s">
        <v>8986</v>
      </c>
      <c r="S2018" s="7"/>
      <c r="T2018" s="7" t="b">
        <v>0</v>
      </c>
      <c r="U2018" s="7" t="s">
        <v>3350</v>
      </c>
      <c r="V2018" s="7" t="s">
        <v>2999</v>
      </c>
      <c r="W2018" s="7" t="s">
        <v>2999</v>
      </c>
    </row>
    <row r="2019" spans="1:23" x14ac:dyDescent="0.2">
      <c r="A2019" s="7" t="s">
        <v>727</v>
      </c>
      <c r="B2019" s="7">
        <v>6</v>
      </c>
      <c r="C2019" s="7" t="s">
        <v>11</v>
      </c>
      <c r="D2019" s="7" t="s">
        <v>728</v>
      </c>
      <c r="E2019" s="7" t="s">
        <v>446</v>
      </c>
      <c r="F2019" s="7">
        <v>1893</v>
      </c>
      <c r="G2019" s="7" t="s">
        <v>8987</v>
      </c>
      <c r="H2019" s="7" t="s">
        <v>8988</v>
      </c>
      <c r="I2019" s="7" t="s">
        <v>8989</v>
      </c>
      <c r="J2019" s="7" t="s">
        <v>730</v>
      </c>
      <c r="K2019" s="7" t="s">
        <v>731</v>
      </c>
      <c r="L2019" s="7" t="s">
        <v>9296</v>
      </c>
      <c r="M2019" s="7">
        <v>42.956377000000003</v>
      </c>
      <c r="N2019" s="7">
        <v>21.210114000000001</v>
      </c>
      <c r="O2019" s="7" t="s">
        <v>8990</v>
      </c>
      <c r="P2019" s="7" t="s">
        <v>8990</v>
      </c>
      <c r="Q2019" s="7"/>
      <c r="R2019" s="7" t="s">
        <v>8991</v>
      </c>
      <c r="S2019" s="7"/>
      <c r="T2019" s="7" t="b">
        <v>0</v>
      </c>
      <c r="U2019" s="7" t="s">
        <v>9297</v>
      </c>
      <c r="V2019" s="7" t="s">
        <v>2999</v>
      </c>
      <c r="W2019" s="7" t="s">
        <v>2999</v>
      </c>
    </row>
    <row r="2020" spans="1:23" x14ac:dyDescent="0.2">
      <c r="A2020" s="7" t="s">
        <v>727</v>
      </c>
      <c r="B2020" s="7">
        <v>4</v>
      </c>
      <c r="C2020" s="7" t="s">
        <v>454</v>
      </c>
      <c r="D2020" s="7" t="s">
        <v>1701</v>
      </c>
      <c r="E2020" s="7" t="s">
        <v>18516</v>
      </c>
      <c r="F2020" s="7">
        <v>1892</v>
      </c>
      <c r="G2020" s="7" t="s">
        <v>8992</v>
      </c>
      <c r="H2020" s="7" t="s">
        <v>8993</v>
      </c>
      <c r="I2020" s="7" t="s">
        <v>8994</v>
      </c>
      <c r="J2020" s="7" t="s">
        <v>849</v>
      </c>
      <c r="K2020" s="7" t="s">
        <v>731</v>
      </c>
      <c r="L2020" s="7" t="s">
        <v>3351</v>
      </c>
      <c r="M2020" s="7">
        <v>42.795637999999997</v>
      </c>
      <c r="N2020" s="7">
        <v>20.689596999999999</v>
      </c>
      <c r="O2020" s="7" t="s">
        <v>8995</v>
      </c>
      <c r="P2020" s="7" t="s">
        <v>8995</v>
      </c>
      <c r="Q2020" s="7"/>
      <c r="R2020" s="7" t="s">
        <v>8996</v>
      </c>
      <c r="S2020" s="7"/>
      <c r="T2020" s="7" t="b">
        <v>0</v>
      </c>
      <c r="U2020" s="7" t="s">
        <v>3350</v>
      </c>
      <c r="V2020" s="7" t="s">
        <v>2999</v>
      </c>
      <c r="W2020" s="7" t="s">
        <v>2999</v>
      </c>
    </row>
    <row r="2021" spans="1:23" x14ac:dyDescent="0.2">
      <c r="A2021" s="7" t="s">
        <v>727</v>
      </c>
      <c r="B2021" s="7">
        <v>6</v>
      </c>
      <c r="C2021" s="7" t="s">
        <v>11</v>
      </c>
      <c r="D2021" s="7" t="s">
        <v>787</v>
      </c>
      <c r="E2021" s="7" t="s">
        <v>446</v>
      </c>
      <c r="F2021" s="7">
        <v>1891</v>
      </c>
      <c r="G2021" s="7" t="s">
        <v>8997</v>
      </c>
      <c r="H2021" s="7" t="s">
        <v>8998</v>
      </c>
      <c r="I2021" s="7" t="s">
        <v>8999</v>
      </c>
      <c r="J2021" s="7" t="s">
        <v>738</v>
      </c>
      <c r="K2021" s="7" t="s">
        <v>731</v>
      </c>
      <c r="L2021" s="7" t="s">
        <v>3351</v>
      </c>
      <c r="M2021" s="7">
        <v>42.660674999999998</v>
      </c>
      <c r="N2021" s="7">
        <v>21.185413</v>
      </c>
      <c r="O2021" s="7" t="s">
        <v>9000</v>
      </c>
      <c r="P2021" s="7" t="s">
        <v>9000</v>
      </c>
      <c r="Q2021" s="7"/>
      <c r="R2021" s="7" t="s">
        <v>9001</v>
      </c>
      <c r="S2021" s="7" t="s">
        <v>9002</v>
      </c>
      <c r="T2021" s="7" t="b">
        <v>0</v>
      </c>
      <c r="U2021" s="7" t="s">
        <v>3350</v>
      </c>
      <c r="V2021" s="7" t="s">
        <v>2999</v>
      </c>
      <c r="W2021" s="7" t="s">
        <v>2999</v>
      </c>
    </row>
    <row r="2022" spans="1:23" x14ac:dyDescent="0.2">
      <c r="A2022" s="7" t="s">
        <v>727</v>
      </c>
      <c r="B2022" s="7">
        <v>4</v>
      </c>
      <c r="C2022" s="7" t="s">
        <v>454</v>
      </c>
      <c r="D2022" s="7" t="s">
        <v>1701</v>
      </c>
      <c r="E2022" s="7" t="s">
        <v>585</v>
      </c>
      <c r="F2022" s="7">
        <v>1890</v>
      </c>
      <c r="G2022" s="7" t="s">
        <v>9003</v>
      </c>
      <c r="H2022" s="7" t="s">
        <v>9004</v>
      </c>
      <c r="I2022" s="7" t="s">
        <v>9005</v>
      </c>
      <c r="J2022" s="7" t="s">
        <v>1931</v>
      </c>
      <c r="K2022" s="7" t="s">
        <v>731</v>
      </c>
      <c r="L2022" s="7" t="s">
        <v>3351</v>
      </c>
      <c r="M2022" s="7">
        <v>42.682237000000001</v>
      </c>
      <c r="N2022" s="7">
        <v>20.810976</v>
      </c>
      <c r="O2022" s="7" t="s">
        <v>9006</v>
      </c>
      <c r="P2022" s="7" t="s">
        <v>9006</v>
      </c>
      <c r="Q2022" s="7"/>
      <c r="R2022" s="7" t="s">
        <v>9007</v>
      </c>
      <c r="S2022" s="7"/>
      <c r="T2022" s="7" t="b">
        <v>0</v>
      </c>
      <c r="U2022" s="7" t="s">
        <v>3350</v>
      </c>
      <c r="V2022" s="7" t="s">
        <v>2999</v>
      </c>
      <c r="W2022" s="7" t="s">
        <v>2999</v>
      </c>
    </row>
    <row r="2023" spans="1:23" x14ac:dyDescent="0.2">
      <c r="A2023" s="7" t="s">
        <v>727</v>
      </c>
      <c r="B2023" s="7">
        <v>6</v>
      </c>
      <c r="C2023" s="7" t="s">
        <v>11</v>
      </c>
      <c r="D2023" s="7" t="s">
        <v>778</v>
      </c>
      <c r="E2023" s="7"/>
      <c r="F2023" s="7">
        <v>1889</v>
      </c>
      <c r="G2023" s="7" t="s">
        <v>9008</v>
      </c>
      <c r="H2023" s="7" t="s">
        <v>9009</v>
      </c>
      <c r="I2023" s="7" t="s">
        <v>9010</v>
      </c>
      <c r="J2023" s="7" t="s">
        <v>7644</v>
      </c>
      <c r="K2023" s="7" t="s">
        <v>731</v>
      </c>
      <c r="L2023" s="7" t="s">
        <v>2998</v>
      </c>
      <c r="M2023" s="7">
        <v>42.642713999999998</v>
      </c>
      <c r="N2023" s="7">
        <v>21.144127999999998</v>
      </c>
      <c r="O2023" s="7" t="s">
        <v>9011</v>
      </c>
      <c r="P2023" s="7" t="s">
        <v>9011</v>
      </c>
      <c r="Q2023" s="7"/>
      <c r="R2023" s="7" t="s">
        <v>9012</v>
      </c>
      <c r="S2023" s="7"/>
      <c r="T2023" s="7" t="b">
        <v>0</v>
      </c>
      <c r="U2023" s="7" t="s">
        <v>2997</v>
      </c>
      <c r="V2023" s="7" t="s">
        <v>2999</v>
      </c>
      <c r="W2023" s="7" t="s">
        <v>2999</v>
      </c>
    </row>
    <row r="2024" spans="1:23" x14ac:dyDescent="0.2">
      <c r="A2024" s="7" t="s">
        <v>727</v>
      </c>
      <c r="B2024" s="7">
        <v>6</v>
      </c>
      <c r="C2024" s="7" t="s">
        <v>11</v>
      </c>
      <c r="D2024" s="7" t="s">
        <v>853</v>
      </c>
      <c r="E2024" s="7"/>
      <c r="F2024" s="7">
        <v>1888</v>
      </c>
      <c r="G2024" s="7" t="s">
        <v>9013</v>
      </c>
      <c r="H2024" s="7" t="s">
        <v>9014</v>
      </c>
      <c r="I2024" s="7" t="s">
        <v>9015</v>
      </c>
      <c r="J2024" s="7" t="s">
        <v>738</v>
      </c>
      <c r="K2024" s="7" t="s">
        <v>752</v>
      </c>
      <c r="L2024" s="7" t="s">
        <v>451</v>
      </c>
      <c r="M2024" s="7">
        <v>42.607750000000003</v>
      </c>
      <c r="N2024" s="7">
        <v>21.054971999999999</v>
      </c>
      <c r="O2024" s="7" t="s">
        <v>9016</v>
      </c>
      <c r="P2024" s="7" t="s">
        <v>9016</v>
      </c>
      <c r="Q2024" s="7"/>
      <c r="R2024" s="7" t="s">
        <v>5088</v>
      </c>
      <c r="S2024" s="7"/>
      <c r="T2024" s="7" t="b">
        <v>0</v>
      </c>
      <c r="U2024" s="7" t="s">
        <v>3077</v>
      </c>
      <c r="V2024" s="7" t="s">
        <v>2999</v>
      </c>
      <c r="W2024" s="7" t="s">
        <v>2999</v>
      </c>
    </row>
    <row r="2025" spans="1:23" x14ac:dyDescent="0.2">
      <c r="A2025" s="7" t="s">
        <v>727</v>
      </c>
      <c r="B2025" s="7">
        <v>6</v>
      </c>
      <c r="C2025" s="7" t="s">
        <v>11</v>
      </c>
      <c r="D2025" s="7" t="s">
        <v>778</v>
      </c>
      <c r="E2025" s="7"/>
      <c r="F2025" s="7">
        <v>1887</v>
      </c>
      <c r="G2025" s="7" t="s">
        <v>9017</v>
      </c>
      <c r="H2025" s="7" t="s">
        <v>9018</v>
      </c>
      <c r="I2025" s="7" t="s">
        <v>9019</v>
      </c>
      <c r="J2025" s="7" t="s">
        <v>772</v>
      </c>
      <c r="K2025" s="7" t="s">
        <v>752</v>
      </c>
      <c r="L2025" s="7" t="s">
        <v>2998</v>
      </c>
      <c r="M2025" s="7">
        <v>42.664762000000003</v>
      </c>
      <c r="N2025" s="7">
        <v>21.151767</v>
      </c>
      <c r="O2025" s="7" t="s">
        <v>9020</v>
      </c>
      <c r="P2025" s="7" t="s">
        <v>9020</v>
      </c>
      <c r="Q2025" s="7"/>
      <c r="R2025" s="7" t="s">
        <v>9021</v>
      </c>
      <c r="S2025" s="7"/>
      <c r="T2025" s="7" t="b">
        <v>0</v>
      </c>
      <c r="U2025" s="7" t="s">
        <v>2997</v>
      </c>
      <c r="V2025" s="7" t="s">
        <v>2999</v>
      </c>
      <c r="W2025" s="7" t="s">
        <v>2999</v>
      </c>
    </row>
    <row r="2026" spans="1:23" x14ac:dyDescent="0.2">
      <c r="A2026" s="7" t="s">
        <v>727</v>
      </c>
      <c r="B2026" s="7">
        <v>1</v>
      </c>
      <c r="C2026" s="7" t="s">
        <v>5</v>
      </c>
      <c r="D2026" s="7" t="s">
        <v>756</v>
      </c>
      <c r="E2026" s="7"/>
      <c r="F2026" s="7">
        <v>1886</v>
      </c>
      <c r="G2026" s="7" t="s">
        <v>9022</v>
      </c>
      <c r="H2026" s="7" t="s">
        <v>9023</v>
      </c>
      <c r="I2026" s="7" t="s">
        <v>9024</v>
      </c>
      <c r="J2026" s="7" t="s">
        <v>738</v>
      </c>
      <c r="K2026" s="7" t="s">
        <v>731</v>
      </c>
      <c r="L2026" s="7" t="s">
        <v>2998</v>
      </c>
      <c r="M2026" s="7">
        <v>42.409973999999998</v>
      </c>
      <c r="N2026" s="7">
        <v>20.939264000000001</v>
      </c>
      <c r="O2026" s="7" t="s">
        <v>9025</v>
      </c>
      <c r="P2026" s="7" t="s">
        <v>9025</v>
      </c>
      <c r="Q2026" s="7"/>
      <c r="R2026" s="7" t="s">
        <v>9026</v>
      </c>
      <c r="S2026" s="7"/>
      <c r="T2026" s="7" t="b">
        <v>0</v>
      </c>
      <c r="U2026" s="7" t="s">
        <v>2997</v>
      </c>
      <c r="V2026" s="7" t="s">
        <v>2999</v>
      </c>
      <c r="W2026" s="7" t="s">
        <v>2999</v>
      </c>
    </row>
    <row r="2027" spans="1:23" x14ac:dyDescent="0.2">
      <c r="A2027" s="7" t="s">
        <v>727</v>
      </c>
      <c r="B2027" s="7">
        <v>6</v>
      </c>
      <c r="C2027" s="7" t="s">
        <v>11</v>
      </c>
      <c r="D2027" s="7" t="s">
        <v>787</v>
      </c>
      <c r="E2027" s="7" t="s">
        <v>446</v>
      </c>
      <c r="F2027" s="7">
        <v>1885</v>
      </c>
      <c r="G2027" s="7" t="s">
        <v>9027</v>
      </c>
      <c r="H2027" s="7" t="s">
        <v>9028</v>
      </c>
      <c r="I2027" s="7" t="s">
        <v>4848</v>
      </c>
      <c r="J2027" s="7" t="s">
        <v>780</v>
      </c>
      <c r="K2027" s="7" t="s">
        <v>731</v>
      </c>
      <c r="L2027" s="7" t="s">
        <v>3351</v>
      </c>
      <c r="M2027" s="7">
        <v>42.661904999999997</v>
      </c>
      <c r="N2027" s="7">
        <v>21.170221000000002</v>
      </c>
      <c r="O2027" s="7" t="s">
        <v>9029</v>
      </c>
      <c r="P2027" s="7" t="s">
        <v>9029</v>
      </c>
      <c r="Q2027" s="7"/>
      <c r="R2027" s="7" t="s">
        <v>672</v>
      </c>
      <c r="S2027" s="7"/>
      <c r="T2027" s="7" t="b">
        <v>0</v>
      </c>
      <c r="U2027" s="7" t="s">
        <v>3350</v>
      </c>
      <c r="V2027" s="7" t="s">
        <v>2999</v>
      </c>
      <c r="W2027" s="7" t="s">
        <v>2999</v>
      </c>
    </row>
    <row r="2028" spans="1:23" x14ac:dyDescent="0.2">
      <c r="A2028" s="7" t="s">
        <v>727</v>
      </c>
      <c r="B2028" s="7">
        <v>2</v>
      </c>
      <c r="C2028" s="7" t="s">
        <v>450</v>
      </c>
      <c r="D2028" s="7" t="s">
        <v>1019</v>
      </c>
      <c r="E2028" s="7" t="s">
        <v>2400</v>
      </c>
      <c r="F2028" s="7">
        <v>1884</v>
      </c>
      <c r="G2028" s="7" t="s">
        <v>9030</v>
      </c>
      <c r="H2028" s="7" t="s">
        <v>9031</v>
      </c>
      <c r="I2028" s="7" t="s">
        <v>9032</v>
      </c>
      <c r="J2028" s="7" t="s">
        <v>738</v>
      </c>
      <c r="K2028" s="7" t="s">
        <v>752</v>
      </c>
      <c r="L2028" s="7" t="s">
        <v>3351</v>
      </c>
      <c r="M2028" s="7">
        <v>42.354073999999997</v>
      </c>
      <c r="N2028" s="7">
        <v>20.513126</v>
      </c>
      <c r="O2028" s="7" t="s">
        <v>9033</v>
      </c>
      <c r="P2028" s="7" t="s">
        <v>9033</v>
      </c>
      <c r="Q2028" s="7"/>
      <c r="R2028" s="7" t="s">
        <v>9034</v>
      </c>
      <c r="S2028" s="7"/>
      <c r="T2028" s="7" t="b">
        <v>0</v>
      </c>
      <c r="U2028" s="7" t="s">
        <v>3350</v>
      </c>
      <c r="V2028" s="7" t="s">
        <v>2999</v>
      </c>
      <c r="W2028" s="7" t="s">
        <v>2999</v>
      </c>
    </row>
    <row r="2029" spans="1:23" x14ac:dyDescent="0.2">
      <c r="A2029" s="7" t="s">
        <v>727</v>
      </c>
      <c r="B2029" s="7">
        <v>4</v>
      </c>
      <c r="C2029" s="7" t="s">
        <v>454</v>
      </c>
      <c r="D2029" s="7" t="s">
        <v>768</v>
      </c>
      <c r="E2029" s="7" t="s">
        <v>585</v>
      </c>
      <c r="F2029" s="7">
        <v>1883</v>
      </c>
      <c r="G2029" s="7" t="s">
        <v>9035</v>
      </c>
      <c r="H2029" s="7" t="s">
        <v>9036</v>
      </c>
      <c r="I2029" s="7" t="s">
        <v>9037</v>
      </c>
      <c r="J2029" s="7" t="s">
        <v>738</v>
      </c>
      <c r="K2029" s="7" t="s">
        <v>731</v>
      </c>
      <c r="L2029" s="7" t="s">
        <v>3351</v>
      </c>
      <c r="M2029" s="7">
        <v>42.824373000000001</v>
      </c>
      <c r="N2029" s="7">
        <v>21.048411999999999</v>
      </c>
      <c r="O2029" s="7" t="s">
        <v>9038</v>
      </c>
      <c r="P2029" s="7" t="s">
        <v>9038</v>
      </c>
      <c r="Q2029" s="7"/>
      <c r="R2029" s="7" t="s">
        <v>9039</v>
      </c>
      <c r="S2029" s="7"/>
      <c r="T2029" s="7" t="b">
        <v>0</v>
      </c>
      <c r="U2029" s="7" t="s">
        <v>3350</v>
      </c>
      <c r="V2029" s="7" t="s">
        <v>2999</v>
      </c>
      <c r="W2029" s="7" t="s">
        <v>2999</v>
      </c>
    </row>
    <row r="2030" spans="1:23" x14ac:dyDescent="0.2">
      <c r="A2030" s="7" t="s">
        <v>727</v>
      </c>
      <c r="B2030" s="7">
        <v>6</v>
      </c>
      <c r="C2030" s="7" t="s">
        <v>11</v>
      </c>
      <c r="D2030" s="7" t="s">
        <v>728</v>
      </c>
      <c r="E2030" s="7"/>
      <c r="F2030" s="7">
        <v>1882</v>
      </c>
      <c r="G2030" s="7" t="s">
        <v>9040</v>
      </c>
      <c r="H2030" s="7" t="s">
        <v>9041</v>
      </c>
      <c r="I2030" s="7" t="s">
        <v>9042</v>
      </c>
      <c r="J2030" s="7" t="s">
        <v>9043</v>
      </c>
      <c r="K2030" s="7" t="s">
        <v>752</v>
      </c>
      <c r="L2030" s="7" t="s">
        <v>3479</v>
      </c>
      <c r="M2030" s="7">
        <v>42.905622000000001</v>
      </c>
      <c r="N2030" s="7">
        <v>21.191887999999999</v>
      </c>
      <c r="O2030" s="7" t="s">
        <v>9044</v>
      </c>
      <c r="P2030" s="7" t="s">
        <v>9044</v>
      </c>
      <c r="Q2030" s="7"/>
      <c r="R2030" s="7" t="s">
        <v>9045</v>
      </c>
      <c r="S2030" s="7"/>
      <c r="T2030" s="7" t="b">
        <v>0</v>
      </c>
      <c r="U2030" s="7" t="s">
        <v>3478</v>
      </c>
      <c r="V2030" s="7" t="s">
        <v>2999</v>
      </c>
      <c r="W2030" s="7" t="s">
        <v>2999</v>
      </c>
    </row>
    <row r="2031" spans="1:23" x14ac:dyDescent="0.2">
      <c r="A2031" s="7" t="s">
        <v>727</v>
      </c>
      <c r="B2031" s="7">
        <v>6</v>
      </c>
      <c r="C2031" s="7" t="s">
        <v>11</v>
      </c>
      <c r="D2031" s="7" t="s">
        <v>728</v>
      </c>
      <c r="E2031" s="7"/>
      <c r="F2031" s="7">
        <v>1881</v>
      </c>
      <c r="G2031" s="7" t="s">
        <v>9040</v>
      </c>
      <c r="H2031" s="7" t="s">
        <v>9041</v>
      </c>
      <c r="I2031" s="7" t="s">
        <v>9042</v>
      </c>
      <c r="J2031" s="7" t="s">
        <v>9043</v>
      </c>
      <c r="K2031" s="7" t="s">
        <v>752</v>
      </c>
      <c r="L2031" s="7" t="s">
        <v>3479</v>
      </c>
      <c r="M2031" s="7">
        <v>42.905622000000001</v>
      </c>
      <c r="N2031" s="7">
        <v>21.191887999999999</v>
      </c>
      <c r="O2031" s="7" t="s">
        <v>9046</v>
      </c>
      <c r="P2031" s="7" t="s">
        <v>9046</v>
      </c>
      <c r="Q2031" s="7"/>
      <c r="R2031" s="7" t="s">
        <v>9045</v>
      </c>
      <c r="S2031" s="7"/>
      <c r="T2031" s="7" t="b">
        <v>0</v>
      </c>
      <c r="U2031" s="7" t="s">
        <v>3478</v>
      </c>
      <c r="V2031" s="7" t="s">
        <v>2999</v>
      </c>
      <c r="W2031" s="7" t="s">
        <v>2999</v>
      </c>
    </row>
    <row r="2032" spans="1:23" x14ac:dyDescent="0.2">
      <c r="A2032" s="7" t="s">
        <v>727</v>
      </c>
      <c r="B2032" s="7">
        <v>6</v>
      </c>
      <c r="C2032" s="7" t="s">
        <v>11</v>
      </c>
      <c r="D2032" s="7" t="s">
        <v>728</v>
      </c>
      <c r="E2032" s="7"/>
      <c r="F2032" s="7">
        <v>1880</v>
      </c>
      <c r="G2032" s="7" t="s">
        <v>9047</v>
      </c>
      <c r="H2032" s="7" t="s">
        <v>9041</v>
      </c>
      <c r="I2032" s="7" t="s">
        <v>9042</v>
      </c>
      <c r="J2032" s="7" t="s">
        <v>2755</v>
      </c>
      <c r="K2032" s="7" t="s">
        <v>752</v>
      </c>
      <c r="L2032" s="7" t="s">
        <v>3479</v>
      </c>
      <c r="M2032" s="7">
        <v>42.905518000000001</v>
      </c>
      <c r="N2032" s="7">
        <v>21.191794000000002</v>
      </c>
      <c r="O2032" s="7" t="s">
        <v>9048</v>
      </c>
      <c r="P2032" s="7" t="s">
        <v>9048</v>
      </c>
      <c r="Q2032" s="7"/>
      <c r="R2032" s="7" t="s">
        <v>9045</v>
      </c>
      <c r="S2032" s="7"/>
      <c r="T2032" s="7" t="b">
        <v>0</v>
      </c>
      <c r="U2032" s="7" t="s">
        <v>3478</v>
      </c>
      <c r="V2032" s="7" t="s">
        <v>2999</v>
      </c>
      <c r="W2032" s="7" t="s">
        <v>2999</v>
      </c>
    </row>
    <row r="2033" spans="1:23" x14ac:dyDescent="0.2">
      <c r="A2033" s="7" t="s">
        <v>727</v>
      </c>
      <c r="B2033" s="7">
        <v>4</v>
      </c>
      <c r="C2033" s="7" t="s">
        <v>454</v>
      </c>
      <c r="D2033" s="7" t="s">
        <v>828</v>
      </c>
      <c r="E2033" s="7" t="s">
        <v>15412</v>
      </c>
      <c r="F2033" s="7">
        <v>1879</v>
      </c>
      <c r="G2033" s="7" t="s">
        <v>9049</v>
      </c>
      <c r="H2033" s="7" t="s">
        <v>9050</v>
      </c>
      <c r="I2033" s="7" t="s">
        <v>9051</v>
      </c>
      <c r="J2033" s="7" t="s">
        <v>738</v>
      </c>
      <c r="K2033" s="7" t="s">
        <v>731</v>
      </c>
      <c r="L2033" s="7" t="s">
        <v>3351</v>
      </c>
      <c r="M2033" s="7">
        <v>42.875165000000003</v>
      </c>
      <c r="N2033" s="7">
        <v>20.850003999999998</v>
      </c>
      <c r="O2033" s="7" t="s">
        <v>9052</v>
      </c>
      <c r="P2033" s="7" t="s">
        <v>9052</v>
      </c>
      <c r="Q2033" s="7"/>
      <c r="R2033" s="7" t="s">
        <v>9053</v>
      </c>
      <c r="S2033" s="7"/>
      <c r="T2033" s="7" t="b">
        <v>0</v>
      </c>
      <c r="U2033" s="7" t="s">
        <v>3350</v>
      </c>
      <c r="V2033" s="7" t="s">
        <v>2999</v>
      </c>
      <c r="W2033" s="7" t="s">
        <v>2999</v>
      </c>
    </row>
    <row r="2034" spans="1:23" x14ac:dyDescent="0.2">
      <c r="A2034" s="7" t="s">
        <v>727</v>
      </c>
      <c r="B2034" s="7">
        <v>6</v>
      </c>
      <c r="C2034" s="7" t="s">
        <v>11</v>
      </c>
      <c r="D2034" s="7" t="s">
        <v>778</v>
      </c>
      <c r="E2034" s="7"/>
      <c r="F2034" s="7">
        <v>1878</v>
      </c>
      <c r="G2034" s="7" t="s">
        <v>9054</v>
      </c>
      <c r="H2034" s="7" t="s">
        <v>9055</v>
      </c>
      <c r="I2034" s="7" t="s">
        <v>9056</v>
      </c>
      <c r="J2034" s="7" t="s">
        <v>772</v>
      </c>
      <c r="K2034" s="7" t="s">
        <v>731</v>
      </c>
      <c r="L2034" s="7" t="s">
        <v>2998</v>
      </c>
      <c r="M2034" s="7">
        <v>42.585444000000003</v>
      </c>
      <c r="N2034" s="7">
        <v>21.109885999999999</v>
      </c>
      <c r="O2034" s="7" t="s">
        <v>9057</v>
      </c>
      <c r="P2034" s="7" t="s">
        <v>9057</v>
      </c>
      <c r="Q2034" s="7"/>
      <c r="R2034" s="7" t="s">
        <v>9058</v>
      </c>
      <c r="S2034" s="7"/>
      <c r="T2034" s="7" t="b">
        <v>0</v>
      </c>
      <c r="U2034" s="7" t="s">
        <v>2997</v>
      </c>
      <c r="V2034" s="7" t="s">
        <v>2999</v>
      </c>
      <c r="W2034" s="7" t="s">
        <v>2999</v>
      </c>
    </row>
    <row r="2035" spans="1:23" x14ac:dyDescent="0.2">
      <c r="A2035" s="7" t="s">
        <v>727</v>
      </c>
      <c r="B2035" s="7">
        <v>2</v>
      </c>
      <c r="C2035" s="7" t="s">
        <v>450</v>
      </c>
      <c r="D2035" s="7" t="s">
        <v>831</v>
      </c>
      <c r="E2035" s="7" t="s">
        <v>17816</v>
      </c>
      <c r="F2035" s="7">
        <v>1877</v>
      </c>
      <c r="G2035" s="7" t="s">
        <v>9059</v>
      </c>
      <c r="H2035" s="7" t="s">
        <v>9060</v>
      </c>
      <c r="I2035" s="7" t="s">
        <v>9061</v>
      </c>
      <c r="J2035" s="7" t="s">
        <v>738</v>
      </c>
      <c r="K2035" s="7" t="s">
        <v>731</v>
      </c>
      <c r="L2035" s="7" t="s">
        <v>3351</v>
      </c>
      <c r="M2035" s="7">
        <v>42.395564999999998</v>
      </c>
      <c r="N2035" s="7">
        <v>20.672298999999999</v>
      </c>
      <c r="O2035" s="7" t="s">
        <v>9062</v>
      </c>
      <c r="P2035" s="7" t="s">
        <v>9062</v>
      </c>
      <c r="Q2035" s="7"/>
      <c r="R2035" s="7" t="s">
        <v>9063</v>
      </c>
      <c r="S2035" s="7"/>
      <c r="T2035" s="7" t="b">
        <v>0</v>
      </c>
      <c r="U2035" s="7" t="s">
        <v>3350</v>
      </c>
      <c r="V2035" s="7" t="s">
        <v>2999</v>
      </c>
      <c r="W2035" s="7" t="s">
        <v>2999</v>
      </c>
    </row>
    <row r="2036" spans="1:23" x14ac:dyDescent="0.2">
      <c r="A2036" s="7" t="s">
        <v>727</v>
      </c>
      <c r="B2036" s="7">
        <v>1</v>
      </c>
      <c r="C2036" s="7" t="s">
        <v>5</v>
      </c>
      <c r="D2036" s="7" t="s">
        <v>745</v>
      </c>
      <c r="E2036" s="7" t="s">
        <v>8818</v>
      </c>
      <c r="F2036" s="7">
        <v>1876</v>
      </c>
      <c r="G2036" s="7" t="s">
        <v>9064</v>
      </c>
      <c r="H2036" s="7" t="s">
        <v>9065</v>
      </c>
      <c r="I2036" s="7" t="s">
        <v>9066</v>
      </c>
      <c r="J2036" s="7" t="s">
        <v>738</v>
      </c>
      <c r="K2036" s="7" t="s">
        <v>752</v>
      </c>
      <c r="L2036" s="7" t="s">
        <v>12682</v>
      </c>
      <c r="M2036" s="7">
        <v>42.260089000000001</v>
      </c>
      <c r="N2036" s="7">
        <v>21.232308</v>
      </c>
      <c r="O2036" s="7" t="s">
        <v>9067</v>
      </c>
      <c r="P2036" s="7" t="s">
        <v>9067</v>
      </c>
      <c r="Q2036" s="7"/>
      <c r="R2036" s="7" t="s">
        <v>9068</v>
      </c>
      <c r="S2036" s="7"/>
      <c r="T2036" s="7" t="b">
        <v>0</v>
      </c>
      <c r="U2036" s="7" t="s">
        <v>12683</v>
      </c>
      <c r="V2036" s="7" t="s">
        <v>2999</v>
      </c>
      <c r="W2036" s="7" t="s">
        <v>2999</v>
      </c>
    </row>
    <row r="2037" spans="1:23" x14ac:dyDescent="0.2">
      <c r="A2037" s="7" t="s">
        <v>727</v>
      </c>
      <c r="B2037" s="7">
        <v>1</v>
      </c>
      <c r="C2037" s="7" t="s">
        <v>5</v>
      </c>
      <c r="D2037" s="7" t="s">
        <v>745</v>
      </c>
      <c r="E2037" s="7" t="s">
        <v>8818</v>
      </c>
      <c r="F2037" s="7">
        <v>1875</v>
      </c>
      <c r="G2037" s="7" t="s">
        <v>9064</v>
      </c>
      <c r="H2037" s="7" t="s">
        <v>9065</v>
      </c>
      <c r="I2037" s="7" t="s">
        <v>9066</v>
      </c>
      <c r="J2037" s="7" t="s">
        <v>738</v>
      </c>
      <c r="K2037" s="7" t="s">
        <v>752</v>
      </c>
      <c r="L2037" s="7" t="s">
        <v>12682</v>
      </c>
      <c r="M2037" s="7">
        <v>42.260089000000001</v>
      </c>
      <c r="N2037" s="7">
        <v>21.232308</v>
      </c>
      <c r="O2037" s="7" t="s">
        <v>9069</v>
      </c>
      <c r="P2037" s="7" t="s">
        <v>9069</v>
      </c>
      <c r="Q2037" s="7"/>
      <c r="R2037" s="7" t="s">
        <v>9068</v>
      </c>
      <c r="S2037" s="7"/>
      <c r="T2037" s="7" t="b">
        <v>0</v>
      </c>
      <c r="U2037" s="7" t="s">
        <v>12683</v>
      </c>
      <c r="V2037" s="7" t="s">
        <v>2999</v>
      </c>
      <c r="W2037" s="7" t="s">
        <v>2999</v>
      </c>
    </row>
    <row r="2038" spans="1:23" x14ac:dyDescent="0.2">
      <c r="A2038" s="7" t="s">
        <v>727</v>
      </c>
      <c r="B2038" s="7">
        <v>1</v>
      </c>
      <c r="C2038" s="7" t="s">
        <v>5</v>
      </c>
      <c r="D2038" s="7" t="s">
        <v>745</v>
      </c>
      <c r="E2038" s="7" t="s">
        <v>8818</v>
      </c>
      <c r="F2038" s="7">
        <v>1874</v>
      </c>
      <c r="G2038" s="7" t="s">
        <v>9064</v>
      </c>
      <c r="H2038" s="7" t="s">
        <v>9065</v>
      </c>
      <c r="I2038" s="7" t="s">
        <v>9066</v>
      </c>
      <c r="J2038" s="7" t="s">
        <v>738</v>
      </c>
      <c r="K2038" s="7" t="s">
        <v>752</v>
      </c>
      <c r="L2038" s="7" t="s">
        <v>12682</v>
      </c>
      <c r="M2038" s="7">
        <v>42.260089000000001</v>
      </c>
      <c r="N2038" s="7">
        <v>21.232308</v>
      </c>
      <c r="O2038" s="7" t="s">
        <v>9070</v>
      </c>
      <c r="P2038" s="7" t="s">
        <v>9070</v>
      </c>
      <c r="Q2038" s="7"/>
      <c r="R2038" s="7" t="s">
        <v>9068</v>
      </c>
      <c r="S2038" s="7"/>
      <c r="T2038" s="7" t="b">
        <v>0</v>
      </c>
      <c r="U2038" s="7" t="s">
        <v>12683</v>
      </c>
      <c r="V2038" s="7" t="s">
        <v>2999</v>
      </c>
      <c r="W2038" s="7" t="s">
        <v>2999</v>
      </c>
    </row>
    <row r="2039" spans="1:23" x14ac:dyDescent="0.2">
      <c r="A2039" s="7" t="s">
        <v>727</v>
      </c>
      <c r="B2039" s="7">
        <v>4</v>
      </c>
      <c r="C2039" s="7" t="s">
        <v>454</v>
      </c>
      <c r="D2039" s="7" t="s">
        <v>768</v>
      </c>
      <c r="E2039" s="7" t="s">
        <v>14122</v>
      </c>
      <c r="F2039" s="7">
        <v>1873</v>
      </c>
      <c r="G2039" s="7" t="s">
        <v>5391</v>
      </c>
      <c r="H2039" s="7" t="s">
        <v>9071</v>
      </c>
      <c r="I2039" s="7" t="s">
        <v>3319</v>
      </c>
      <c r="J2039" s="7" t="s">
        <v>738</v>
      </c>
      <c r="K2039" s="7" t="s">
        <v>731</v>
      </c>
      <c r="L2039" s="7" t="s">
        <v>3351</v>
      </c>
      <c r="M2039" s="7">
        <v>42.850918</v>
      </c>
      <c r="N2039" s="7">
        <v>20.967637</v>
      </c>
      <c r="O2039" s="7" t="s">
        <v>9072</v>
      </c>
      <c r="P2039" s="7" t="s">
        <v>9072</v>
      </c>
      <c r="Q2039" s="7"/>
      <c r="R2039" s="7" t="s">
        <v>3320</v>
      </c>
      <c r="S2039" s="7"/>
      <c r="T2039" s="7" t="b">
        <v>0</v>
      </c>
      <c r="U2039" s="7" t="s">
        <v>3350</v>
      </c>
      <c r="V2039" s="7" t="s">
        <v>2999</v>
      </c>
      <c r="W2039" s="7" t="s">
        <v>2999</v>
      </c>
    </row>
    <row r="2040" spans="1:23" x14ac:dyDescent="0.2">
      <c r="A2040" s="7" t="s">
        <v>727</v>
      </c>
      <c r="B2040" s="7">
        <v>1</v>
      </c>
      <c r="C2040" s="7" t="s">
        <v>5</v>
      </c>
      <c r="D2040" s="7" t="s">
        <v>983</v>
      </c>
      <c r="E2040" s="7" t="s">
        <v>8818</v>
      </c>
      <c r="F2040" s="7">
        <v>1872</v>
      </c>
      <c r="G2040" s="7" t="s">
        <v>9073</v>
      </c>
      <c r="H2040" s="7" t="s">
        <v>6740</v>
      </c>
      <c r="I2040" s="7" t="s">
        <v>7061</v>
      </c>
      <c r="J2040" s="7" t="s">
        <v>0</v>
      </c>
      <c r="K2040" s="7" t="s">
        <v>731</v>
      </c>
      <c r="L2040" s="7" t="s">
        <v>9296</v>
      </c>
      <c r="M2040" s="7">
        <v>42.240788999999999</v>
      </c>
      <c r="N2040" s="7">
        <v>21.027434</v>
      </c>
      <c r="O2040" s="7" t="s">
        <v>9074</v>
      </c>
      <c r="P2040" s="7" t="s">
        <v>9074</v>
      </c>
      <c r="Q2040" s="7"/>
      <c r="R2040" s="7" t="s">
        <v>7063</v>
      </c>
      <c r="S2040" s="7"/>
      <c r="T2040" s="7" t="b">
        <v>0</v>
      </c>
      <c r="U2040" s="7" t="s">
        <v>9297</v>
      </c>
      <c r="V2040" s="7" t="s">
        <v>2999</v>
      </c>
      <c r="W2040" s="7" t="s">
        <v>2999</v>
      </c>
    </row>
    <row r="2041" spans="1:23" x14ac:dyDescent="0.2">
      <c r="A2041" s="7" t="s">
        <v>727</v>
      </c>
      <c r="B2041" s="7">
        <v>7</v>
      </c>
      <c r="C2041" s="7" t="s">
        <v>8</v>
      </c>
      <c r="D2041" s="7" t="s">
        <v>1079</v>
      </c>
      <c r="E2041" s="7" t="s">
        <v>7909</v>
      </c>
      <c r="F2041" s="7">
        <v>1871</v>
      </c>
      <c r="G2041" s="7" t="s">
        <v>9075</v>
      </c>
      <c r="H2041" s="7" t="s">
        <v>1184</v>
      </c>
      <c r="I2041" s="7" t="s">
        <v>9076</v>
      </c>
      <c r="J2041" s="7" t="s">
        <v>9077</v>
      </c>
      <c r="K2041" s="7" t="s">
        <v>731</v>
      </c>
      <c r="L2041" s="7" t="s">
        <v>9296</v>
      </c>
      <c r="M2041" s="7">
        <v>42.220477000000002</v>
      </c>
      <c r="N2041" s="7">
        <v>20.739260999999999</v>
      </c>
      <c r="O2041" s="7" t="s">
        <v>9078</v>
      </c>
      <c r="P2041" s="7" t="s">
        <v>9078</v>
      </c>
      <c r="Q2041" s="7"/>
      <c r="R2041" s="7" t="s">
        <v>9079</v>
      </c>
      <c r="S2041" s="7"/>
      <c r="T2041" s="7" t="b">
        <v>0</v>
      </c>
      <c r="U2041" s="7" t="s">
        <v>9297</v>
      </c>
      <c r="V2041" s="7" t="s">
        <v>2999</v>
      </c>
      <c r="W2041" s="7" t="s">
        <v>2999</v>
      </c>
    </row>
    <row r="2042" spans="1:23" x14ac:dyDescent="0.2">
      <c r="A2042" s="7" t="s">
        <v>727</v>
      </c>
      <c r="B2042" s="7">
        <v>4</v>
      </c>
      <c r="C2042" s="7" t="s">
        <v>454</v>
      </c>
      <c r="D2042" s="7" t="s">
        <v>828</v>
      </c>
      <c r="E2042" s="7" t="s">
        <v>585</v>
      </c>
      <c r="F2042" s="7">
        <v>1870</v>
      </c>
      <c r="G2042" s="7" t="s">
        <v>9080</v>
      </c>
      <c r="H2042" s="7" t="s">
        <v>9081</v>
      </c>
      <c r="I2042" s="7" t="s">
        <v>9082</v>
      </c>
      <c r="J2042" s="7" t="s">
        <v>738</v>
      </c>
      <c r="K2042" s="7" t="s">
        <v>731</v>
      </c>
      <c r="L2042" s="7" t="s">
        <v>3351</v>
      </c>
      <c r="M2042" s="7">
        <v>42.861865999999999</v>
      </c>
      <c r="N2042" s="7">
        <v>20.831477</v>
      </c>
      <c r="O2042" s="7" t="s">
        <v>9083</v>
      </c>
      <c r="P2042" s="7" t="s">
        <v>9083</v>
      </c>
      <c r="Q2042" s="7"/>
      <c r="R2042" s="7" t="s">
        <v>9084</v>
      </c>
      <c r="S2042" s="7"/>
      <c r="T2042" s="7" t="b">
        <v>0</v>
      </c>
      <c r="U2042" s="7" t="s">
        <v>3350</v>
      </c>
      <c r="V2042" s="7" t="s">
        <v>2999</v>
      </c>
      <c r="W2042" s="7" t="s">
        <v>2999</v>
      </c>
    </row>
    <row r="2043" spans="1:23" x14ac:dyDescent="0.2">
      <c r="A2043" s="7" t="s">
        <v>727</v>
      </c>
      <c r="B2043" s="7">
        <v>5</v>
      </c>
      <c r="C2043" s="7" t="s">
        <v>2</v>
      </c>
      <c r="D2043" s="7" t="s">
        <v>1007</v>
      </c>
      <c r="E2043" s="7"/>
      <c r="F2043" s="7">
        <v>1869</v>
      </c>
      <c r="G2043" s="7" t="s">
        <v>9085</v>
      </c>
      <c r="H2043" s="7" t="s">
        <v>9086</v>
      </c>
      <c r="I2043" s="7" t="s">
        <v>9087</v>
      </c>
      <c r="J2043" s="7" t="s">
        <v>738</v>
      </c>
      <c r="K2043" s="7" t="s">
        <v>731</v>
      </c>
      <c r="L2043" s="7" t="s">
        <v>3479</v>
      </c>
      <c r="M2043" s="7">
        <v>42.473885000000003</v>
      </c>
      <c r="N2043" s="7">
        <v>20.278687000000001</v>
      </c>
      <c r="O2043" s="7" t="s">
        <v>9088</v>
      </c>
      <c r="P2043" s="7" t="s">
        <v>9088</v>
      </c>
      <c r="Q2043" s="7"/>
      <c r="R2043" s="7" t="s">
        <v>9089</v>
      </c>
      <c r="S2043" s="7"/>
      <c r="T2043" s="7" t="b">
        <v>0</v>
      </c>
      <c r="U2043" s="7" t="s">
        <v>3478</v>
      </c>
      <c r="V2043" s="7" t="s">
        <v>2999</v>
      </c>
      <c r="W2043" s="7" t="s">
        <v>2999</v>
      </c>
    </row>
    <row r="2044" spans="1:23" x14ac:dyDescent="0.2">
      <c r="A2044" s="7" t="s">
        <v>727</v>
      </c>
      <c r="B2044" s="7">
        <v>1</v>
      </c>
      <c r="C2044" s="7" t="s">
        <v>5</v>
      </c>
      <c r="D2044" s="7" t="s">
        <v>810</v>
      </c>
      <c r="E2044" s="7" t="s">
        <v>8818</v>
      </c>
      <c r="F2044" s="7">
        <v>1868</v>
      </c>
      <c r="G2044" s="7" t="s">
        <v>9090</v>
      </c>
      <c r="H2044" s="7" t="s">
        <v>9091</v>
      </c>
      <c r="I2044" s="7" t="s">
        <v>9092</v>
      </c>
      <c r="J2044" s="7" t="s">
        <v>738</v>
      </c>
      <c r="K2044" s="7" t="s">
        <v>752</v>
      </c>
      <c r="L2044" s="7" t="s">
        <v>3351</v>
      </c>
      <c r="M2044" s="7">
        <v>42.569099999999999</v>
      </c>
      <c r="N2044" s="7">
        <v>21.129601999999998</v>
      </c>
      <c r="O2044" s="7" t="s">
        <v>9093</v>
      </c>
      <c r="P2044" s="7" t="s">
        <v>9093</v>
      </c>
      <c r="Q2044" s="7"/>
      <c r="R2044" s="7" t="s">
        <v>9094</v>
      </c>
      <c r="S2044" s="7" t="s">
        <v>9095</v>
      </c>
      <c r="T2044" s="7" t="b">
        <v>0</v>
      </c>
      <c r="U2044" s="7" t="s">
        <v>3350</v>
      </c>
      <c r="V2044" s="7" t="s">
        <v>2999</v>
      </c>
      <c r="W2044" s="7" t="s">
        <v>2999</v>
      </c>
    </row>
    <row r="2045" spans="1:23" x14ac:dyDescent="0.2">
      <c r="A2045" s="7" t="s">
        <v>727</v>
      </c>
      <c r="B2045" s="7">
        <v>2</v>
      </c>
      <c r="C2045" s="7" t="s">
        <v>450</v>
      </c>
      <c r="D2045" s="7" t="s">
        <v>279</v>
      </c>
      <c r="E2045" s="7"/>
      <c r="F2045" s="7">
        <v>1867</v>
      </c>
      <c r="G2045" s="7" t="s">
        <v>9096</v>
      </c>
      <c r="H2045" s="7" t="s">
        <v>9097</v>
      </c>
      <c r="I2045" s="7" t="s">
        <v>9098</v>
      </c>
      <c r="J2045" s="7" t="s">
        <v>1191</v>
      </c>
      <c r="K2045" s="7" t="s">
        <v>731</v>
      </c>
      <c r="L2045" s="7" t="s">
        <v>451</v>
      </c>
      <c r="M2045" s="7">
        <v>42.473998999999999</v>
      </c>
      <c r="N2045" s="7">
        <v>20.752637</v>
      </c>
      <c r="O2045" s="7" t="s">
        <v>9099</v>
      </c>
      <c r="P2045" s="7" t="s">
        <v>9099</v>
      </c>
      <c r="Q2045" s="7"/>
      <c r="R2045" s="7" t="s">
        <v>9100</v>
      </c>
      <c r="S2045" s="7"/>
      <c r="T2045" s="7" t="b">
        <v>0</v>
      </c>
      <c r="U2045" s="7" t="s">
        <v>3077</v>
      </c>
      <c r="V2045" s="7" t="s">
        <v>2999</v>
      </c>
      <c r="W2045" s="7" t="s">
        <v>2999</v>
      </c>
    </row>
    <row r="2046" spans="1:23" x14ac:dyDescent="0.2">
      <c r="A2046" s="7" t="s">
        <v>727</v>
      </c>
      <c r="B2046" s="7">
        <v>6</v>
      </c>
      <c r="C2046" s="7" t="s">
        <v>11</v>
      </c>
      <c r="D2046" s="7" t="s">
        <v>875</v>
      </c>
      <c r="E2046" s="7"/>
      <c r="F2046" s="7">
        <v>1866</v>
      </c>
      <c r="G2046" s="7" t="s">
        <v>9101</v>
      </c>
      <c r="H2046" s="7" t="s">
        <v>9102</v>
      </c>
      <c r="I2046" s="7" t="s">
        <v>9103</v>
      </c>
      <c r="J2046" s="7" t="s">
        <v>1050</v>
      </c>
      <c r="K2046" s="7" t="s">
        <v>731</v>
      </c>
      <c r="L2046" s="7" t="s">
        <v>2998</v>
      </c>
      <c r="M2046" s="7">
        <v>42.658703000000003</v>
      </c>
      <c r="N2046" s="7">
        <v>21.142841000000001</v>
      </c>
      <c r="O2046" s="7" t="s">
        <v>9104</v>
      </c>
      <c r="P2046" s="7" t="s">
        <v>9104</v>
      </c>
      <c r="Q2046" s="7"/>
      <c r="R2046" s="7" t="s">
        <v>9105</v>
      </c>
      <c r="S2046" s="7"/>
      <c r="T2046" s="7" t="b">
        <v>0</v>
      </c>
      <c r="U2046" s="7" t="s">
        <v>2997</v>
      </c>
      <c r="V2046" s="7" t="s">
        <v>2999</v>
      </c>
      <c r="W2046" s="7" t="s">
        <v>2999</v>
      </c>
    </row>
    <row r="2047" spans="1:23" x14ac:dyDescent="0.2">
      <c r="A2047" s="7" t="s">
        <v>727</v>
      </c>
      <c r="B2047" s="7">
        <v>1</v>
      </c>
      <c r="C2047" s="7" t="s">
        <v>5</v>
      </c>
      <c r="D2047" s="7" t="s">
        <v>736</v>
      </c>
      <c r="E2047" s="7"/>
      <c r="F2047" s="7">
        <v>1865</v>
      </c>
      <c r="G2047" s="7" t="s">
        <v>9106</v>
      </c>
      <c r="H2047" s="7" t="s">
        <v>394</v>
      </c>
      <c r="I2047" s="7" t="s">
        <v>9107</v>
      </c>
      <c r="J2047" s="7" t="s">
        <v>738</v>
      </c>
      <c r="K2047" s="7" t="s">
        <v>731</v>
      </c>
      <c r="L2047" s="7" t="s">
        <v>3479</v>
      </c>
      <c r="M2047" s="7">
        <v>42.340359999999997</v>
      </c>
      <c r="N2047" s="7">
        <v>21.176053</v>
      </c>
      <c r="O2047" s="7" t="s">
        <v>9108</v>
      </c>
      <c r="P2047" s="7" t="s">
        <v>9108</v>
      </c>
      <c r="Q2047" s="7"/>
      <c r="R2047" s="7" t="s">
        <v>9109</v>
      </c>
      <c r="S2047" s="7"/>
      <c r="T2047" s="7" t="b">
        <v>0</v>
      </c>
      <c r="U2047" s="7" t="s">
        <v>3478</v>
      </c>
      <c r="V2047" s="7" t="s">
        <v>2999</v>
      </c>
      <c r="W2047" s="7" t="s">
        <v>2999</v>
      </c>
    </row>
    <row r="2048" spans="1:23" x14ac:dyDescent="0.2">
      <c r="A2048" s="7" t="s">
        <v>727</v>
      </c>
      <c r="B2048" s="7">
        <v>1</v>
      </c>
      <c r="C2048" s="7" t="s">
        <v>5</v>
      </c>
      <c r="D2048" s="7" t="s">
        <v>736</v>
      </c>
      <c r="E2048" s="7"/>
      <c r="F2048" s="7">
        <v>1864</v>
      </c>
      <c r="G2048" s="7" t="s">
        <v>9106</v>
      </c>
      <c r="H2048" s="7" t="s">
        <v>394</v>
      </c>
      <c r="I2048" s="7" t="s">
        <v>9107</v>
      </c>
      <c r="J2048" s="7" t="s">
        <v>738</v>
      </c>
      <c r="K2048" s="7" t="s">
        <v>731</v>
      </c>
      <c r="L2048" s="7" t="s">
        <v>3479</v>
      </c>
      <c r="M2048" s="7">
        <v>42.340359999999997</v>
      </c>
      <c r="N2048" s="7">
        <v>21.176053</v>
      </c>
      <c r="O2048" s="7" t="s">
        <v>9110</v>
      </c>
      <c r="P2048" s="7" t="s">
        <v>9110</v>
      </c>
      <c r="Q2048" s="7"/>
      <c r="R2048" s="7" t="s">
        <v>9109</v>
      </c>
      <c r="S2048" s="7"/>
      <c r="T2048" s="7" t="b">
        <v>0</v>
      </c>
      <c r="U2048" s="7" t="s">
        <v>3478</v>
      </c>
      <c r="V2048" s="7" t="s">
        <v>2999</v>
      </c>
      <c r="W2048" s="7" t="s">
        <v>2999</v>
      </c>
    </row>
    <row r="2049" spans="1:23" x14ac:dyDescent="0.2">
      <c r="A2049" s="7" t="s">
        <v>727</v>
      </c>
      <c r="B2049" s="7">
        <v>5</v>
      </c>
      <c r="C2049" s="7" t="s">
        <v>2</v>
      </c>
      <c r="D2049" s="7" t="s">
        <v>1007</v>
      </c>
      <c r="E2049" s="7" t="s">
        <v>10646</v>
      </c>
      <c r="F2049" s="7">
        <v>1863</v>
      </c>
      <c r="G2049" s="7" t="s">
        <v>5898</v>
      </c>
      <c r="H2049" s="7" t="s">
        <v>559</v>
      </c>
      <c r="I2049" s="7" t="s">
        <v>4208</v>
      </c>
      <c r="J2049" s="7" t="s">
        <v>738</v>
      </c>
      <c r="K2049" s="7" t="s">
        <v>731</v>
      </c>
      <c r="L2049" s="7" t="s">
        <v>3351</v>
      </c>
      <c r="M2049" s="7">
        <v>42.540880999999999</v>
      </c>
      <c r="N2049" s="7">
        <v>20.288563</v>
      </c>
      <c r="O2049" s="7" t="s">
        <v>9111</v>
      </c>
      <c r="P2049" s="7" t="s">
        <v>9111</v>
      </c>
      <c r="Q2049" s="7"/>
      <c r="R2049" s="7" t="s">
        <v>558</v>
      </c>
      <c r="S2049" s="7"/>
      <c r="T2049" s="7" t="b">
        <v>0</v>
      </c>
      <c r="U2049" s="7" t="s">
        <v>3350</v>
      </c>
      <c r="V2049" s="7" t="s">
        <v>2999</v>
      </c>
      <c r="W2049" s="7" t="s">
        <v>2999</v>
      </c>
    </row>
    <row r="2050" spans="1:23" x14ac:dyDescent="0.2">
      <c r="A2050" s="7" t="s">
        <v>727</v>
      </c>
      <c r="B2050" s="7">
        <v>3</v>
      </c>
      <c r="C2050" s="7" t="s">
        <v>45</v>
      </c>
      <c r="D2050" s="7" t="s">
        <v>1235</v>
      </c>
      <c r="E2050" s="7" t="s">
        <v>2984</v>
      </c>
      <c r="F2050" s="7">
        <v>1862</v>
      </c>
      <c r="G2050" s="7" t="s">
        <v>9112</v>
      </c>
      <c r="H2050" s="7" t="s">
        <v>428</v>
      </c>
      <c r="I2050" s="7" t="s">
        <v>9113</v>
      </c>
      <c r="J2050" s="7" t="s">
        <v>738</v>
      </c>
      <c r="K2050" s="7" t="s">
        <v>731</v>
      </c>
      <c r="L2050" s="7" t="s">
        <v>3437</v>
      </c>
      <c r="M2050" s="7">
        <v>42.294525999999998</v>
      </c>
      <c r="N2050" s="7">
        <v>21.320698</v>
      </c>
      <c r="O2050" s="7" t="s">
        <v>9114</v>
      </c>
      <c r="P2050" s="7" t="s">
        <v>9114</v>
      </c>
      <c r="Q2050" s="7"/>
      <c r="R2050" s="7" t="s">
        <v>9115</v>
      </c>
      <c r="S2050" s="7"/>
      <c r="T2050" s="7" t="b">
        <v>0</v>
      </c>
      <c r="U2050" s="7" t="s">
        <v>3436</v>
      </c>
      <c r="V2050" s="7" t="s">
        <v>2999</v>
      </c>
      <c r="W2050" s="7" t="s">
        <v>2999</v>
      </c>
    </row>
    <row r="2051" spans="1:23" x14ac:dyDescent="0.2">
      <c r="A2051" s="7" t="s">
        <v>727</v>
      </c>
      <c r="B2051" s="7">
        <v>2</v>
      </c>
      <c r="C2051" s="7" t="s">
        <v>450</v>
      </c>
      <c r="D2051" s="7" t="s">
        <v>279</v>
      </c>
      <c r="E2051" s="7"/>
      <c r="F2051" s="7">
        <v>1861</v>
      </c>
      <c r="G2051" s="7" t="s">
        <v>9116</v>
      </c>
      <c r="H2051" s="7" t="s">
        <v>9117</v>
      </c>
      <c r="I2051" s="7" t="s">
        <v>9118</v>
      </c>
      <c r="J2051" s="7" t="s">
        <v>738</v>
      </c>
      <c r="K2051" s="7" t="s">
        <v>752</v>
      </c>
      <c r="L2051" s="7" t="s">
        <v>451</v>
      </c>
      <c r="M2051" s="7">
        <v>42.477038</v>
      </c>
      <c r="N2051" s="7">
        <v>20.749890000000001</v>
      </c>
      <c r="O2051" s="7" t="s">
        <v>9119</v>
      </c>
      <c r="P2051" s="7" t="s">
        <v>9119</v>
      </c>
      <c r="Q2051" s="7"/>
      <c r="R2051" s="7" t="s">
        <v>9120</v>
      </c>
      <c r="S2051" s="7"/>
      <c r="T2051" s="7" t="b">
        <v>0</v>
      </c>
      <c r="U2051" s="7" t="s">
        <v>3077</v>
      </c>
      <c r="V2051" s="7" t="s">
        <v>2999</v>
      </c>
      <c r="W2051" s="7" t="s">
        <v>2999</v>
      </c>
    </row>
    <row r="2052" spans="1:23" x14ac:dyDescent="0.2">
      <c r="A2052" s="7" t="s">
        <v>727</v>
      </c>
      <c r="B2052" s="7">
        <v>2</v>
      </c>
      <c r="C2052" s="7" t="s">
        <v>450</v>
      </c>
      <c r="D2052" s="7" t="s">
        <v>1019</v>
      </c>
      <c r="E2052" s="7" t="s">
        <v>2400</v>
      </c>
      <c r="F2052" s="7">
        <v>1860</v>
      </c>
      <c r="G2052" s="7" t="s">
        <v>9121</v>
      </c>
      <c r="H2052" s="7" t="s">
        <v>9122</v>
      </c>
      <c r="I2052" s="7" t="s">
        <v>9123</v>
      </c>
      <c r="J2052" s="7" t="s">
        <v>738</v>
      </c>
      <c r="K2052" s="7" t="s">
        <v>731</v>
      </c>
      <c r="L2052" s="7" t="s">
        <v>3351</v>
      </c>
      <c r="M2052" s="7">
        <v>42.546916000000003</v>
      </c>
      <c r="N2052" s="7">
        <v>20.484718000000001</v>
      </c>
      <c r="O2052" s="7" t="s">
        <v>9124</v>
      </c>
      <c r="P2052" s="7" t="s">
        <v>9124</v>
      </c>
      <c r="Q2052" s="7"/>
      <c r="R2052" s="7" t="s">
        <v>9125</v>
      </c>
      <c r="S2052" s="7"/>
      <c r="T2052" s="7" t="b">
        <v>0</v>
      </c>
      <c r="U2052" s="7" t="s">
        <v>3350</v>
      </c>
      <c r="V2052" s="7" t="s">
        <v>2999</v>
      </c>
      <c r="W2052" s="7" t="s">
        <v>2999</v>
      </c>
    </row>
    <row r="2053" spans="1:23" x14ac:dyDescent="0.2">
      <c r="A2053" s="7" t="s">
        <v>727</v>
      </c>
      <c r="B2053" s="7">
        <v>1</v>
      </c>
      <c r="C2053" s="7" t="s">
        <v>5</v>
      </c>
      <c r="D2053" s="7" t="s">
        <v>810</v>
      </c>
      <c r="E2053" s="7"/>
      <c r="F2053" s="7">
        <v>1859</v>
      </c>
      <c r="G2053" s="7" t="s">
        <v>9126</v>
      </c>
      <c r="H2053" s="7" t="s">
        <v>1774</v>
      </c>
      <c r="I2053" s="7" t="s">
        <v>9127</v>
      </c>
      <c r="J2053" s="7" t="s">
        <v>9128</v>
      </c>
      <c r="K2053" s="7" t="s">
        <v>731</v>
      </c>
      <c r="L2053" s="7" t="s">
        <v>3607</v>
      </c>
      <c r="M2053" s="7">
        <v>42.573030000000003</v>
      </c>
      <c r="N2053" s="7">
        <v>21.246009000000001</v>
      </c>
      <c r="O2053" s="7" t="s">
        <v>9129</v>
      </c>
      <c r="P2053" s="7" t="s">
        <v>9129</v>
      </c>
      <c r="Q2053" s="7"/>
      <c r="R2053" s="7" t="s">
        <v>9130</v>
      </c>
      <c r="S2053" s="7" t="s">
        <v>9131</v>
      </c>
      <c r="T2053" s="7" t="b">
        <v>0</v>
      </c>
      <c r="U2053" s="7" t="s">
        <v>3606</v>
      </c>
      <c r="V2053" s="7" t="s">
        <v>2999</v>
      </c>
      <c r="W2053" s="7" t="s">
        <v>2999</v>
      </c>
    </row>
    <row r="2054" spans="1:23" x14ac:dyDescent="0.2">
      <c r="A2054" s="7" t="s">
        <v>727</v>
      </c>
      <c r="B2054" s="7">
        <v>5</v>
      </c>
      <c r="C2054" s="7" t="s">
        <v>2</v>
      </c>
      <c r="D2054" s="7" t="s">
        <v>1007</v>
      </c>
      <c r="E2054" s="7"/>
      <c r="F2054" s="7">
        <v>1858</v>
      </c>
      <c r="G2054" s="7" t="s">
        <v>5901</v>
      </c>
      <c r="H2054" s="7" t="s">
        <v>559</v>
      </c>
      <c r="I2054" s="7" t="s">
        <v>4212</v>
      </c>
      <c r="J2054" s="7" t="s">
        <v>738</v>
      </c>
      <c r="K2054" s="7" t="s">
        <v>731</v>
      </c>
      <c r="L2054" s="7" t="s">
        <v>3479</v>
      </c>
      <c r="M2054" s="7">
        <v>42.540877000000002</v>
      </c>
      <c r="N2054" s="7">
        <v>20.28857</v>
      </c>
      <c r="O2054" s="7" t="s">
        <v>9132</v>
      </c>
      <c r="P2054" s="7" t="s">
        <v>9132</v>
      </c>
      <c r="Q2054" s="7"/>
      <c r="R2054" s="7" t="s">
        <v>4213</v>
      </c>
      <c r="S2054" s="7"/>
      <c r="T2054" s="7" t="b">
        <v>0</v>
      </c>
      <c r="U2054" s="7" t="s">
        <v>3478</v>
      </c>
      <c r="V2054" s="7" t="s">
        <v>2999</v>
      </c>
      <c r="W2054" s="7" t="s">
        <v>2999</v>
      </c>
    </row>
    <row r="2055" spans="1:23" x14ac:dyDescent="0.2">
      <c r="A2055" s="7" t="s">
        <v>727</v>
      </c>
      <c r="B2055" s="7">
        <v>6</v>
      </c>
      <c r="C2055" s="7" t="s">
        <v>11</v>
      </c>
      <c r="D2055" s="7" t="s">
        <v>778</v>
      </c>
      <c r="E2055" s="7"/>
      <c r="F2055" s="7">
        <v>1857</v>
      </c>
      <c r="G2055" s="7" t="s">
        <v>9133</v>
      </c>
      <c r="H2055" s="7" t="s">
        <v>9134</v>
      </c>
      <c r="I2055" s="7" t="s">
        <v>9135</v>
      </c>
      <c r="J2055" s="7" t="s">
        <v>738</v>
      </c>
      <c r="K2055" s="7" t="s">
        <v>731</v>
      </c>
      <c r="L2055" s="7" t="s">
        <v>2998</v>
      </c>
      <c r="M2055" s="7">
        <v>42.659664999999997</v>
      </c>
      <c r="N2055" s="7">
        <v>21.190905999999998</v>
      </c>
      <c r="O2055" s="7" t="s">
        <v>9136</v>
      </c>
      <c r="P2055" s="7" t="s">
        <v>9136</v>
      </c>
      <c r="Q2055" s="7"/>
      <c r="R2055" s="7" t="s">
        <v>9137</v>
      </c>
      <c r="S2055" s="7" t="s">
        <v>9138</v>
      </c>
      <c r="T2055" s="7" t="b">
        <v>0</v>
      </c>
      <c r="U2055" s="7" t="s">
        <v>2997</v>
      </c>
      <c r="V2055" s="7" t="s">
        <v>2999</v>
      </c>
      <c r="W2055" s="7" t="s">
        <v>2999</v>
      </c>
    </row>
    <row r="2056" spans="1:23" x14ac:dyDescent="0.2">
      <c r="A2056" s="7" t="s">
        <v>727</v>
      </c>
      <c r="B2056" s="7">
        <v>3</v>
      </c>
      <c r="C2056" s="7" t="s">
        <v>45</v>
      </c>
      <c r="D2056" s="7" t="s">
        <v>1235</v>
      </c>
      <c r="E2056" s="7"/>
      <c r="F2056" s="7">
        <v>1856</v>
      </c>
      <c r="G2056" s="7" t="s">
        <v>9139</v>
      </c>
      <c r="H2056" s="7" t="s">
        <v>9140</v>
      </c>
      <c r="I2056" s="7" t="s">
        <v>9141</v>
      </c>
      <c r="J2056" s="7" t="s">
        <v>738</v>
      </c>
      <c r="K2056" s="7" t="s">
        <v>731</v>
      </c>
      <c r="L2056" s="7" t="s">
        <v>2998</v>
      </c>
      <c r="M2056" s="7">
        <v>42.360011999999998</v>
      </c>
      <c r="N2056" s="7">
        <v>21.441203999999999</v>
      </c>
      <c r="O2056" s="7" t="s">
        <v>9142</v>
      </c>
      <c r="P2056" s="7" t="s">
        <v>9142</v>
      </c>
      <c r="Q2056" s="7"/>
      <c r="R2056" s="7" t="s">
        <v>9143</v>
      </c>
      <c r="S2056" s="7"/>
      <c r="T2056" s="7" t="b">
        <v>0</v>
      </c>
      <c r="U2056" s="7" t="s">
        <v>2997</v>
      </c>
      <c r="V2056" s="7" t="s">
        <v>2999</v>
      </c>
      <c r="W2056" s="7" t="s">
        <v>2999</v>
      </c>
    </row>
    <row r="2057" spans="1:23" x14ac:dyDescent="0.2">
      <c r="A2057" s="7" t="s">
        <v>727</v>
      </c>
      <c r="B2057" s="7">
        <v>6</v>
      </c>
      <c r="C2057" s="7" t="s">
        <v>11</v>
      </c>
      <c r="D2057" s="7" t="s">
        <v>728</v>
      </c>
      <c r="E2057" s="7" t="s">
        <v>446</v>
      </c>
      <c r="F2057" s="7">
        <v>1855</v>
      </c>
      <c r="G2057" s="7" t="s">
        <v>9144</v>
      </c>
      <c r="H2057" s="7" t="s">
        <v>9145</v>
      </c>
      <c r="I2057" s="7" t="s">
        <v>9146</v>
      </c>
      <c r="J2057" s="7" t="s">
        <v>9147</v>
      </c>
      <c r="K2057" s="7" t="s">
        <v>752</v>
      </c>
      <c r="L2057" s="7" t="s">
        <v>3351</v>
      </c>
      <c r="M2057" s="7">
        <v>42.904297999999997</v>
      </c>
      <c r="N2057" s="7">
        <v>21.194832999999999</v>
      </c>
      <c r="O2057" s="7" t="s">
        <v>9148</v>
      </c>
      <c r="P2057" s="7" t="s">
        <v>9148</v>
      </c>
      <c r="Q2057" s="7"/>
      <c r="R2057" s="7" t="s">
        <v>9149</v>
      </c>
      <c r="S2057" s="7"/>
      <c r="T2057" s="7" t="b">
        <v>0</v>
      </c>
      <c r="U2057" s="7" t="s">
        <v>3350</v>
      </c>
      <c r="V2057" s="7" t="s">
        <v>2999</v>
      </c>
      <c r="W2057" s="7" t="s">
        <v>2999</v>
      </c>
    </row>
    <row r="2058" spans="1:23" x14ac:dyDescent="0.2">
      <c r="A2058" s="7" t="s">
        <v>727</v>
      </c>
      <c r="B2058" s="7">
        <v>5</v>
      </c>
      <c r="C2058" s="7" t="s">
        <v>2</v>
      </c>
      <c r="D2058" s="7" t="s">
        <v>820</v>
      </c>
      <c r="E2058" s="7" t="s">
        <v>12891</v>
      </c>
      <c r="F2058" s="7">
        <v>1854</v>
      </c>
      <c r="G2058" s="7" t="s">
        <v>9150</v>
      </c>
      <c r="H2058" s="7" t="s">
        <v>9151</v>
      </c>
      <c r="I2058" s="7" t="s">
        <v>9152</v>
      </c>
      <c r="J2058" s="7" t="s">
        <v>738</v>
      </c>
      <c r="K2058" s="7" t="s">
        <v>731</v>
      </c>
      <c r="L2058" s="7" t="s">
        <v>3351</v>
      </c>
      <c r="M2058" s="7">
        <v>42.732055000000003</v>
      </c>
      <c r="N2058" s="7">
        <v>20.44558</v>
      </c>
      <c r="O2058" s="7" t="s">
        <v>9153</v>
      </c>
      <c r="P2058" s="7" t="s">
        <v>9153</v>
      </c>
      <c r="Q2058" s="7"/>
      <c r="R2058" s="7" t="s">
        <v>9154</v>
      </c>
      <c r="S2058" s="7"/>
      <c r="T2058" s="7" t="b">
        <v>0</v>
      </c>
      <c r="U2058" s="7" t="s">
        <v>3350</v>
      </c>
      <c r="V2058" s="7" t="s">
        <v>2999</v>
      </c>
      <c r="W2058" s="7" t="s">
        <v>2999</v>
      </c>
    </row>
    <row r="2059" spans="1:23" x14ac:dyDescent="0.2">
      <c r="A2059" s="7" t="s">
        <v>727</v>
      </c>
      <c r="B2059" s="7">
        <v>2</v>
      </c>
      <c r="C2059" s="7" t="s">
        <v>450</v>
      </c>
      <c r="D2059" s="7" t="s">
        <v>831</v>
      </c>
      <c r="E2059" s="7" t="s">
        <v>17817</v>
      </c>
      <c r="F2059" s="7">
        <v>1853</v>
      </c>
      <c r="G2059" s="7" t="s">
        <v>9155</v>
      </c>
      <c r="H2059" s="7" t="s">
        <v>9156</v>
      </c>
      <c r="I2059" s="7" t="s">
        <v>9157</v>
      </c>
      <c r="J2059" s="7" t="s">
        <v>738</v>
      </c>
      <c r="K2059" s="7" t="s">
        <v>731</v>
      </c>
      <c r="L2059" s="7" t="s">
        <v>3351</v>
      </c>
      <c r="M2059" s="7">
        <v>42.391508000000002</v>
      </c>
      <c r="N2059" s="7">
        <v>20.658566</v>
      </c>
      <c r="O2059" s="7" t="s">
        <v>9158</v>
      </c>
      <c r="P2059" s="7" t="s">
        <v>9158</v>
      </c>
      <c r="Q2059" s="7"/>
      <c r="R2059" s="7" t="s">
        <v>9159</v>
      </c>
      <c r="S2059" s="7"/>
      <c r="T2059" s="7" t="b">
        <v>0</v>
      </c>
      <c r="U2059" s="7" t="s">
        <v>3350</v>
      </c>
      <c r="V2059" s="7" t="s">
        <v>2999</v>
      </c>
      <c r="W2059" s="7" t="s">
        <v>2999</v>
      </c>
    </row>
    <row r="2060" spans="1:23" x14ac:dyDescent="0.2">
      <c r="A2060" s="7" t="s">
        <v>727</v>
      </c>
      <c r="B2060" s="7">
        <v>6</v>
      </c>
      <c r="C2060" s="7" t="s">
        <v>11</v>
      </c>
      <c r="D2060" s="7" t="s">
        <v>853</v>
      </c>
      <c r="E2060" s="7" t="s">
        <v>14123</v>
      </c>
      <c r="F2060" s="7">
        <v>1852</v>
      </c>
      <c r="G2060" s="7" t="s">
        <v>9160</v>
      </c>
      <c r="H2060" s="7" t="s">
        <v>9161</v>
      </c>
      <c r="I2060" s="7" t="s">
        <v>9162</v>
      </c>
      <c r="J2060" s="7" t="s">
        <v>738</v>
      </c>
      <c r="K2060" s="7" t="s">
        <v>752</v>
      </c>
      <c r="L2060" s="7" t="s">
        <v>3351</v>
      </c>
      <c r="M2060" s="7">
        <v>42.628791999999997</v>
      </c>
      <c r="N2060" s="7">
        <v>21.090623999999998</v>
      </c>
      <c r="O2060" s="7" t="s">
        <v>9163</v>
      </c>
      <c r="P2060" s="7" t="s">
        <v>9163</v>
      </c>
      <c r="Q2060" s="7"/>
      <c r="R2060" s="7" t="s">
        <v>9164</v>
      </c>
      <c r="S2060" s="7"/>
      <c r="T2060" s="7" t="b">
        <v>0</v>
      </c>
      <c r="U2060" s="7" t="s">
        <v>3350</v>
      </c>
      <c r="V2060" s="7" t="s">
        <v>2999</v>
      </c>
      <c r="W2060" s="7" t="s">
        <v>2999</v>
      </c>
    </row>
    <row r="2061" spans="1:23" x14ac:dyDescent="0.2">
      <c r="A2061" s="7" t="s">
        <v>727</v>
      </c>
      <c r="B2061" s="7">
        <v>7</v>
      </c>
      <c r="C2061" s="7" t="s">
        <v>8</v>
      </c>
      <c r="D2061" s="7" t="s">
        <v>1079</v>
      </c>
      <c r="E2061" s="7"/>
      <c r="F2061" s="7">
        <v>1851</v>
      </c>
      <c r="G2061" s="7" t="s">
        <v>9165</v>
      </c>
      <c r="H2061" s="7" t="s">
        <v>9166</v>
      </c>
      <c r="I2061" s="7" t="s">
        <v>9167</v>
      </c>
      <c r="J2061" s="7" t="s">
        <v>1196</v>
      </c>
      <c r="K2061" s="7" t="s">
        <v>752</v>
      </c>
      <c r="L2061" s="7" t="s">
        <v>3479</v>
      </c>
      <c r="M2061" s="7">
        <v>42.211436999999997</v>
      </c>
      <c r="N2061" s="7">
        <v>20.776340000000001</v>
      </c>
      <c r="O2061" s="7" t="s">
        <v>9168</v>
      </c>
      <c r="P2061" s="7" t="s">
        <v>9168</v>
      </c>
      <c r="Q2061" s="7"/>
      <c r="R2061" s="7" t="s">
        <v>9169</v>
      </c>
      <c r="S2061" s="7"/>
      <c r="T2061" s="7" t="b">
        <v>0</v>
      </c>
      <c r="U2061" s="7" t="s">
        <v>3478</v>
      </c>
      <c r="V2061" s="7" t="s">
        <v>2999</v>
      </c>
      <c r="W2061" s="7" t="s">
        <v>2999</v>
      </c>
    </row>
    <row r="2062" spans="1:23" x14ac:dyDescent="0.2">
      <c r="A2062" s="7" t="s">
        <v>727</v>
      </c>
      <c r="B2062" s="7">
        <v>6</v>
      </c>
      <c r="C2062" s="7" t="s">
        <v>11</v>
      </c>
      <c r="D2062" s="7" t="s">
        <v>853</v>
      </c>
      <c r="E2062" s="7" t="s">
        <v>446</v>
      </c>
      <c r="F2062" s="7">
        <v>1850</v>
      </c>
      <c r="G2062" s="7" t="s">
        <v>9170</v>
      </c>
      <c r="H2062" s="7" t="s">
        <v>9171</v>
      </c>
      <c r="I2062" s="7" t="s">
        <v>9172</v>
      </c>
      <c r="J2062" s="7" t="s">
        <v>772</v>
      </c>
      <c r="K2062" s="7" t="s">
        <v>731</v>
      </c>
      <c r="L2062" s="7" t="s">
        <v>3351</v>
      </c>
      <c r="M2062" s="7">
        <v>42.633201</v>
      </c>
      <c r="N2062" s="7">
        <v>21.079073000000001</v>
      </c>
      <c r="O2062" s="7" t="s">
        <v>9173</v>
      </c>
      <c r="P2062" s="7" t="s">
        <v>9173</v>
      </c>
      <c r="Q2062" s="7"/>
      <c r="R2062" s="7" t="s">
        <v>9174</v>
      </c>
      <c r="S2062" s="7"/>
      <c r="T2062" s="7" t="b">
        <v>0</v>
      </c>
      <c r="U2062" s="7" t="s">
        <v>3350</v>
      </c>
      <c r="V2062" s="7" t="s">
        <v>2999</v>
      </c>
      <c r="W2062" s="7" t="s">
        <v>2999</v>
      </c>
    </row>
    <row r="2063" spans="1:23" x14ac:dyDescent="0.2">
      <c r="A2063" s="7" t="s">
        <v>727</v>
      </c>
      <c r="B2063" s="7">
        <v>6</v>
      </c>
      <c r="C2063" s="7" t="s">
        <v>11</v>
      </c>
      <c r="D2063" s="7" t="s">
        <v>778</v>
      </c>
      <c r="E2063" s="7"/>
      <c r="F2063" s="7">
        <v>1849</v>
      </c>
      <c r="G2063" s="7" t="s">
        <v>9175</v>
      </c>
      <c r="H2063" s="7" t="s">
        <v>9176</v>
      </c>
      <c r="I2063" s="7" t="s">
        <v>9177</v>
      </c>
      <c r="J2063" s="7" t="s">
        <v>9178</v>
      </c>
      <c r="K2063" s="7" t="s">
        <v>731</v>
      </c>
      <c r="L2063" s="7" t="s">
        <v>3479</v>
      </c>
      <c r="M2063" s="7">
        <v>42.677670999999997</v>
      </c>
      <c r="N2063" s="7">
        <v>21.161930000000002</v>
      </c>
      <c r="O2063" s="7" t="s">
        <v>9179</v>
      </c>
      <c r="P2063" s="7" t="s">
        <v>9179</v>
      </c>
      <c r="Q2063" s="7"/>
      <c r="R2063" s="7" t="s">
        <v>9180</v>
      </c>
      <c r="S2063" s="7" t="s">
        <v>9181</v>
      </c>
      <c r="T2063" s="7" t="b">
        <v>0</v>
      </c>
      <c r="U2063" s="7" t="s">
        <v>3478</v>
      </c>
      <c r="V2063" s="7" t="s">
        <v>2999</v>
      </c>
      <c r="W2063" s="7" t="s">
        <v>2999</v>
      </c>
    </row>
    <row r="2064" spans="1:23" x14ac:dyDescent="0.2">
      <c r="A2064" s="7" t="s">
        <v>727</v>
      </c>
      <c r="B2064" s="7">
        <v>6</v>
      </c>
      <c r="C2064" s="7" t="s">
        <v>11</v>
      </c>
      <c r="D2064" s="7" t="s">
        <v>787</v>
      </c>
      <c r="E2064" s="7" t="s">
        <v>446</v>
      </c>
      <c r="F2064" s="7">
        <v>1848</v>
      </c>
      <c r="G2064" s="7" t="s">
        <v>9182</v>
      </c>
      <c r="H2064" s="7" t="s">
        <v>9183</v>
      </c>
      <c r="I2064" s="7" t="s">
        <v>9184</v>
      </c>
      <c r="J2064" s="7" t="s">
        <v>738</v>
      </c>
      <c r="K2064" s="7" t="s">
        <v>731</v>
      </c>
      <c r="L2064" s="7" t="s">
        <v>3351</v>
      </c>
      <c r="M2064" s="7">
        <v>42.653604999999999</v>
      </c>
      <c r="N2064" s="7">
        <v>21.175799999999999</v>
      </c>
      <c r="O2064" s="7" t="s">
        <v>9185</v>
      </c>
      <c r="P2064" s="7" t="s">
        <v>9185</v>
      </c>
      <c r="Q2064" s="7"/>
      <c r="R2064" s="7" t="s">
        <v>9186</v>
      </c>
      <c r="S2064" s="7" t="s">
        <v>9187</v>
      </c>
      <c r="T2064" s="7" t="b">
        <v>0</v>
      </c>
      <c r="U2064" s="7" t="s">
        <v>3350</v>
      </c>
      <c r="V2064" s="7" t="s">
        <v>2999</v>
      </c>
      <c r="W2064" s="7" t="s">
        <v>2999</v>
      </c>
    </row>
    <row r="2065" spans="1:23" x14ac:dyDescent="0.2">
      <c r="A2065" s="7" t="s">
        <v>727</v>
      </c>
      <c r="B2065" s="7">
        <v>1</v>
      </c>
      <c r="C2065" s="7" t="s">
        <v>5</v>
      </c>
      <c r="D2065" s="7" t="s">
        <v>745</v>
      </c>
      <c r="E2065" s="7" t="s">
        <v>8818</v>
      </c>
      <c r="F2065" s="7">
        <v>1847</v>
      </c>
      <c r="G2065" s="7" t="s">
        <v>9188</v>
      </c>
      <c r="H2065" s="7" t="s">
        <v>948</v>
      </c>
      <c r="I2065" s="7" t="s">
        <v>9189</v>
      </c>
      <c r="J2065" s="7" t="s">
        <v>738</v>
      </c>
      <c r="K2065" s="7" t="s">
        <v>731</v>
      </c>
      <c r="L2065" s="7" t="s">
        <v>12682</v>
      </c>
      <c r="M2065" s="7">
        <v>42.246901000000001</v>
      </c>
      <c r="N2065" s="7">
        <v>21.217485</v>
      </c>
      <c r="O2065" s="7" t="s">
        <v>9190</v>
      </c>
      <c r="P2065" s="7" t="s">
        <v>9190</v>
      </c>
      <c r="Q2065" s="7"/>
      <c r="R2065" s="7" t="s">
        <v>9191</v>
      </c>
      <c r="S2065" s="7" t="s">
        <v>9192</v>
      </c>
      <c r="T2065" s="7" t="b">
        <v>0</v>
      </c>
      <c r="U2065" s="7" t="s">
        <v>12683</v>
      </c>
      <c r="V2065" s="7" t="s">
        <v>2999</v>
      </c>
      <c r="W2065" s="7" t="s">
        <v>2999</v>
      </c>
    </row>
    <row r="2066" spans="1:23" x14ac:dyDescent="0.2">
      <c r="A2066" s="7" t="s">
        <v>727</v>
      </c>
      <c r="B2066" s="7">
        <v>6</v>
      </c>
      <c r="C2066" s="7" t="s">
        <v>11</v>
      </c>
      <c r="D2066" s="7" t="s">
        <v>728</v>
      </c>
      <c r="E2066" s="7" t="s">
        <v>446</v>
      </c>
      <c r="F2066" s="7">
        <v>1846</v>
      </c>
      <c r="G2066" s="7" t="s">
        <v>9193</v>
      </c>
      <c r="H2066" s="7" t="s">
        <v>9145</v>
      </c>
      <c r="I2066" s="7" t="s">
        <v>9146</v>
      </c>
      <c r="J2066" s="7" t="s">
        <v>994</v>
      </c>
      <c r="K2066" s="7" t="s">
        <v>752</v>
      </c>
      <c r="L2066" s="7" t="s">
        <v>3351</v>
      </c>
      <c r="M2066" s="7">
        <v>42.904294</v>
      </c>
      <c r="N2066" s="7">
        <v>21.194908999999999</v>
      </c>
      <c r="O2066" s="7" t="s">
        <v>9194</v>
      </c>
      <c r="P2066" s="7" t="s">
        <v>9194</v>
      </c>
      <c r="Q2066" s="7"/>
      <c r="R2066" s="7" t="s">
        <v>9149</v>
      </c>
      <c r="S2066" s="7"/>
      <c r="T2066" s="7" t="b">
        <v>0</v>
      </c>
      <c r="U2066" s="7" t="s">
        <v>3350</v>
      </c>
      <c r="V2066" s="7" t="s">
        <v>2999</v>
      </c>
      <c r="W2066" s="7" t="s">
        <v>2999</v>
      </c>
    </row>
    <row r="2067" spans="1:23" x14ac:dyDescent="0.2">
      <c r="A2067" s="7" t="s">
        <v>727</v>
      </c>
      <c r="B2067" s="7">
        <v>2</v>
      </c>
      <c r="C2067" s="7" t="s">
        <v>450</v>
      </c>
      <c r="D2067" s="7" t="s">
        <v>279</v>
      </c>
      <c r="E2067" s="7" t="s">
        <v>14124</v>
      </c>
      <c r="F2067" s="7">
        <v>1845</v>
      </c>
      <c r="G2067" s="7" t="s">
        <v>9195</v>
      </c>
      <c r="H2067" s="7" t="s">
        <v>9196</v>
      </c>
      <c r="I2067" s="7" t="s">
        <v>9197</v>
      </c>
      <c r="J2067" s="7" t="s">
        <v>738</v>
      </c>
      <c r="K2067" s="7" t="s">
        <v>731</v>
      </c>
      <c r="L2067" s="7" t="s">
        <v>3351</v>
      </c>
      <c r="M2067" s="7">
        <v>42.477038</v>
      </c>
      <c r="N2067" s="7">
        <v>20.749890000000001</v>
      </c>
      <c r="O2067" s="7" t="s">
        <v>9198</v>
      </c>
      <c r="P2067" s="7" t="s">
        <v>9198</v>
      </c>
      <c r="Q2067" s="7"/>
      <c r="R2067" s="7" t="s">
        <v>9199</v>
      </c>
      <c r="S2067" s="7"/>
      <c r="T2067" s="7" t="b">
        <v>0</v>
      </c>
      <c r="U2067" s="7" t="s">
        <v>3350</v>
      </c>
      <c r="V2067" s="7" t="s">
        <v>2999</v>
      </c>
      <c r="W2067" s="7" t="s">
        <v>2999</v>
      </c>
    </row>
    <row r="2068" spans="1:23" x14ac:dyDescent="0.2">
      <c r="A2068" s="7" t="s">
        <v>727</v>
      </c>
      <c r="B2068" s="7">
        <v>4</v>
      </c>
      <c r="C2068" s="7" t="s">
        <v>454</v>
      </c>
      <c r="D2068" s="7" t="s">
        <v>828</v>
      </c>
      <c r="E2068" s="7" t="s">
        <v>18517</v>
      </c>
      <c r="F2068" s="7">
        <v>1844</v>
      </c>
      <c r="G2068" s="7" t="s">
        <v>6436</v>
      </c>
      <c r="H2068" s="7" t="s">
        <v>9200</v>
      </c>
      <c r="I2068" s="7" t="s">
        <v>5080</v>
      </c>
      <c r="J2068" s="7" t="s">
        <v>738</v>
      </c>
      <c r="K2068" s="7" t="s">
        <v>731</v>
      </c>
      <c r="L2068" s="7" t="s">
        <v>3351</v>
      </c>
      <c r="M2068" s="7">
        <v>42.855753999999997</v>
      </c>
      <c r="N2068" s="7">
        <v>20.860417999999999</v>
      </c>
      <c r="O2068" s="7" t="s">
        <v>9201</v>
      </c>
      <c r="P2068" s="7" t="s">
        <v>9201</v>
      </c>
      <c r="Q2068" s="7"/>
      <c r="R2068" s="7" t="s">
        <v>5081</v>
      </c>
      <c r="S2068" s="7"/>
      <c r="T2068" s="7" t="b">
        <v>0</v>
      </c>
      <c r="U2068" s="7" t="s">
        <v>3350</v>
      </c>
      <c r="V2068" s="7" t="s">
        <v>2999</v>
      </c>
      <c r="W2068" s="7" t="s">
        <v>2999</v>
      </c>
    </row>
    <row r="2069" spans="1:23" x14ac:dyDescent="0.2">
      <c r="A2069" s="7" t="s">
        <v>727</v>
      </c>
      <c r="B2069" s="7">
        <v>5</v>
      </c>
      <c r="C2069" s="7" t="s">
        <v>2</v>
      </c>
      <c r="D2069" s="7" t="s">
        <v>1007</v>
      </c>
      <c r="E2069" s="7" t="s">
        <v>149</v>
      </c>
      <c r="F2069" s="7">
        <v>1843</v>
      </c>
      <c r="G2069" s="7" t="s">
        <v>9202</v>
      </c>
      <c r="H2069" s="7" t="s">
        <v>9203</v>
      </c>
      <c r="I2069" s="7" t="s">
        <v>9204</v>
      </c>
      <c r="J2069" s="7" t="s">
        <v>7714</v>
      </c>
      <c r="K2069" s="7" t="s">
        <v>731</v>
      </c>
      <c r="L2069" s="7" t="s">
        <v>3351</v>
      </c>
      <c r="M2069" s="7">
        <v>42.542430000000003</v>
      </c>
      <c r="N2069" s="7">
        <v>20.289757999999999</v>
      </c>
      <c r="O2069" s="7" t="s">
        <v>9205</v>
      </c>
      <c r="P2069" s="7" t="s">
        <v>9205</v>
      </c>
      <c r="Q2069" s="7"/>
      <c r="R2069" s="7" t="s">
        <v>9206</v>
      </c>
      <c r="S2069" s="7"/>
      <c r="T2069" s="7" t="b">
        <v>0</v>
      </c>
      <c r="U2069" s="7" t="s">
        <v>3350</v>
      </c>
      <c r="V2069" s="7" t="s">
        <v>2999</v>
      </c>
      <c r="W2069" s="7" t="s">
        <v>2999</v>
      </c>
    </row>
    <row r="2070" spans="1:23" x14ac:dyDescent="0.2">
      <c r="A2070" s="7" t="s">
        <v>727</v>
      </c>
      <c r="B2070" s="7">
        <v>5</v>
      </c>
      <c r="C2070" s="7" t="s">
        <v>2</v>
      </c>
      <c r="D2070" s="7" t="s">
        <v>820</v>
      </c>
      <c r="E2070" s="7"/>
      <c r="F2070" s="7">
        <v>1842</v>
      </c>
      <c r="G2070" s="7" t="s">
        <v>9207</v>
      </c>
      <c r="H2070" s="7" t="s">
        <v>9208</v>
      </c>
      <c r="I2070" s="7" t="s">
        <v>9209</v>
      </c>
      <c r="J2070" s="7" t="s">
        <v>1386</v>
      </c>
      <c r="K2070" s="7" t="s">
        <v>731</v>
      </c>
      <c r="L2070" s="7" t="s">
        <v>3479</v>
      </c>
      <c r="M2070" s="7">
        <v>42.725338999999998</v>
      </c>
      <c r="N2070" s="7">
        <v>20.390505999999998</v>
      </c>
      <c r="O2070" s="7" t="s">
        <v>9210</v>
      </c>
      <c r="P2070" s="7" t="s">
        <v>9210</v>
      </c>
      <c r="Q2070" s="7"/>
      <c r="R2070" s="7" t="s">
        <v>9211</v>
      </c>
      <c r="S2070" s="7"/>
      <c r="T2070" s="7" t="b">
        <v>0</v>
      </c>
      <c r="U2070" s="7" t="s">
        <v>3478</v>
      </c>
      <c r="V2070" s="7" t="s">
        <v>2999</v>
      </c>
      <c r="W2070" s="7" t="s">
        <v>2999</v>
      </c>
    </row>
    <row r="2071" spans="1:23" x14ac:dyDescent="0.2">
      <c r="A2071" s="7" t="s">
        <v>727</v>
      </c>
      <c r="B2071" s="7">
        <v>5</v>
      </c>
      <c r="C2071" s="7" t="s">
        <v>2</v>
      </c>
      <c r="D2071" s="7" t="s">
        <v>1007</v>
      </c>
      <c r="E2071" s="7" t="s">
        <v>149</v>
      </c>
      <c r="F2071" s="7">
        <v>1841</v>
      </c>
      <c r="G2071" s="7" t="s">
        <v>9212</v>
      </c>
      <c r="H2071" s="7" t="s">
        <v>9213</v>
      </c>
      <c r="I2071" s="7" t="s">
        <v>9214</v>
      </c>
      <c r="J2071" s="7" t="s">
        <v>2463</v>
      </c>
      <c r="K2071" s="7" t="s">
        <v>731</v>
      </c>
      <c r="L2071" s="7" t="s">
        <v>3351</v>
      </c>
      <c r="M2071" s="7">
        <v>42.507320999999997</v>
      </c>
      <c r="N2071" s="7">
        <v>20.338923000000001</v>
      </c>
      <c r="O2071" s="7" t="s">
        <v>9215</v>
      </c>
      <c r="P2071" s="7" t="s">
        <v>9215</v>
      </c>
      <c r="Q2071" s="7"/>
      <c r="R2071" s="7" t="s">
        <v>9216</v>
      </c>
      <c r="S2071" s="7"/>
      <c r="T2071" s="7" t="b">
        <v>0</v>
      </c>
      <c r="U2071" s="7" t="s">
        <v>3350</v>
      </c>
      <c r="V2071" s="7" t="s">
        <v>2999</v>
      </c>
      <c r="W2071" s="7" t="s">
        <v>2999</v>
      </c>
    </row>
    <row r="2072" spans="1:23" x14ac:dyDescent="0.2">
      <c r="A2072" s="7" t="s">
        <v>727</v>
      </c>
      <c r="B2072" s="7">
        <v>1</v>
      </c>
      <c r="C2072" s="7" t="s">
        <v>5</v>
      </c>
      <c r="D2072" s="7" t="s">
        <v>736</v>
      </c>
      <c r="E2072" s="7"/>
      <c r="F2072" s="7">
        <v>1840</v>
      </c>
      <c r="G2072" s="7" t="s">
        <v>9217</v>
      </c>
      <c r="H2072" s="7" t="s">
        <v>338</v>
      </c>
      <c r="I2072" s="7" t="s">
        <v>9218</v>
      </c>
      <c r="J2072" s="7" t="s">
        <v>738</v>
      </c>
      <c r="K2072" s="7" t="s">
        <v>752</v>
      </c>
      <c r="L2072" s="7" t="s">
        <v>2998</v>
      </c>
      <c r="M2072" s="7">
        <v>42.395453000000003</v>
      </c>
      <c r="N2072" s="7">
        <v>21.161480000000001</v>
      </c>
      <c r="O2072" s="7" t="s">
        <v>9219</v>
      </c>
      <c r="P2072" s="7" t="s">
        <v>9219</v>
      </c>
      <c r="Q2072" s="7"/>
      <c r="R2072" s="7" t="s">
        <v>9220</v>
      </c>
      <c r="S2072" s="7"/>
      <c r="T2072" s="7" t="b">
        <v>0</v>
      </c>
      <c r="U2072" s="7" t="s">
        <v>2997</v>
      </c>
      <c r="V2072" s="7" t="s">
        <v>2999</v>
      </c>
      <c r="W2072" s="7" t="s">
        <v>2999</v>
      </c>
    </row>
    <row r="2073" spans="1:23" x14ac:dyDescent="0.2">
      <c r="A2073" s="7" t="s">
        <v>727</v>
      </c>
      <c r="B2073" s="7">
        <v>5</v>
      </c>
      <c r="C2073" s="7" t="s">
        <v>2</v>
      </c>
      <c r="D2073" s="7" t="s">
        <v>1007</v>
      </c>
      <c r="E2073" s="7" t="s">
        <v>12892</v>
      </c>
      <c r="F2073" s="7">
        <v>1839</v>
      </c>
      <c r="G2073" s="7" t="s">
        <v>9221</v>
      </c>
      <c r="H2073" s="7" t="s">
        <v>9222</v>
      </c>
      <c r="I2073" s="7" t="s">
        <v>9223</v>
      </c>
      <c r="J2073" s="7" t="s">
        <v>1726</v>
      </c>
      <c r="K2073" s="7" t="s">
        <v>731</v>
      </c>
      <c r="L2073" s="7" t="s">
        <v>3351</v>
      </c>
      <c r="M2073" s="7">
        <v>42.578699</v>
      </c>
      <c r="N2073" s="7">
        <v>20.296900000000001</v>
      </c>
      <c r="O2073" s="7" t="s">
        <v>9224</v>
      </c>
      <c r="P2073" s="7" t="s">
        <v>9224</v>
      </c>
      <c r="Q2073" s="7"/>
      <c r="R2073" s="7" t="s">
        <v>9225</v>
      </c>
      <c r="S2073" s="7"/>
      <c r="T2073" s="7" t="b">
        <v>0</v>
      </c>
      <c r="U2073" s="7" t="s">
        <v>3350</v>
      </c>
      <c r="V2073" s="7" t="s">
        <v>2999</v>
      </c>
      <c r="W2073" s="7" t="s">
        <v>2999</v>
      </c>
    </row>
    <row r="2074" spans="1:23" x14ac:dyDescent="0.2">
      <c r="A2074" s="7" t="s">
        <v>727</v>
      </c>
      <c r="B2074" s="7">
        <v>6</v>
      </c>
      <c r="C2074" s="7" t="s">
        <v>11</v>
      </c>
      <c r="D2074" s="7" t="s">
        <v>1033</v>
      </c>
      <c r="E2074" s="7"/>
      <c r="F2074" s="7">
        <v>1838</v>
      </c>
      <c r="G2074" s="7" t="s">
        <v>9226</v>
      </c>
      <c r="H2074" s="7" t="s">
        <v>9227</v>
      </c>
      <c r="I2074" s="7" t="s">
        <v>9228</v>
      </c>
      <c r="J2074" s="7" t="s">
        <v>772</v>
      </c>
      <c r="K2074" s="7" t="s">
        <v>731</v>
      </c>
      <c r="L2074" s="7" t="s">
        <v>451</v>
      </c>
      <c r="M2074" s="7">
        <v>42.602139999999999</v>
      </c>
      <c r="N2074" s="7">
        <v>20.898143000000001</v>
      </c>
      <c r="O2074" s="7" t="s">
        <v>9229</v>
      </c>
      <c r="P2074" s="7" t="s">
        <v>9229</v>
      </c>
      <c r="Q2074" s="7"/>
      <c r="R2074" s="7" t="s">
        <v>9230</v>
      </c>
      <c r="S2074" s="7"/>
      <c r="T2074" s="7" t="b">
        <v>0</v>
      </c>
      <c r="U2074" s="7" t="s">
        <v>3077</v>
      </c>
      <c r="V2074" s="7" t="s">
        <v>2999</v>
      </c>
      <c r="W2074" s="7" t="s">
        <v>2999</v>
      </c>
    </row>
    <row r="2075" spans="1:23" x14ac:dyDescent="0.2">
      <c r="A2075" s="7" t="s">
        <v>727</v>
      </c>
      <c r="B2075" s="7">
        <v>6</v>
      </c>
      <c r="C2075" s="7" t="s">
        <v>11</v>
      </c>
      <c r="D2075" s="7" t="s">
        <v>778</v>
      </c>
      <c r="E2075" s="7"/>
      <c r="F2075" s="7">
        <v>1837</v>
      </c>
      <c r="G2075" s="7" t="s">
        <v>9231</v>
      </c>
      <c r="H2075" s="7" t="s">
        <v>9232</v>
      </c>
      <c r="I2075" s="7" t="s">
        <v>9233</v>
      </c>
      <c r="J2075" s="7" t="s">
        <v>772</v>
      </c>
      <c r="K2075" s="7" t="s">
        <v>752</v>
      </c>
      <c r="L2075" s="7" t="s">
        <v>3479</v>
      </c>
      <c r="M2075" s="7">
        <v>42.661957000000001</v>
      </c>
      <c r="N2075" s="7">
        <v>21.150098</v>
      </c>
      <c r="O2075" s="7" t="s">
        <v>9234</v>
      </c>
      <c r="P2075" s="7" t="s">
        <v>9234</v>
      </c>
      <c r="Q2075" s="7"/>
      <c r="R2075" s="7" t="s">
        <v>9235</v>
      </c>
      <c r="S2075" s="7"/>
      <c r="T2075" s="7" t="b">
        <v>0</v>
      </c>
      <c r="U2075" s="7" t="s">
        <v>3478</v>
      </c>
      <c r="V2075" s="7" t="s">
        <v>2999</v>
      </c>
      <c r="W2075" s="7" t="s">
        <v>2999</v>
      </c>
    </row>
    <row r="2076" spans="1:23" x14ac:dyDescent="0.2">
      <c r="A2076" s="7" t="s">
        <v>727</v>
      </c>
      <c r="B2076" s="7">
        <v>5</v>
      </c>
      <c r="C2076" s="7" t="s">
        <v>2</v>
      </c>
      <c r="D2076" s="7" t="s">
        <v>1007</v>
      </c>
      <c r="E2076" s="7"/>
      <c r="F2076" s="7">
        <v>1835</v>
      </c>
      <c r="G2076" s="7" t="s">
        <v>9236</v>
      </c>
      <c r="H2076" s="7" t="s">
        <v>9237</v>
      </c>
      <c r="I2076" s="7" t="s">
        <v>9238</v>
      </c>
      <c r="J2076" s="7" t="s">
        <v>1386</v>
      </c>
      <c r="K2076" s="7" t="s">
        <v>731</v>
      </c>
      <c r="L2076" s="7" t="s">
        <v>3479</v>
      </c>
      <c r="M2076" s="7">
        <v>42.551577000000002</v>
      </c>
      <c r="N2076" s="7">
        <v>20.332149999999999</v>
      </c>
      <c r="O2076" s="7" t="s">
        <v>9239</v>
      </c>
      <c r="P2076" s="7" t="s">
        <v>9239</v>
      </c>
      <c r="Q2076" s="7"/>
      <c r="R2076" s="7" t="s">
        <v>9240</v>
      </c>
      <c r="S2076" s="7"/>
      <c r="T2076" s="7" t="b">
        <v>0</v>
      </c>
      <c r="U2076" s="7" t="s">
        <v>3478</v>
      </c>
      <c r="V2076" s="7" t="s">
        <v>2999</v>
      </c>
      <c r="W2076" s="7" t="s">
        <v>2999</v>
      </c>
    </row>
    <row r="2077" spans="1:23" x14ac:dyDescent="0.2">
      <c r="A2077" s="7" t="s">
        <v>727</v>
      </c>
      <c r="B2077" s="7">
        <v>2</v>
      </c>
      <c r="C2077" s="7" t="s">
        <v>450</v>
      </c>
      <c r="D2077" s="7" t="s">
        <v>279</v>
      </c>
      <c r="E2077" s="7"/>
      <c r="F2077" s="7">
        <v>1834</v>
      </c>
      <c r="G2077" s="7" t="s">
        <v>9241</v>
      </c>
      <c r="H2077" s="7" t="s">
        <v>9242</v>
      </c>
      <c r="I2077" s="7" t="s">
        <v>9243</v>
      </c>
      <c r="J2077" s="7" t="s">
        <v>9244</v>
      </c>
      <c r="K2077" s="7" t="s">
        <v>731</v>
      </c>
      <c r="L2077" s="7" t="s">
        <v>451</v>
      </c>
      <c r="M2077" s="7">
        <v>42.482101999999998</v>
      </c>
      <c r="N2077" s="7">
        <v>20.743023999999998</v>
      </c>
      <c r="O2077" s="7" t="s">
        <v>9245</v>
      </c>
      <c r="P2077" s="7" t="s">
        <v>9245</v>
      </c>
      <c r="Q2077" s="7"/>
      <c r="R2077" s="7" t="s">
        <v>9246</v>
      </c>
      <c r="S2077" s="7"/>
      <c r="T2077" s="7" t="b">
        <v>0</v>
      </c>
      <c r="U2077" s="7" t="s">
        <v>3077</v>
      </c>
      <c r="V2077" s="7" t="s">
        <v>2999</v>
      </c>
      <c r="W2077" s="7" t="s">
        <v>2999</v>
      </c>
    </row>
    <row r="2078" spans="1:23" x14ac:dyDescent="0.2">
      <c r="A2078" s="7" t="s">
        <v>727</v>
      </c>
      <c r="B2078" s="7">
        <v>2</v>
      </c>
      <c r="C2078" s="7" t="s">
        <v>450</v>
      </c>
      <c r="D2078" s="7" t="s">
        <v>279</v>
      </c>
      <c r="E2078" s="7"/>
      <c r="F2078" s="7">
        <v>1833</v>
      </c>
      <c r="G2078" s="7" t="s">
        <v>9241</v>
      </c>
      <c r="H2078" s="7" t="s">
        <v>9242</v>
      </c>
      <c r="I2078" s="7" t="s">
        <v>9243</v>
      </c>
      <c r="J2078" s="7" t="s">
        <v>9244</v>
      </c>
      <c r="K2078" s="7" t="s">
        <v>731</v>
      </c>
      <c r="L2078" s="7" t="s">
        <v>451</v>
      </c>
      <c r="M2078" s="7">
        <v>42.482101999999998</v>
      </c>
      <c r="N2078" s="7">
        <v>20.743023999999998</v>
      </c>
      <c r="O2078" s="7" t="s">
        <v>9247</v>
      </c>
      <c r="P2078" s="7" t="s">
        <v>9247</v>
      </c>
      <c r="Q2078" s="7"/>
      <c r="R2078" s="7" t="s">
        <v>9246</v>
      </c>
      <c r="S2078" s="7"/>
      <c r="T2078" s="7" t="b">
        <v>0</v>
      </c>
      <c r="U2078" s="7" t="s">
        <v>3077</v>
      </c>
      <c r="V2078" s="7" t="s">
        <v>2999</v>
      </c>
      <c r="W2078" s="7" t="s">
        <v>2999</v>
      </c>
    </row>
    <row r="2079" spans="1:23" x14ac:dyDescent="0.2">
      <c r="A2079" s="7" t="s">
        <v>727</v>
      </c>
      <c r="B2079" s="7">
        <v>1</v>
      </c>
      <c r="C2079" s="7" t="s">
        <v>5</v>
      </c>
      <c r="D2079" s="7" t="s">
        <v>736</v>
      </c>
      <c r="E2079" s="7" t="s">
        <v>8818</v>
      </c>
      <c r="F2079" s="7">
        <v>1832</v>
      </c>
      <c r="G2079" s="7" t="s">
        <v>9248</v>
      </c>
      <c r="H2079" s="7" t="s">
        <v>383</v>
      </c>
      <c r="I2079" s="7" t="s">
        <v>4609</v>
      </c>
      <c r="J2079" s="7" t="s">
        <v>738</v>
      </c>
      <c r="K2079" s="7" t="s">
        <v>752</v>
      </c>
      <c r="L2079" s="7" t="s">
        <v>3351</v>
      </c>
      <c r="M2079" s="7">
        <v>42.320726999999998</v>
      </c>
      <c r="N2079" s="7">
        <v>21.155930999999999</v>
      </c>
      <c r="O2079" s="7" t="s">
        <v>9249</v>
      </c>
      <c r="P2079" s="7" t="s">
        <v>9249</v>
      </c>
      <c r="Q2079" s="7"/>
      <c r="R2079" s="7" t="s">
        <v>9250</v>
      </c>
      <c r="S2079" s="7"/>
      <c r="T2079" s="7" t="b">
        <v>0</v>
      </c>
      <c r="U2079" s="7" t="s">
        <v>3350</v>
      </c>
      <c r="V2079" s="7" t="s">
        <v>2999</v>
      </c>
      <c r="W2079" s="7" t="s">
        <v>2999</v>
      </c>
    </row>
    <row r="2080" spans="1:23" x14ac:dyDescent="0.2">
      <c r="A2080" s="7" t="s">
        <v>727</v>
      </c>
      <c r="B2080" s="7">
        <v>1</v>
      </c>
      <c r="C2080" s="7" t="s">
        <v>5</v>
      </c>
      <c r="D2080" s="7" t="s">
        <v>736</v>
      </c>
      <c r="E2080" s="7" t="s">
        <v>8818</v>
      </c>
      <c r="F2080" s="7">
        <v>1831</v>
      </c>
      <c r="G2080" s="7" t="s">
        <v>9248</v>
      </c>
      <c r="H2080" s="7" t="s">
        <v>383</v>
      </c>
      <c r="I2080" s="7" t="s">
        <v>4609</v>
      </c>
      <c r="J2080" s="7" t="s">
        <v>738</v>
      </c>
      <c r="K2080" s="7" t="s">
        <v>752</v>
      </c>
      <c r="L2080" s="7" t="s">
        <v>3351</v>
      </c>
      <c r="M2080" s="7">
        <v>42.320726999999998</v>
      </c>
      <c r="N2080" s="7">
        <v>21.155930999999999</v>
      </c>
      <c r="O2080" s="7" t="s">
        <v>9251</v>
      </c>
      <c r="P2080" s="7" t="s">
        <v>9251</v>
      </c>
      <c r="Q2080" s="7"/>
      <c r="R2080" s="7" t="s">
        <v>9250</v>
      </c>
      <c r="S2080" s="7"/>
      <c r="T2080" s="7" t="b">
        <v>0</v>
      </c>
      <c r="U2080" s="7" t="s">
        <v>3350</v>
      </c>
      <c r="V2080" s="7" t="s">
        <v>2999</v>
      </c>
      <c r="W2080" s="7" t="s">
        <v>2999</v>
      </c>
    </row>
    <row r="2081" spans="1:23" x14ac:dyDescent="0.2">
      <c r="A2081" s="7" t="s">
        <v>727</v>
      </c>
      <c r="B2081" s="7">
        <v>3</v>
      </c>
      <c r="C2081" s="7" t="s">
        <v>45</v>
      </c>
      <c r="D2081" s="7" t="s">
        <v>740</v>
      </c>
      <c r="E2081" s="7" t="s">
        <v>12893</v>
      </c>
      <c r="F2081" s="7">
        <v>1830</v>
      </c>
      <c r="G2081" s="7" t="s">
        <v>9252</v>
      </c>
      <c r="H2081" s="7" t="s">
        <v>9253</v>
      </c>
      <c r="I2081" s="7" t="s">
        <v>9254</v>
      </c>
      <c r="J2081" s="7" t="s">
        <v>738</v>
      </c>
      <c r="K2081" s="7" t="s">
        <v>731</v>
      </c>
      <c r="L2081" s="7" t="s">
        <v>3351</v>
      </c>
      <c r="M2081" s="7">
        <v>42.478631</v>
      </c>
      <c r="N2081" s="7">
        <v>21.418323999999998</v>
      </c>
      <c r="O2081" s="7" t="s">
        <v>9255</v>
      </c>
      <c r="P2081" s="7" t="s">
        <v>9255</v>
      </c>
      <c r="Q2081" s="7"/>
      <c r="R2081" s="7" t="s">
        <v>9256</v>
      </c>
      <c r="S2081" s="7" t="s">
        <v>9257</v>
      </c>
      <c r="T2081" s="7" t="b">
        <v>0</v>
      </c>
      <c r="U2081" s="7" t="s">
        <v>3350</v>
      </c>
      <c r="V2081" s="7" t="s">
        <v>2999</v>
      </c>
      <c r="W2081" s="7" t="s">
        <v>2999</v>
      </c>
    </row>
    <row r="2082" spans="1:23" x14ac:dyDescent="0.2">
      <c r="A2082" s="7" t="s">
        <v>727</v>
      </c>
      <c r="B2082" s="7">
        <v>6</v>
      </c>
      <c r="C2082" s="7" t="s">
        <v>11</v>
      </c>
      <c r="D2082" s="7" t="s">
        <v>728</v>
      </c>
      <c r="E2082" s="7"/>
      <c r="F2082" s="7">
        <v>1829</v>
      </c>
      <c r="G2082" s="7" t="s">
        <v>9258</v>
      </c>
      <c r="H2082" s="7" t="s">
        <v>9259</v>
      </c>
      <c r="I2082" s="7" t="s">
        <v>9260</v>
      </c>
      <c r="J2082" s="7" t="s">
        <v>772</v>
      </c>
      <c r="K2082" s="7" t="s">
        <v>731</v>
      </c>
      <c r="L2082" s="7" t="s">
        <v>2998</v>
      </c>
      <c r="M2082" s="7">
        <v>42.656635000000001</v>
      </c>
      <c r="N2082" s="7">
        <v>21.167560000000002</v>
      </c>
      <c r="O2082" s="7" t="s">
        <v>9261</v>
      </c>
      <c r="P2082" s="7" t="s">
        <v>9261</v>
      </c>
      <c r="Q2082" s="7"/>
      <c r="R2082" s="7" t="s">
        <v>9262</v>
      </c>
      <c r="S2082" s="7" t="s">
        <v>9263</v>
      </c>
      <c r="T2082" s="7" t="b">
        <v>0</v>
      </c>
      <c r="U2082" s="7" t="s">
        <v>2997</v>
      </c>
      <c r="V2082" s="7" t="s">
        <v>2999</v>
      </c>
      <c r="W2082" s="7" t="s">
        <v>2999</v>
      </c>
    </row>
    <row r="2083" spans="1:23" x14ac:dyDescent="0.2">
      <c r="A2083" s="7" t="s">
        <v>727</v>
      </c>
      <c r="B2083" s="7">
        <v>5</v>
      </c>
      <c r="C2083" s="7" t="s">
        <v>2</v>
      </c>
      <c r="D2083" s="7" t="s">
        <v>1007</v>
      </c>
      <c r="E2083" s="7"/>
      <c r="F2083" s="7">
        <v>1828</v>
      </c>
      <c r="G2083" s="7" t="s">
        <v>9264</v>
      </c>
      <c r="H2083" s="7" t="s">
        <v>9265</v>
      </c>
      <c r="I2083" s="7" t="s">
        <v>9266</v>
      </c>
      <c r="J2083" s="7" t="s">
        <v>738</v>
      </c>
      <c r="K2083" s="7" t="s">
        <v>731</v>
      </c>
      <c r="L2083" s="7" t="s">
        <v>2998</v>
      </c>
      <c r="M2083" s="7">
        <v>42.570858999999999</v>
      </c>
      <c r="N2083" s="7">
        <v>20.381499000000002</v>
      </c>
      <c r="O2083" s="7" t="s">
        <v>9267</v>
      </c>
      <c r="P2083" s="7" t="s">
        <v>9267</v>
      </c>
      <c r="Q2083" s="7"/>
      <c r="R2083" s="7" t="s">
        <v>9268</v>
      </c>
      <c r="S2083" s="7"/>
      <c r="T2083" s="7" t="b">
        <v>0</v>
      </c>
      <c r="U2083" s="7" t="s">
        <v>2997</v>
      </c>
      <c r="V2083" s="7" t="s">
        <v>2999</v>
      </c>
      <c r="W2083" s="7" t="s">
        <v>2999</v>
      </c>
    </row>
    <row r="2084" spans="1:23" x14ac:dyDescent="0.2">
      <c r="A2084" s="7" t="s">
        <v>727</v>
      </c>
      <c r="B2084" s="7">
        <v>6</v>
      </c>
      <c r="C2084" s="7" t="s">
        <v>11</v>
      </c>
      <c r="D2084" s="7" t="s">
        <v>728</v>
      </c>
      <c r="E2084" s="7"/>
      <c r="F2084" s="7">
        <v>1827</v>
      </c>
      <c r="G2084" s="7" t="s">
        <v>9269</v>
      </c>
      <c r="H2084" s="7" t="s">
        <v>9270</v>
      </c>
      <c r="I2084" s="7" t="s">
        <v>9271</v>
      </c>
      <c r="J2084" s="7" t="s">
        <v>730</v>
      </c>
      <c r="K2084" s="7" t="s">
        <v>731</v>
      </c>
      <c r="L2084" s="7" t="s">
        <v>3479</v>
      </c>
      <c r="M2084" s="7">
        <v>42.894036</v>
      </c>
      <c r="N2084" s="7">
        <v>21.238875</v>
      </c>
      <c r="O2084" s="7" t="s">
        <v>9272</v>
      </c>
      <c r="P2084" s="7" t="s">
        <v>9272</v>
      </c>
      <c r="Q2084" s="7"/>
      <c r="R2084" s="7" t="s">
        <v>9273</v>
      </c>
      <c r="S2084" s="7"/>
      <c r="T2084" s="7" t="b">
        <v>0</v>
      </c>
      <c r="U2084" s="7" t="s">
        <v>3478</v>
      </c>
      <c r="V2084" s="7" t="s">
        <v>2999</v>
      </c>
      <c r="W2084" s="7" t="s">
        <v>2999</v>
      </c>
    </row>
    <row r="2085" spans="1:23" x14ac:dyDescent="0.2">
      <c r="A2085" s="7" t="s">
        <v>727</v>
      </c>
      <c r="B2085" s="7">
        <v>1</v>
      </c>
      <c r="C2085" s="7" t="s">
        <v>5</v>
      </c>
      <c r="D2085" s="7" t="s">
        <v>810</v>
      </c>
      <c r="E2085" s="7" t="s">
        <v>8818</v>
      </c>
      <c r="F2085" s="7">
        <v>1826</v>
      </c>
      <c r="G2085" s="7" t="s">
        <v>9274</v>
      </c>
      <c r="H2085" s="7" t="s">
        <v>9275</v>
      </c>
      <c r="I2085" s="7" t="s">
        <v>9276</v>
      </c>
      <c r="J2085" s="7" t="s">
        <v>738</v>
      </c>
      <c r="K2085" s="7" t="s">
        <v>731</v>
      </c>
      <c r="L2085" s="7" t="s">
        <v>3351</v>
      </c>
      <c r="M2085" s="7">
        <v>42.530776000000003</v>
      </c>
      <c r="N2085" s="7">
        <v>21.131868000000001</v>
      </c>
      <c r="O2085" s="7" t="s">
        <v>9277</v>
      </c>
      <c r="P2085" s="7" t="s">
        <v>9277</v>
      </c>
      <c r="Q2085" s="7"/>
      <c r="R2085" s="7" t="s">
        <v>9278</v>
      </c>
      <c r="S2085" s="7"/>
      <c r="T2085" s="7" t="b">
        <v>0</v>
      </c>
      <c r="U2085" s="7" t="s">
        <v>3350</v>
      </c>
      <c r="V2085" s="7" t="s">
        <v>2999</v>
      </c>
      <c r="W2085" s="7" t="s">
        <v>2999</v>
      </c>
    </row>
    <row r="2086" spans="1:23" x14ac:dyDescent="0.2">
      <c r="A2086" s="7" t="s">
        <v>727</v>
      </c>
      <c r="B2086" s="7">
        <v>4</v>
      </c>
      <c r="C2086" s="7" t="s">
        <v>454</v>
      </c>
      <c r="D2086" s="7" t="s">
        <v>1701</v>
      </c>
      <c r="E2086" s="7" t="s">
        <v>18518</v>
      </c>
      <c r="F2086" s="7">
        <v>1825</v>
      </c>
      <c r="G2086" s="7" t="s">
        <v>9279</v>
      </c>
      <c r="H2086" s="7" t="s">
        <v>9280</v>
      </c>
      <c r="I2086" s="7" t="s">
        <v>9281</v>
      </c>
      <c r="J2086" s="7" t="s">
        <v>738</v>
      </c>
      <c r="K2086" s="7" t="s">
        <v>731</v>
      </c>
      <c r="L2086" s="7" t="s">
        <v>3351</v>
      </c>
      <c r="M2086" s="7">
        <v>42.814044000000003</v>
      </c>
      <c r="N2086" s="7">
        <v>20.654983000000001</v>
      </c>
      <c r="O2086" s="7" t="s">
        <v>9282</v>
      </c>
      <c r="P2086" s="7" t="s">
        <v>9282</v>
      </c>
      <c r="Q2086" s="7"/>
      <c r="R2086" s="7" t="s">
        <v>9283</v>
      </c>
      <c r="S2086" s="7"/>
      <c r="T2086" s="7" t="b">
        <v>0</v>
      </c>
      <c r="U2086" s="7" t="s">
        <v>3350</v>
      </c>
      <c r="V2086" s="7" t="s">
        <v>2999</v>
      </c>
      <c r="W2086" s="7" t="s">
        <v>2999</v>
      </c>
    </row>
    <row r="2087" spans="1:23" x14ac:dyDescent="0.2">
      <c r="A2087" s="7" t="s">
        <v>727</v>
      </c>
      <c r="B2087" s="7">
        <v>6</v>
      </c>
      <c r="C2087" s="7" t="s">
        <v>11</v>
      </c>
      <c r="D2087" s="7" t="s">
        <v>778</v>
      </c>
      <c r="E2087" s="7" t="s">
        <v>446</v>
      </c>
      <c r="F2087" s="7">
        <v>1824</v>
      </c>
      <c r="G2087" s="7" t="s">
        <v>6351</v>
      </c>
      <c r="H2087" s="7" t="s">
        <v>9284</v>
      </c>
      <c r="I2087" s="7" t="s">
        <v>4921</v>
      </c>
      <c r="J2087" s="7" t="s">
        <v>738</v>
      </c>
      <c r="K2087" s="7" t="s">
        <v>731</v>
      </c>
      <c r="L2087" s="7" t="s">
        <v>9296</v>
      </c>
      <c r="M2087" s="7">
        <v>42.657645000000002</v>
      </c>
      <c r="N2087" s="7">
        <v>21.146961000000001</v>
      </c>
      <c r="O2087" s="7" t="s">
        <v>9285</v>
      </c>
      <c r="P2087" s="7" t="s">
        <v>9285</v>
      </c>
      <c r="Q2087" s="7"/>
      <c r="R2087" s="7" t="s">
        <v>4922</v>
      </c>
      <c r="S2087" s="7" t="s">
        <v>9286</v>
      </c>
      <c r="T2087" s="7" t="b">
        <v>0</v>
      </c>
      <c r="U2087" s="7" t="s">
        <v>9297</v>
      </c>
      <c r="V2087" s="7" t="s">
        <v>2999</v>
      </c>
      <c r="W2087" s="7" t="s">
        <v>2999</v>
      </c>
    </row>
    <row r="2088" spans="1:23" x14ac:dyDescent="0.2">
      <c r="A2088" s="7" t="s">
        <v>727</v>
      </c>
      <c r="B2088" s="7">
        <v>6</v>
      </c>
      <c r="C2088" s="7" t="s">
        <v>11</v>
      </c>
      <c r="D2088" s="7" t="s">
        <v>778</v>
      </c>
      <c r="E2088" s="7"/>
      <c r="F2088" s="7">
        <v>1823</v>
      </c>
      <c r="G2088" s="7" t="s">
        <v>9287</v>
      </c>
      <c r="H2088" s="7" t="s">
        <v>9288</v>
      </c>
      <c r="I2088" s="7" t="s">
        <v>9289</v>
      </c>
      <c r="J2088" s="7" t="s">
        <v>9290</v>
      </c>
      <c r="K2088" s="7" t="s">
        <v>731</v>
      </c>
      <c r="L2088" s="7" t="s">
        <v>451</v>
      </c>
      <c r="M2088" s="7">
        <v>42.663924999999999</v>
      </c>
      <c r="N2088" s="7">
        <v>21.164726999999999</v>
      </c>
      <c r="O2088" s="7" t="s">
        <v>9291</v>
      </c>
      <c r="P2088" s="7" t="s">
        <v>9291</v>
      </c>
      <c r="Q2088" s="7"/>
      <c r="R2088" s="7" t="s">
        <v>9292</v>
      </c>
      <c r="S2088" s="7"/>
      <c r="T2088" s="7" t="b">
        <v>0</v>
      </c>
      <c r="U2088" s="7" t="s">
        <v>3077</v>
      </c>
      <c r="V2088" s="7" t="s">
        <v>2999</v>
      </c>
      <c r="W2088" s="7" t="s">
        <v>2999</v>
      </c>
    </row>
    <row r="2089" spans="1:23" x14ac:dyDescent="0.2">
      <c r="A2089" s="7" t="s">
        <v>727</v>
      </c>
      <c r="B2089" s="7">
        <v>5</v>
      </c>
      <c r="C2089" s="7" t="s">
        <v>2</v>
      </c>
      <c r="D2089" s="7" t="s">
        <v>794</v>
      </c>
      <c r="E2089" s="7"/>
      <c r="F2089" s="7">
        <v>1822</v>
      </c>
      <c r="G2089" s="7" t="s">
        <v>9293</v>
      </c>
      <c r="H2089" s="7" t="s">
        <v>9294</v>
      </c>
      <c r="I2089" s="7" t="s">
        <v>4712</v>
      </c>
      <c r="J2089" s="7" t="s">
        <v>738</v>
      </c>
      <c r="K2089" s="7" t="s">
        <v>731</v>
      </c>
      <c r="L2089" s="7" t="s">
        <v>3479</v>
      </c>
      <c r="M2089" s="7">
        <v>42.671342000000003</v>
      </c>
      <c r="N2089" s="7">
        <v>20.336303000000001</v>
      </c>
      <c r="O2089" s="7" t="s">
        <v>9295</v>
      </c>
      <c r="P2089" s="7" t="s">
        <v>9295</v>
      </c>
      <c r="Q2089" s="7"/>
      <c r="R2089" s="7" t="s">
        <v>4713</v>
      </c>
      <c r="S2089" s="7"/>
      <c r="T2089" s="7" t="b">
        <v>0</v>
      </c>
      <c r="U2089" s="7" t="s">
        <v>3478</v>
      </c>
      <c r="V2089" s="7" t="s">
        <v>2999</v>
      </c>
      <c r="W2089" s="7" t="s">
        <v>2999</v>
      </c>
    </row>
    <row r="2090" spans="1:23" x14ac:dyDescent="0.2">
      <c r="A2090" s="7" t="s">
        <v>727</v>
      </c>
      <c r="B2090" s="7">
        <v>1</v>
      </c>
      <c r="C2090" s="7" t="s">
        <v>5</v>
      </c>
      <c r="D2090" s="7" t="s">
        <v>983</v>
      </c>
      <c r="E2090" s="7"/>
      <c r="F2090" s="7">
        <v>1821</v>
      </c>
      <c r="G2090" s="7" t="s">
        <v>7911</v>
      </c>
      <c r="H2090" s="7" t="s">
        <v>7912</v>
      </c>
      <c r="I2090" s="7" t="s">
        <v>7913</v>
      </c>
      <c r="J2090" s="7" t="s">
        <v>0</v>
      </c>
      <c r="K2090" s="7" t="s">
        <v>731</v>
      </c>
      <c r="L2090" s="7" t="s">
        <v>451</v>
      </c>
      <c r="M2090" s="7">
        <v>42.221882000000001</v>
      </c>
      <c r="N2090" s="7">
        <v>21.003294</v>
      </c>
      <c r="O2090" s="7" t="s">
        <v>7914</v>
      </c>
      <c r="P2090" s="7" t="s">
        <v>7914</v>
      </c>
      <c r="Q2090" s="7"/>
      <c r="R2090" s="7" t="s">
        <v>7915</v>
      </c>
      <c r="S2090" s="7"/>
      <c r="T2090" s="7" t="b">
        <v>0</v>
      </c>
      <c r="U2090" s="7" t="s">
        <v>3077</v>
      </c>
      <c r="V2090" s="7" t="s">
        <v>2999</v>
      </c>
      <c r="W2090" s="7" t="s">
        <v>2999</v>
      </c>
    </row>
    <row r="2091" spans="1:23" x14ac:dyDescent="0.2">
      <c r="A2091" s="7" t="s">
        <v>727</v>
      </c>
      <c r="B2091" s="7">
        <v>6</v>
      </c>
      <c r="C2091" s="7" t="s">
        <v>11</v>
      </c>
      <c r="D2091" s="7" t="s">
        <v>778</v>
      </c>
      <c r="E2091" s="7" t="s">
        <v>446</v>
      </c>
      <c r="F2091" s="7">
        <v>1820</v>
      </c>
      <c r="G2091" s="7" t="s">
        <v>7916</v>
      </c>
      <c r="H2091" s="7" t="s">
        <v>7917</v>
      </c>
      <c r="I2091" s="7" t="s">
        <v>7918</v>
      </c>
      <c r="J2091" s="7" t="s">
        <v>738</v>
      </c>
      <c r="K2091" s="7" t="s">
        <v>731</v>
      </c>
      <c r="L2091" s="7" t="s">
        <v>3351</v>
      </c>
      <c r="M2091" s="7">
        <v>42.770860999999996</v>
      </c>
      <c r="N2091" s="7">
        <v>21.074090000000002</v>
      </c>
      <c r="O2091" s="7" t="s">
        <v>7919</v>
      </c>
      <c r="P2091" s="7" t="s">
        <v>7919</v>
      </c>
      <c r="Q2091" s="7"/>
      <c r="R2091" s="7" t="s">
        <v>7920</v>
      </c>
      <c r="S2091" s="7"/>
      <c r="T2091" s="7" t="b">
        <v>0</v>
      </c>
      <c r="U2091" s="7" t="s">
        <v>3350</v>
      </c>
      <c r="V2091" s="7" t="s">
        <v>2999</v>
      </c>
      <c r="W2091" s="7" t="s">
        <v>2999</v>
      </c>
    </row>
    <row r="2092" spans="1:23" x14ac:dyDescent="0.2">
      <c r="A2092" s="7" t="s">
        <v>727</v>
      </c>
      <c r="B2092" s="7">
        <v>6</v>
      </c>
      <c r="C2092" s="7" t="s">
        <v>11</v>
      </c>
      <c r="D2092" s="7" t="s">
        <v>853</v>
      </c>
      <c r="E2092" s="7" t="s">
        <v>446</v>
      </c>
      <c r="F2092" s="7">
        <v>1819</v>
      </c>
      <c r="G2092" s="7" t="s">
        <v>7921</v>
      </c>
      <c r="H2092" s="7" t="s">
        <v>7922</v>
      </c>
      <c r="I2092" s="7" t="s">
        <v>7923</v>
      </c>
      <c r="J2092" s="7" t="s">
        <v>738</v>
      </c>
      <c r="K2092" s="7" t="s">
        <v>731</v>
      </c>
      <c r="L2092" s="7" t="s">
        <v>12682</v>
      </c>
      <c r="M2092" s="7">
        <v>42.607692</v>
      </c>
      <c r="N2092" s="7">
        <v>21.055319000000001</v>
      </c>
      <c r="O2092" s="7" t="s">
        <v>7924</v>
      </c>
      <c r="P2092" s="7" t="s">
        <v>7924</v>
      </c>
      <c r="Q2092" s="7"/>
      <c r="R2092" s="7" t="s">
        <v>7925</v>
      </c>
      <c r="S2092" s="7"/>
      <c r="T2092" s="7" t="b">
        <v>0</v>
      </c>
      <c r="U2092" s="7" t="s">
        <v>12683</v>
      </c>
      <c r="V2092" s="7" t="s">
        <v>2999</v>
      </c>
      <c r="W2092" s="7" t="s">
        <v>2999</v>
      </c>
    </row>
    <row r="2093" spans="1:23" x14ac:dyDescent="0.2">
      <c r="A2093" s="7" t="s">
        <v>727</v>
      </c>
      <c r="B2093" s="7">
        <v>1</v>
      </c>
      <c r="C2093" s="7" t="s">
        <v>5</v>
      </c>
      <c r="D2093" s="7" t="s">
        <v>810</v>
      </c>
      <c r="E2093" s="7"/>
      <c r="F2093" s="7">
        <v>1818</v>
      </c>
      <c r="G2093" s="7" t="s">
        <v>7926</v>
      </c>
      <c r="H2093" s="7" t="s">
        <v>7927</v>
      </c>
      <c r="I2093" s="7" t="s">
        <v>7928</v>
      </c>
      <c r="J2093" s="7" t="s">
        <v>738</v>
      </c>
      <c r="K2093" s="7" t="s">
        <v>731</v>
      </c>
      <c r="L2093" s="7" t="s">
        <v>3479</v>
      </c>
      <c r="M2093" s="7">
        <v>42.443244</v>
      </c>
      <c r="N2093" s="7">
        <v>21.130827</v>
      </c>
      <c r="O2093" s="7" t="s">
        <v>7929</v>
      </c>
      <c r="P2093" s="7" t="s">
        <v>7929</v>
      </c>
      <c r="Q2093" s="7"/>
      <c r="R2093" s="7" t="s">
        <v>7930</v>
      </c>
      <c r="S2093" s="7"/>
      <c r="T2093" s="7" t="b">
        <v>0</v>
      </c>
      <c r="U2093" s="7" t="s">
        <v>3478</v>
      </c>
      <c r="V2093" s="7" t="s">
        <v>2999</v>
      </c>
      <c r="W2093" s="7" t="s">
        <v>2999</v>
      </c>
    </row>
    <row r="2094" spans="1:23" x14ac:dyDescent="0.2">
      <c r="A2094" s="7" t="s">
        <v>727</v>
      </c>
      <c r="B2094" s="7">
        <v>6</v>
      </c>
      <c r="C2094" s="7" t="s">
        <v>11</v>
      </c>
      <c r="D2094" s="7" t="s">
        <v>778</v>
      </c>
      <c r="E2094" s="7"/>
      <c r="F2094" s="7">
        <v>1817</v>
      </c>
      <c r="G2094" s="7" t="s">
        <v>7931</v>
      </c>
      <c r="H2094" s="7" t="s">
        <v>7932</v>
      </c>
      <c r="I2094" s="7" t="s">
        <v>7933</v>
      </c>
      <c r="J2094" s="7" t="s">
        <v>738</v>
      </c>
      <c r="K2094" s="7" t="s">
        <v>731</v>
      </c>
      <c r="L2094" s="7" t="s">
        <v>3479</v>
      </c>
      <c r="M2094" s="7">
        <v>42.658655000000003</v>
      </c>
      <c r="N2094" s="7">
        <v>21.190905999999998</v>
      </c>
      <c r="O2094" s="7" t="s">
        <v>7934</v>
      </c>
      <c r="P2094" s="7" t="s">
        <v>7934</v>
      </c>
      <c r="Q2094" s="7"/>
      <c r="R2094" s="7" t="s">
        <v>7935</v>
      </c>
      <c r="S2094" s="7" t="s">
        <v>7936</v>
      </c>
      <c r="T2094" s="7" t="b">
        <v>0</v>
      </c>
      <c r="U2094" s="7" t="s">
        <v>3478</v>
      </c>
      <c r="V2094" s="7" t="s">
        <v>2999</v>
      </c>
      <c r="W2094" s="7" t="s">
        <v>2999</v>
      </c>
    </row>
    <row r="2095" spans="1:23" x14ac:dyDescent="0.2">
      <c r="A2095" s="7" t="s">
        <v>727</v>
      </c>
      <c r="B2095" s="7">
        <v>6</v>
      </c>
      <c r="C2095" s="7" t="s">
        <v>11</v>
      </c>
      <c r="D2095" s="7" t="s">
        <v>728</v>
      </c>
      <c r="E2095" s="7"/>
      <c r="F2095" s="7">
        <v>1816</v>
      </c>
      <c r="G2095" s="7" t="s">
        <v>5331</v>
      </c>
      <c r="H2095" s="7" t="s">
        <v>7937</v>
      </c>
      <c r="I2095" s="7" t="s">
        <v>3190</v>
      </c>
      <c r="J2095" s="7" t="s">
        <v>738</v>
      </c>
      <c r="K2095" s="7" t="s">
        <v>731</v>
      </c>
      <c r="L2095" s="7" t="s">
        <v>451</v>
      </c>
      <c r="M2095" s="7">
        <v>42.805213000000002</v>
      </c>
      <c r="N2095" s="7">
        <v>21.150255999999999</v>
      </c>
      <c r="O2095" s="7" t="s">
        <v>7938</v>
      </c>
      <c r="P2095" s="7" t="s">
        <v>7938</v>
      </c>
      <c r="Q2095" s="7"/>
      <c r="R2095" s="7" t="s">
        <v>3191</v>
      </c>
      <c r="S2095" s="7"/>
      <c r="T2095" s="7" t="b">
        <v>0</v>
      </c>
      <c r="U2095" s="7" t="s">
        <v>3077</v>
      </c>
      <c r="V2095" s="7" t="s">
        <v>2999</v>
      </c>
      <c r="W2095" s="7" t="s">
        <v>2999</v>
      </c>
    </row>
    <row r="2096" spans="1:23" x14ac:dyDescent="0.2">
      <c r="A2096" s="7" t="s">
        <v>727</v>
      </c>
      <c r="B2096" s="7">
        <v>6</v>
      </c>
      <c r="C2096" s="7" t="s">
        <v>11</v>
      </c>
      <c r="D2096" s="7" t="s">
        <v>787</v>
      </c>
      <c r="E2096" s="7"/>
      <c r="F2096" s="7">
        <v>1815</v>
      </c>
      <c r="G2096" s="7" t="s">
        <v>7939</v>
      </c>
      <c r="H2096" s="7" t="s">
        <v>1104</v>
      </c>
      <c r="I2096" s="7" t="s">
        <v>7940</v>
      </c>
      <c r="J2096" s="7" t="s">
        <v>6838</v>
      </c>
      <c r="K2096" s="7" t="s">
        <v>731</v>
      </c>
      <c r="L2096" s="7" t="s">
        <v>3351</v>
      </c>
      <c r="M2096" s="7">
        <v>42.679070000000003</v>
      </c>
      <c r="N2096" s="7">
        <v>21.156488</v>
      </c>
      <c r="O2096" s="7" t="s">
        <v>7941</v>
      </c>
      <c r="P2096" s="7" t="s">
        <v>7941</v>
      </c>
      <c r="Q2096" s="7"/>
      <c r="R2096" s="7" t="s">
        <v>7942</v>
      </c>
      <c r="S2096" s="7"/>
      <c r="T2096" s="7" t="b">
        <v>0</v>
      </c>
      <c r="U2096" s="7" t="s">
        <v>3350</v>
      </c>
      <c r="V2096" s="7" t="s">
        <v>2999</v>
      </c>
      <c r="W2096" s="7" t="s">
        <v>2999</v>
      </c>
    </row>
    <row r="2097" spans="1:23" x14ac:dyDescent="0.2">
      <c r="A2097" s="7" t="s">
        <v>727</v>
      </c>
      <c r="B2097" s="7">
        <v>4</v>
      </c>
      <c r="C2097" s="7" t="s">
        <v>454</v>
      </c>
      <c r="D2097" s="7" t="s">
        <v>768</v>
      </c>
      <c r="E2097" s="7" t="s">
        <v>16332</v>
      </c>
      <c r="F2097" s="7">
        <v>1814</v>
      </c>
      <c r="G2097" s="7" t="s">
        <v>7943</v>
      </c>
      <c r="H2097" s="7" t="s">
        <v>7944</v>
      </c>
      <c r="I2097" s="7" t="s">
        <v>4401</v>
      </c>
      <c r="J2097" s="7" t="s">
        <v>738</v>
      </c>
      <c r="K2097" s="7" t="s">
        <v>752</v>
      </c>
      <c r="L2097" s="7" t="s">
        <v>3351</v>
      </c>
      <c r="M2097" s="7">
        <v>42.825254999999999</v>
      </c>
      <c r="N2097" s="7">
        <v>20.971070000000001</v>
      </c>
      <c r="O2097" s="7" t="s">
        <v>7945</v>
      </c>
      <c r="P2097" s="7" t="s">
        <v>7945</v>
      </c>
      <c r="Q2097" s="7"/>
      <c r="R2097" s="7" t="s">
        <v>4402</v>
      </c>
      <c r="S2097" s="7"/>
      <c r="T2097" s="7" t="b">
        <v>0</v>
      </c>
      <c r="U2097" s="7" t="s">
        <v>3350</v>
      </c>
      <c r="V2097" s="7" t="s">
        <v>2999</v>
      </c>
      <c r="W2097" s="7" t="s">
        <v>2999</v>
      </c>
    </row>
    <row r="2098" spans="1:23" x14ac:dyDescent="0.2">
      <c r="A2098" s="7" t="s">
        <v>727</v>
      </c>
      <c r="B2098" s="7">
        <v>6</v>
      </c>
      <c r="C2098" s="7" t="s">
        <v>11</v>
      </c>
      <c r="D2098" s="7" t="s">
        <v>778</v>
      </c>
      <c r="E2098" s="7"/>
      <c r="F2098" s="7">
        <v>1813</v>
      </c>
      <c r="G2098" s="7" t="s">
        <v>7946</v>
      </c>
      <c r="H2098" s="7" t="s">
        <v>7947</v>
      </c>
      <c r="I2098" s="7" t="s">
        <v>7948</v>
      </c>
      <c r="J2098" s="7" t="s">
        <v>7949</v>
      </c>
      <c r="K2098" s="7" t="s">
        <v>731</v>
      </c>
      <c r="L2098" s="7" t="s">
        <v>2998</v>
      </c>
      <c r="M2098" s="7">
        <v>42.649565000000003</v>
      </c>
      <c r="N2098" s="7">
        <v>21.15108</v>
      </c>
      <c r="O2098" s="7" t="s">
        <v>7950</v>
      </c>
      <c r="P2098" s="7" t="s">
        <v>7950</v>
      </c>
      <c r="Q2098" s="7"/>
      <c r="R2098" s="7" t="s">
        <v>7951</v>
      </c>
      <c r="S2098" s="7" t="s">
        <v>7952</v>
      </c>
      <c r="T2098" s="7" t="b">
        <v>0</v>
      </c>
      <c r="U2098" s="7" t="s">
        <v>2997</v>
      </c>
      <c r="V2098" s="7" t="s">
        <v>2999</v>
      </c>
      <c r="W2098" s="7" t="s">
        <v>2999</v>
      </c>
    </row>
    <row r="2099" spans="1:23" x14ac:dyDescent="0.2">
      <c r="A2099" s="7" t="s">
        <v>727</v>
      </c>
      <c r="B2099" s="7">
        <v>6</v>
      </c>
      <c r="C2099" s="7" t="s">
        <v>11</v>
      </c>
      <c r="D2099" s="7" t="s">
        <v>1033</v>
      </c>
      <c r="E2099" s="7"/>
      <c r="F2099" s="7">
        <v>1812</v>
      </c>
      <c r="G2099" s="7" t="s">
        <v>7953</v>
      </c>
      <c r="H2099" s="7" t="s">
        <v>7954</v>
      </c>
      <c r="I2099" s="7" t="s">
        <v>7955</v>
      </c>
      <c r="J2099" s="7" t="s">
        <v>772</v>
      </c>
      <c r="K2099" s="7" t="s">
        <v>731</v>
      </c>
      <c r="L2099" s="7" t="s">
        <v>3607</v>
      </c>
      <c r="M2099" s="7">
        <v>42.562075</v>
      </c>
      <c r="N2099" s="7">
        <v>20.832765999999999</v>
      </c>
      <c r="O2099" s="7" t="s">
        <v>7956</v>
      </c>
      <c r="P2099" s="7" t="s">
        <v>7956</v>
      </c>
      <c r="Q2099" s="7"/>
      <c r="R2099" s="7" t="s">
        <v>7957</v>
      </c>
      <c r="S2099" s="7"/>
      <c r="T2099" s="7" t="b">
        <v>0</v>
      </c>
      <c r="U2099" s="7" t="s">
        <v>3606</v>
      </c>
      <c r="V2099" s="7" t="s">
        <v>2999</v>
      </c>
      <c r="W2099" s="7" t="s">
        <v>2999</v>
      </c>
    </row>
    <row r="2100" spans="1:23" x14ac:dyDescent="0.2">
      <c r="A2100" s="7" t="s">
        <v>727</v>
      </c>
      <c r="B2100" s="7">
        <v>7</v>
      </c>
      <c r="C2100" s="7" t="s">
        <v>8</v>
      </c>
      <c r="D2100" s="7" t="s">
        <v>908</v>
      </c>
      <c r="E2100" s="7"/>
      <c r="F2100" s="7">
        <v>1811</v>
      </c>
      <c r="G2100" s="7" t="s">
        <v>7958</v>
      </c>
      <c r="H2100" s="7" t="s">
        <v>1365</v>
      </c>
      <c r="I2100" s="7" t="s">
        <v>7959</v>
      </c>
      <c r="J2100" s="7" t="s">
        <v>738</v>
      </c>
      <c r="K2100" s="7" t="s">
        <v>731</v>
      </c>
      <c r="L2100" s="7" t="s">
        <v>3479</v>
      </c>
      <c r="M2100" s="7">
        <v>42.385396999999998</v>
      </c>
      <c r="N2100" s="7">
        <v>20.818182</v>
      </c>
      <c r="O2100" s="7" t="s">
        <v>7960</v>
      </c>
      <c r="P2100" s="7" t="s">
        <v>7960</v>
      </c>
      <c r="Q2100" s="7"/>
      <c r="R2100" s="7" t="s">
        <v>7961</v>
      </c>
      <c r="S2100" s="7"/>
      <c r="T2100" s="7" t="b">
        <v>0</v>
      </c>
      <c r="U2100" s="7" t="s">
        <v>3478</v>
      </c>
      <c r="V2100" s="7" t="s">
        <v>2999</v>
      </c>
      <c r="W2100" s="7" t="s">
        <v>2999</v>
      </c>
    </row>
    <row r="2101" spans="1:23" x14ac:dyDescent="0.2">
      <c r="A2101" s="7" t="s">
        <v>727</v>
      </c>
      <c r="B2101" s="7">
        <v>5</v>
      </c>
      <c r="C2101" s="7" t="s">
        <v>2</v>
      </c>
      <c r="D2101" s="7" t="s">
        <v>794</v>
      </c>
      <c r="E2101" s="7"/>
      <c r="F2101" s="7">
        <v>1810</v>
      </c>
      <c r="G2101" s="7" t="s">
        <v>7962</v>
      </c>
      <c r="H2101" s="7" t="s">
        <v>7963</v>
      </c>
      <c r="I2101" s="7" t="s">
        <v>7964</v>
      </c>
      <c r="J2101" s="7" t="s">
        <v>7673</v>
      </c>
      <c r="K2101" s="7" t="s">
        <v>731</v>
      </c>
      <c r="L2101" s="7" t="s">
        <v>2998</v>
      </c>
      <c r="M2101" s="7">
        <v>42.739306999999997</v>
      </c>
      <c r="N2101" s="7">
        <v>20.073129000000002</v>
      </c>
      <c r="O2101" s="7" t="s">
        <v>7965</v>
      </c>
      <c r="P2101" s="7" t="s">
        <v>7965</v>
      </c>
      <c r="Q2101" s="7"/>
      <c r="R2101" s="7" t="s">
        <v>7966</v>
      </c>
      <c r="S2101" s="7"/>
      <c r="T2101" s="7" t="b">
        <v>0</v>
      </c>
      <c r="U2101" s="7" t="s">
        <v>2997</v>
      </c>
      <c r="V2101" s="7" t="s">
        <v>2999</v>
      </c>
      <c r="W2101" s="7" t="s">
        <v>2999</v>
      </c>
    </row>
    <row r="2102" spans="1:23" x14ac:dyDescent="0.2">
      <c r="A2102" s="7" t="s">
        <v>727</v>
      </c>
      <c r="B2102" s="7">
        <v>7</v>
      </c>
      <c r="C2102" s="7" t="s">
        <v>8</v>
      </c>
      <c r="D2102" s="7" t="s">
        <v>908</v>
      </c>
      <c r="E2102" s="7"/>
      <c r="F2102" s="7">
        <v>1809</v>
      </c>
      <c r="G2102" s="7" t="s">
        <v>7967</v>
      </c>
      <c r="H2102" s="7" t="s">
        <v>1719</v>
      </c>
      <c r="I2102" s="7" t="s">
        <v>7968</v>
      </c>
      <c r="J2102" s="7" t="s">
        <v>738</v>
      </c>
      <c r="K2102" s="7" t="s">
        <v>731</v>
      </c>
      <c r="L2102" s="7" t="s">
        <v>451</v>
      </c>
      <c r="M2102" s="7">
        <v>42.349590999999997</v>
      </c>
      <c r="N2102" s="7">
        <v>20.817115999999999</v>
      </c>
      <c r="O2102" s="7" t="s">
        <v>7969</v>
      </c>
      <c r="P2102" s="7" t="s">
        <v>7969</v>
      </c>
      <c r="Q2102" s="7"/>
      <c r="R2102" s="7" t="s">
        <v>7970</v>
      </c>
      <c r="S2102" s="7"/>
      <c r="T2102" s="7" t="b">
        <v>0</v>
      </c>
      <c r="U2102" s="7" t="s">
        <v>3077</v>
      </c>
      <c r="V2102" s="7" t="s">
        <v>2999</v>
      </c>
      <c r="W2102" s="7" t="s">
        <v>2999</v>
      </c>
    </row>
    <row r="2103" spans="1:23" x14ac:dyDescent="0.2">
      <c r="A2103" s="7" t="s">
        <v>727</v>
      </c>
      <c r="B2103" s="7">
        <v>7</v>
      </c>
      <c r="C2103" s="7" t="s">
        <v>8</v>
      </c>
      <c r="D2103" s="7" t="s">
        <v>1079</v>
      </c>
      <c r="E2103" s="7"/>
      <c r="F2103" s="7">
        <v>1808</v>
      </c>
      <c r="G2103" s="7" t="s">
        <v>7971</v>
      </c>
      <c r="H2103" s="7" t="s">
        <v>7972</v>
      </c>
      <c r="I2103" s="7" t="s">
        <v>7973</v>
      </c>
      <c r="J2103" s="7" t="s">
        <v>7974</v>
      </c>
      <c r="K2103" s="7" t="s">
        <v>731</v>
      </c>
      <c r="L2103" s="7" t="s">
        <v>3375</v>
      </c>
      <c r="M2103" s="7">
        <v>42.208497999999999</v>
      </c>
      <c r="N2103" s="7">
        <v>20.731021999999999</v>
      </c>
      <c r="O2103" s="7" t="s">
        <v>7975</v>
      </c>
      <c r="P2103" s="7" t="s">
        <v>7975</v>
      </c>
      <c r="Q2103" s="7"/>
      <c r="R2103" s="7" t="s">
        <v>7976</v>
      </c>
      <c r="S2103" s="7"/>
      <c r="T2103" s="7" t="b">
        <v>0</v>
      </c>
      <c r="U2103" s="7" t="s">
        <v>3374</v>
      </c>
      <c r="V2103" s="7" t="s">
        <v>2999</v>
      </c>
      <c r="W2103" s="7" t="s">
        <v>2999</v>
      </c>
    </row>
    <row r="2104" spans="1:23" x14ac:dyDescent="0.2">
      <c r="A2104" s="7" t="s">
        <v>727</v>
      </c>
      <c r="B2104" s="7">
        <v>3</v>
      </c>
      <c r="C2104" s="7" t="s">
        <v>45</v>
      </c>
      <c r="D2104" s="7" t="s">
        <v>1235</v>
      </c>
      <c r="E2104" s="7" t="s">
        <v>2984</v>
      </c>
      <c r="F2104" s="7">
        <v>1807</v>
      </c>
      <c r="G2104" s="7" t="s">
        <v>7977</v>
      </c>
      <c r="H2104" s="7" t="s">
        <v>7978</v>
      </c>
      <c r="I2104" s="7" t="s">
        <v>7979</v>
      </c>
      <c r="J2104" s="7" t="s">
        <v>738</v>
      </c>
      <c r="K2104" s="7" t="s">
        <v>731</v>
      </c>
      <c r="L2104" s="7" t="s">
        <v>3351</v>
      </c>
      <c r="M2104" s="7">
        <v>42.322510999999999</v>
      </c>
      <c r="N2104" s="7">
        <v>21.360665000000001</v>
      </c>
      <c r="O2104" s="7" t="s">
        <v>7980</v>
      </c>
      <c r="P2104" s="7" t="s">
        <v>7980</v>
      </c>
      <c r="Q2104" s="7"/>
      <c r="R2104" s="7" t="s">
        <v>7981</v>
      </c>
      <c r="S2104" s="7"/>
      <c r="T2104" s="7" t="b">
        <v>0</v>
      </c>
      <c r="U2104" s="7" t="s">
        <v>3350</v>
      </c>
      <c r="V2104" s="7" t="s">
        <v>2999</v>
      </c>
      <c r="W2104" s="7" t="s">
        <v>2999</v>
      </c>
    </row>
    <row r="2105" spans="1:23" x14ac:dyDescent="0.2">
      <c r="A2105" s="7" t="s">
        <v>727</v>
      </c>
      <c r="B2105" s="7">
        <v>1</v>
      </c>
      <c r="C2105" s="7" t="s">
        <v>5</v>
      </c>
      <c r="D2105" s="7" t="s">
        <v>736</v>
      </c>
      <c r="E2105" s="7"/>
      <c r="F2105" s="7">
        <v>1806</v>
      </c>
      <c r="G2105" s="7" t="s">
        <v>7982</v>
      </c>
      <c r="H2105" s="7" t="s">
        <v>7983</v>
      </c>
      <c r="I2105" s="7" t="s">
        <v>7984</v>
      </c>
      <c r="J2105" s="7" t="s">
        <v>738</v>
      </c>
      <c r="K2105" s="7" t="s">
        <v>752</v>
      </c>
      <c r="L2105" s="7" t="s">
        <v>2998</v>
      </c>
      <c r="M2105" s="7">
        <v>42.366263000000004</v>
      </c>
      <c r="N2105" s="7">
        <v>21.149505999999999</v>
      </c>
      <c r="O2105" s="7" t="s">
        <v>7985</v>
      </c>
      <c r="P2105" s="7" t="s">
        <v>7985</v>
      </c>
      <c r="Q2105" s="7"/>
      <c r="R2105" s="7" t="s">
        <v>7986</v>
      </c>
      <c r="S2105" s="7"/>
      <c r="T2105" s="7" t="b">
        <v>0</v>
      </c>
      <c r="U2105" s="7" t="s">
        <v>2997</v>
      </c>
      <c r="V2105" s="7" t="s">
        <v>2999</v>
      </c>
      <c r="W2105" s="7" t="s">
        <v>2999</v>
      </c>
    </row>
    <row r="2106" spans="1:23" x14ac:dyDescent="0.2">
      <c r="A2106" s="7" t="s">
        <v>727</v>
      </c>
      <c r="B2106" s="7">
        <v>7</v>
      </c>
      <c r="C2106" s="7" t="s">
        <v>8</v>
      </c>
      <c r="D2106" s="7" t="s">
        <v>908</v>
      </c>
      <c r="E2106" s="7" t="s">
        <v>7909</v>
      </c>
      <c r="F2106" s="7">
        <v>1805</v>
      </c>
      <c r="G2106" s="7" t="s">
        <v>7987</v>
      </c>
      <c r="H2106" s="7" t="s">
        <v>7988</v>
      </c>
      <c r="I2106" s="7" t="s">
        <v>7989</v>
      </c>
      <c r="J2106" s="7" t="s">
        <v>738</v>
      </c>
      <c r="K2106" s="7" t="s">
        <v>731</v>
      </c>
      <c r="L2106" s="7" t="s">
        <v>3351</v>
      </c>
      <c r="M2106" s="7">
        <v>42.383972999999997</v>
      </c>
      <c r="N2106" s="7">
        <v>20.817428</v>
      </c>
      <c r="O2106" s="7" t="s">
        <v>7990</v>
      </c>
      <c r="P2106" s="7" t="s">
        <v>7990</v>
      </c>
      <c r="Q2106" s="7"/>
      <c r="R2106" s="7" t="s">
        <v>7991</v>
      </c>
      <c r="S2106" s="7"/>
      <c r="T2106" s="7" t="b">
        <v>0</v>
      </c>
      <c r="U2106" s="7" t="s">
        <v>3350</v>
      </c>
      <c r="V2106" s="7" t="s">
        <v>2999</v>
      </c>
      <c r="W2106" s="7" t="s">
        <v>2999</v>
      </c>
    </row>
    <row r="2107" spans="1:23" x14ac:dyDescent="0.2">
      <c r="A2107" s="7" t="s">
        <v>727</v>
      </c>
      <c r="B2107" s="7">
        <v>6</v>
      </c>
      <c r="C2107" s="7" t="s">
        <v>11</v>
      </c>
      <c r="D2107" s="7" t="s">
        <v>787</v>
      </c>
      <c r="E2107" s="7" t="s">
        <v>446</v>
      </c>
      <c r="F2107" s="7">
        <v>1804</v>
      </c>
      <c r="G2107" s="7" t="s">
        <v>7992</v>
      </c>
      <c r="H2107" s="7" t="s">
        <v>7993</v>
      </c>
      <c r="I2107" s="7" t="s">
        <v>7994</v>
      </c>
      <c r="J2107" s="7" t="s">
        <v>772</v>
      </c>
      <c r="K2107" s="7" t="s">
        <v>731</v>
      </c>
      <c r="L2107" s="7" t="s">
        <v>3437</v>
      </c>
      <c r="M2107" s="7">
        <v>42.663752000000002</v>
      </c>
      <c r="N2107" s="7">
        <v>21.170307000000001</v>
      </c>
      <c r="O2107" s="7" t="s">
        <v>7995</v>
      </c>
      <c r="P2107" s="7" t="s">
        <v>7995</v>
      </c>
      <c r="Q2107" s="7"/>
      <c r="R2107" s="7" t="s">
        <v>7996</v>
      </c>
      <c r="S2107" s="7"/>
      <c r="T2107" s="7" t="b">
        <v>0</v>
      </c>
      <c r="U2107" s="7" t="s">
        <v>3436</v>
      </c>
      <c r="V2107" s="7" t="s">
        <v>2999</v>
      </c>
      <c r="W2107" s="7" t="s">
        <v>2999</v>
      </c>
    </row>
    <row r="2108" spans="1:23" x14ac:dyDescent="0.2">
      <c r="A2108" s="7" t="s">
        <v>727</v>
      </c>
      <c r="B2108" s="7">
        <v>6</v>
      </c>
      <c r="C2108" s="7" t="s">
        <v>11</v>
      </c>
      <c r="D2108" s="7" t="s">
        <v>787</v>
      </c>
      <c r="E2108" s="7"/>
      <c r="F2108" s="7">
        <v>1803</v>
      </c>
      <c r="G2108" s="7" t="s">
        <v>7997</v>
      </c>
      <c r="H2108" s="7" t="s">
        <v>7998</v>
      </c>
      <c r="I2108" s="7" t="s">
        <v>7999</v>
      </c>
      <c r="J2108" s="7" t="s">
        <v>8000</v>
      </c>
      <c r="K2108" s="7" t="s">
        <v>731</v>
      </c>
      <c r="L2108" s="7" t="s">
        <v>3375</v>
      </c>
      <c r="M2108" s="7">
        <v>42.658875000000002</v>
      </c>
      <c r="N2108" s="7">
        <v>21.182580000000002</v>
      </c>
      <c r="O2108" s="7" t="s">
        <v>8001</v>
      </c>
      <c r="P2108" s="7" t="s">
        <v>8001</v>
      </c>
      <c r="Q2108" s="7"/>
      <c r="R2108" s="7" t="s">
        <v>8002</v>
      </c>
      <c r="S2108" s="7"/>
      <c r="T2108" s="7" t="b">
        <v>0</v>
      </c>
      <c r="U2108" s="7" t="s">
        <v>3374</v>
      </c>
      <c r="V2108" s="7" t="s">
        <v>2999</v>
      </c>
      <c r="W2108" s="7" t="s">
        <v>2999</v>
      </c>
    </row>
    <row r="2109" spans="1:23" x14ac:dyDescent="0.2">
      <c r="A2109" s="7" t="s">
        <v>727</v>
      </c>
      <c r="B2109" s="7">
        <v>6</v>
      </c>
      <c r="C2109" s="7" t="s">
        <v>11</v>
      </c>
      <c r="D2109" s="7" t="s">
        <v>728</v>
      </c>
      <c r="E2109" s="7"/>
      <c r="F2109" s="7">
        <v>1802</v>
      </c>
      <c r="G2109" s="7" t="s">
        <v>8003</v>
      </c>
      <c r="H2109" s="7" t="s">
        <v>8004</v>
      </c>
      <c r="I2109" s="7" t="s">
        <v>8005</v>
      </c>
      <c r="J2109" s="7" t="s">
        <v>738</v>
      </c>
      <c r="K2109" s="7" t="s">
        <v>731</v>
      </c>
      <c r="L2109" s="7" t="s">
        <v>3479</v>
      </c>
      <c r="M2109" s="7">
        <v>42.890551000000002</v>
      </c>
      <c r="N2109" s="7">
        <v>21.201892000000001</v>
      </c>
      <c r="O2109" s="7" t="s">
        <v>8006</v>
      </c>
      <c r="P2109" s="7" t="s">
        <v>8006</v>
      </c>
      <c r="Q2109" s="7"/>
      <c r="R2109" s="7" t="s">
        <v>8007</v>
      </c>
      <c r="S2109" s="7"/>
      <c r="T2109" s="7" t="b">
        <v>0</v>
      </c>
      <c r="U2109" s="7" t="s">
        <v>3478</v>
      </c>
      <c r="V2109" s="7" t="s">
        <v>2999</v>
      </c>
      <c r="W2109" s="7" t="s">
        <v>2999</v>
      </c>
    </row>
    <row r="2110" spans="1:23" x14ac:dyDescent="0.2">
      <c r="A2110" s="7" t="s">
        <v>727</v>
      </c>
      <c r="B2110" s="7">
        <v>5</v>
      </c>
      <c r="C2110" s="7" t="s">
        <v>2</v>
      </c>
      <c r="D2110" s="7" t="s">
        <v>794</v>
      </c>
      <c r="E2110" s="7" t="s">
        <v>149</v>
      </c>
      <c r="F2110" s="7">
        <v>1801</v>
      </c>
      <c r="G2110" s="7" t="s">
        <v>6259</v>
      </c>
      <c r="H2110" s="7" t="s">
        <v>8008</v>
      </c>
      <c r="I2110" s="7" t="s">
        <v>4760</v>
      </c>
      <c r="J2110" s="7" t="s">
        <v>2074</v>
      </c>
      <c r="K2110" s="7" t="s">
        <v>731</v>
      </c>
      <c r="L2110" s="7" t="s">
        <v>3351</v>
      </c>
      <c r="M2110" s="7">
        <v>42.680464000000001</v>
      </c>
      <c r="N2110" s="7">
        <v>20.311108000000001</v>
      </c>
      <c r="O2110" s="7" t="s">
        <v>8009</v>
      </c>
      <c r="P2110" s="7" t="s">
        <v>8009</v>
      </c>
      <c r="Q2110" s="7"/>
      <c r="R2110" s="7" t="s">
        <v>659</v>
      </c>
      <c r="S2110" s="7"/>
      <c r="T2110" s="7" t="b">
        <v>0</v>
      </c>
      <c r="U2110" s="7" t="s">
        <v>3350</v>
      </c>
      <c r="V2110" s="7" t="s">
        <v>2999</v>
      </c>
      <c r="W2110" s="7" t="s">
        <v>2999</v>
      </c>
    </row>
    <row r="2111" spans="1:23" x14ac:dyDescent="0.2">
      <c r="A2111" s="7" t="s">
        <v>727</v>
      </c>
      <c r="B2111" s="7">
        <v>5</v>
      </c>
      <c r="C2111" s="7" t="s">
        <v>2</v>
      </c>
      <c r="D2111" s="7" t="s">
        <v>794</v>
      </c>
      <c r="E2111" s="7"/>
      <c r="F2111" s="7">
        <v>1800</v>
      </c>
      <c r="G2111" s="7" t="s">
        <v>6259</v>
      </c>
      <c r="H2111" s="7" t="s">
        <v>8008</v>
      </c>
      <c r="I2111" s="7" t="s">
        <v>4760</v>
      </c>
      <c r="J2111" s="7" t="s">
        <v>2074</v>
      </c>
      <c r="K2111" s="7" t="s">
        <v>731</v>
      </c>
      <c r="L2111" s="7" t="s">
        <v>2998</v>
      </c>
      <c r="M2111" s="7">
        <v>42.680464000000001</v>
      </c>
      <c r="N2111" s="7">
        <v>20.311108000000001</v>
      </c>
      <c r="O2111" s="7" t="s">
        <v>8010</v>
      </c>
      <c r="P2111" s="7" t="s">
        <v>8010</v>
      </c>
      <c r="Q2111" s="7"/>
      <c r="R2111" s="7" t="s">
        <v>659</v>
      </c>
      <c r="S2111" s="7"/>
      <c r="T2111" s="7" t="b">
        <v>0</v>
      </c>
      <c r="U2111" s="7" t="s">
        <v>2997</v>
      </c>
      <c r="V2111" s="7" t="s">
        <v>2999</v>
      </c>
      <c r="W2111" s="7" t="s">
        <v>2999</v>
      </c>
    </row>
    <row r="2112" spans="1:23" x14ac:dyDescent="0.2">
      <c r="A2112" s="7" t="s">
        <v>727</v>
      </c>
      <c r="B2112" s="7">
        <v>1</v>
      </c>
      <c r="C2112" s="7" t="s">
        <v>5</v>
      </c>
      <c r="D2112" s="7" t="s">
        <v>810</v>
      </c>
      <c r="E2112" s="7" t="s">
        <v>8818</v>
      </c>
      <c r="F2112" s="7">
        <v>1799</v>
      </c>
      <c r="G2112" s="7" t="s">
        <v>8011</v>
      </c>
      <c r="H2112" s="7" t="s">
        <v>8012</v>
      </c>
      <c r="I2112" s="7" t="s">
        <v>8013</v>
      </c>
      <c r="J2112" s="7" t="s">
        <v>738</v>
      </c>
      <c r="K2112" s="7" t="s">
        <v>731</v>
      </c>
      <c r="L2112" s="7" t="s">
        <v>3351</v>
      </c>
      <c r="M2112" s="7">
        <v>42.577894000000001</v>
      </c>
      <c r="N2112" s="7">
        <v>21.209308</v>
      </c>
      <c r="O2112" s="7" t="s">
        <v>8014</v>
      </c>
      <c r="P2112" s="7" t="s">
        <v>8014</v>
      </c>
      <c r="Q2112" s="7"/>
      <c r="R2112" s="7" t="s">
        <v>8015</v>
      </c>
      <c r="S2112" s="7" t="s">
        <v>8016</v>
      </c>
      <c r="T2112" s="7" t="b">
        <v>0</v>
      </c>
      <c r="U2112" s="7" t="s">
        <v>3350</v>
      </c>
      <c r="V2112" s="7" t="s">
        <v>2999</v>
      </c>
      <c r="W2112" s="7" t="s">
        <v>2999</v>
      </c>
    </row>
    <row r="2113" spans="1:23" x14ac:dyDescent="0.2">
      <c r="A2113" s="7" t="s">
        <v>727</v>
      </c>
      <c r="B2113" s="7">
        <v>6</v>
      </c>
      <c r="C2113" s="7" t="s">
        <v>11</v>
      </c>
      <c r="D2113" s="7" t="s">
        <v>853</v>
      </c>
      <c r="E2113" s="7"/>
      <c r="F2113" s="7">
        <v>1798</v>
      </c>
      <c r="G2113" s="7" t="s">
        <v>8017</v>
      </c>
      <c r="H2113" s="7" t="s">
        <v>8018</v>
      </c>
      <c r="I2113" s="7" t="s">
        <v>8019</v>
      </c>
      <c r="J2113" s="7" t="s">
        <v>772</v>
      </c>
      <c r="K2113" s="7" t="s">
        <v>731</v>
      </c>
      <c r="L2113" s="7" t="s">
        <v>2998</v>
      </c>
      <c r="M2113" s="7">
        <v>42.608499999999999</v>
      </c>
      <c r="N2113" s="7">
        <v>21.059280000000001</v>
      </c>
      <c r="O2113" s="7" t="s">
        <v>8020</v>
      </c>
      <c r="P2113" s="7" t="s">
        <v>8020</v>
      </c>
      <c r="Q2113" s="7"/>
      <c r="R2113" s="7" t="s">
        <v>8021</v>
      </c>
      <c r="S2113" s="7"/>
      <c r="T2113" s="7" t="b">
        <v>0</v>
      </c>
      <c r="U2113" s="7" t="s">
        <v>2997</v>
      </c>
      <c r="V2113" s="7" t="s">
        <v>2999</v>
      </c>
      <c r="W2113" s="7" t="s">
        <v>2999</v>
      </c>
    </row>
    <row r="2114" spans="1:23" x14ac:dyDescent="0.2">
      <c r="A2114" s="7" t="s">
        <v>727</v>
      </c>
      <c r="B2114" s="7">
        <v>5</v>
      </c>
      <c r="C2114" s="7" t="s">
        <v>2</v>
      </c>
      <c r="D2114" s="7" t="s">
        <v>794</v>
      </c>
      <c r="E2114" s="7" t="s">
        <v>13457</v>
      </c>
      <c r="F2114" s="7">
        <v>1797</v>
      </c>
      <c r="G2114" s="7" t="s">
        <v>8022</v>
      </c>
      <c r="H2114" s="7" t="s">
        <v>8023</v>
      </c>
      <c r="I2114" s="7" t="s">
        <v>8024</v>
      </c>
      <c r="J2114" s="7" t="s">
        <v>738</v>
      </c>
      <c r="K2114" s="7" t="s">
        <v>731</v>
      </c>
      <c r="L2114" s="7" t="s">
        <v>3351</v>
      </c>
      <c r="M2114" s="7">
        <v>42.666980000000002</v>
      </c>
      <c r="N2114" s="7">
        <v>20.379477000000001</v>
      </c>
      <c r="O2114" s="7" t="s">
        <v>8025</v>
      </c>
      <c r="P2114" s="7" t="s">
        <v>8025</v>
      </c>
      <c r="Q2114" s="7"/>
      <c r="R2114" s="7" t="s">
        <v>8026</v>
      </c>
      <c r="S2114" s="7"/>
      <c r="T2114" s="7" t="b">
        <v>0</v>
      </c>
      <c r="U2114" s="7" t="s">
        <v>3350</v>
      </c>
      <c r="V2114" s="7" t="s">
        <v>2999</v>
      </c>
      <c r="W2114" s="7" t="s">
        <v>2999</v>
      </c>
    </row>
    <row r="2115" spans="1:23" x14ac:dyDescent="0.2">
      <c r="A2115" s="7" t="s">
        <v>727</v>
      </c>
      <c r="B2115" s="7">
        <v>4</v>
      </c>
      <c r="C2115" s="7" t="s">
        <v>454</v>
      </c>
      <c r="D2115" s="7" t="s">
        <v>768</v>
      </c>
      <c r="E2115" s="7"/>
      <c r="F2115" s="7">
        <v>1796</v>
      </c>
      <c r="G2115" s="7" t="s">
        <v>8027</v>
      </c>
      <c r="H2115" s="7" t="s">
        <v>8028</v>
      </c>
      <c r="I2115" s="7" t="s">
        <v>8029</v>
      </c>
      <c r="J2115" s="7" t="s">
        <v>738</v>
      </c>
      <c r="K2115" s="7" t="s">
        <v>752</v>
      </c>
      <c r="L2115" s="7" t="s">
        <v>3607</v>
      </c>
      <c r="M2115" s="7">
        <v>42.782873000000002</v>
      </c>
      <c r="N2115" s="7">
        <v>21.017727000000001</v>
      </c>
      <c r="O2115" s="7" t="s">
        <v>8030</v>
      </c>
      <c r="P2115" s="7" t="s">
        <v>8030</v>
      </c>
      <c r="Q2115" s="7"/>
      <c r="R2115" s="7" t="s">
        <v>8031</v>
      </c>
      <c r="S2115" s="7"/>
      <c r="T2115" s="7" t="b">
        <v>0</v>
      </c>
      <c r="U2115" s="7" t="s">
        <v>3606</v>
      </c>
      <c r="V2115" s="7" t="s">
        <v>2999</v>
      </c>
      <c r="W2115" s="7" t="s">
        <v>2999</v>
      </c>
    </row>
    <row r="2116" spans="1:23" x14ac:dyDescent="0.2">
      <c r="A2116" s="7" t="s">
        <v>727</v>
      </c>
      <c r="B2116" s="7">
        <v>6</v>
      </c>
      <c r="C2116" s="7" t="s">
        <v>11</v>
      </c>
      <c r="D2116" s="7" t="s">
        <v>728</v>
      </c>
      <c r="E2116" s="7"/>
      <c r="F2116" s="7">
        <v>1795</v>
      </c>
      <c r="G2116" s="7" t="s">
        <v>8032</v>
      </c>
      <c r="H2116" s="7" t="s">
        <v>937</v>
      </c>
      <c r="I2116" s="7" t="s">
        <v>8033</v>
      </c>
      <c r="J2116" s="7" t="s">
        <v>738</v>
      </c>
      <c r="K2116" s="7" t="s">
        <v>752</v>
      </c>
      <c r="L2116" s="7" t="s">
        <v>451</v>
      </c>
      <c r="M2116" s="7">
        <v>42.838712999999998</v>
      </c>
      <c r="N2116" s="7">
        <v>21.107377</v>
      </c>
      <c r="O2116" s="7" t="s">
        <v>8034</v>
      </c>
      <c r="P2116" s="7" t="s">
        <v>8034</v>
      </c>
      <c r="Q2116" s="7"/>
      <c r="R2116" s="7" t="s">
        <v>8035</v>
      </c>
      <c r="S2116" s="7"/>
      <c r="T2116" s="7" t="b">
        <v>0</v>
      </c>
      <c r="U2116" s="7" t="s">
        <v>3077</v>
      </c>
      <c r="V2116" s="7" t="s">
        <v>2999</v>
      </c>
      <c r="W2116" s="7" t="s">
        <v>2999</v>
      </c>
    </row>
    <row r="2117" spans="1:23" x14ac:dyDescent="0.2">
      <c r="A2117" s="7" t="s">
        <v>727</v>
      </c>
      <c r="B2117" s="7">
        <v>2</v>
      </c>
      <c r="C2117" s="7" t="s">
        <v>450</v>
      </c>
      <c r="D2117" s="7" t="s">
        <v>1019</v>
      </c>
      <c r="E2117" s="7" t="s">
        <v>17818</v>
      </c>
      <c r="F2117" s="7">
        <v>1794</v>
      </c>
      <c r="G2117" s="7" t="s">
        <v>8036</v>
      </c>
      <c r="H2117" s="7" t="s">
        <v>8037</v>
      </c>
      <c r="I2117" s="7" t="s">
        <v>8038</v>
      </c>
      <c r="J2117" s="7" t="s">
        <v>738</v>
      </c>
      <c r="K2117" s="7" t="s">
        <v>731</v>
      </c>
      <c r="L2117" s="7" t="s">
        <v>3351</v>
      </c>
      <c r="M2117" s="7">
        <v>42.421495</v>
      </c>
      <c r="N2117" s="7">
        <v>20.350787</v>
      </c>
      <c r="O2117" s="7" t="s">
        <v>8039</v>
      </c>
      <c r="P2117" s="7" t="s">
        <v>8039</v>
      </c>
      <c r="Q2117" s="7"/>
      <c r="R2117" s="7" t="s">
        <v>8040</v>
      </c>
      <c r="S2117" s="7"/>
      <c r="T2117" s="7" t="b">
        <v>0</v>
      </c>
      <c r="U2117" s="7" t="s">
        <v>3350</v>
      </c>
      <c r="V2117" s="7" t="s">
        <v>2999</v>
      </c>
      <c r="W2117" s="7" t="s">
        <v>2999</v>
      </c>
    </row>
    <row r="2118" spans="1:23" x14ac:dyDescent="0.2">
      <c r="A2118" s="7" t="s">
        <v>727</v>
      </c>
      <c r="B2118" s="7">
        <v>1</v>
      </c>
      <c r="C2118" s="7" t="s">
        <v>5</v>
      </c>
      <c r="D2118" s="7" t="s">
        <v>810</v>
      </c>
      <c r="E2118" s="7" t="s">
        <v>15923</v>
      </c>
      <c r="F2118" s="7">
        <v>1793</v>
      </c>
      <c r="G2118" s="7" t="s">
        <v>8041</v>
      </c>
      <c r="H2118" s="7" t="s">
        <v>8042</v>
      </c>
      <c r="I2118" s="7" t="s">
        <v>8043</v>
      </c>
      <c r="J2118" s="7" t="s">
        <v>738</v>
      </c>
      <c r="K2118" s="7" t="s">
        <v>731</v>
      </c>
      <c r="L2118" s="7" t="s">
        <v>3351</v>
      </c>
      <c r="M2118" s="7">
        <v>42.52899</v>
      </c>
      <c r="N2118" s="7">
        <v>21.129190000000001</v>
      </c>
      <c r="O2118" s="7" t="s">
        <v>8044</v>
      </c>
      <c r="P2118" s="7" t="s">
        <v>8044</v>
      </c>
      <c r="Q2118" s="7"/>
      <c r="R2118" s="7" t="s">
        <v>8045</v>
      </c>
      <c r="S2118" s="7" t="s">
        <v>8046</v>
      </c>
      <c r="T2118" s="7" t="b">
        <v>0</v>
      </c>
      <c r="U2118" s="7" t="s">
        <v>3350</v>
      </c>
      <c r="V2118" s="7" t="s">
        <v>2999</v>
      </c>
      <c r="W2118" s="7" t="s">
        <v>2999</v>
      </c>
    </row>
    <row r="2119" spans="1:23" x14ac:dyDescent="0.2">
      <c r="A2119" s="7" t="s">
        <v>727</v>
      </c>
      <c r="B2119" s="7">
        <v>2</v>
      </c>
      <c r="C2119" s="7" t="s">
        <v>450</v>
      </c>
      <c r="D2119" s="7" t="s">
        <v>279</v>
      </c>
      <c r="E2119" s="7" t="s">
        <v>17819</v>
      </c>
      <c r="F2119" s="7">
        <v>1792</v>
      </c>
      <c r="G2119" s="7" t="s">
        <v>8047</v>
      </c>
      <c r="H2119" s="7" t="s">
        <v>8048</v>
      </c>
      <c r="I2119" s="7" t="s">
        <v>8049</v>
      </c>
      <c r="J2119" s="7" t="s">
        <v>738</v>
      </c>
      <c r="K2119" s="7" t="s">
        <v>731</v>
      </c>
      <c r="L2119" s="7" t="s">
        <v>3351</v>
      </c>
      <c r="M2119" s="7">
        <v>42.469946999999998</v>
      </c>
      <c r="N2119" s="7">
        <v>20.759502999999999</v>
      </c>
      <c r="O2119" s="7" t="s">
        <v>8050</v>
      </c>
      <c r="P2119" s="7" t="s">
        <v>8050</v>
      </c>
      <c r="Q2119" s="7"/>
      <c r="R2119" s="7" t="s">
        <v>8051</v>
      </c>
      <c r="S2119" s="7"/>
      <c r="T2119" s="7" t="b">
        <v>0</v>
      </c>
      <c r="U2119" s="7" t="s">
        <v>3350</v>
      </c>
      <c r="V2119" s="7" t="s">
        <v>2999</v>
      </c>
      <c r="W2119" s="7" t="s">
        <v>2999</v>
      </c>
    </row>
    <row r="2120" spans="1:23" x14ac:dyDescent="0.2">
      <c r="A2120" s="7" t="s">
        <v>727</v>
      </c>
      <c r="B2120" s="7">
        <v>6</v>
      </c>
      <c r="C2120" s="7" t="s">
        <v>11</v>
      </c>
      <c r="D2120" s="7" t="s">
        <v>787</v>
      </c>
      <c r="E2120" s="7"/>
      <c r="F2120" s="7">
        <v>1791</v>
      </c>
      <c r="G2120" s="7" t="s">
        <v>8052</v>
      </c>
      <c r="H2120" s="7" t="s">
        <v>8053</v>
      </c>
      <c r="I2120" s="7" t="s">
        <v>8054</v>
      </c>
      <c r="J2120" s="7" t="s">
        <v>738</v>
      </c>
      <c r="K2120" s="7" t="s">
        <v>731</v>
      </c>
      <c r="L2120" s="7" t="s">
        <v>3479</v>
      </c>
      <c r="M2120" s="7">
        <v>42.658655000000003</v>
      </c>
      <c r="N2120" s="7">
        <v>21.167560000000002</v>
      </c>
      <c r="O2120" s="7" t="s">
        <v>8055</v>
      </c>
      <c r="P2120" s="7" t="s">
        <v>8055</v>
      </c>
      <c r="Q2120" s="7"/>
      <c r="R2120" s="7" t="s">
        <v>8056</v>
      </c>
      <c r="S2120" s="7" t="s">
        <v>8057</v>
      </c>
      <c r="T2120" s="7" t="b">
        <v>0</v>
      </c>
      <c r="U2120" s="7" t="s">
        <v>3478</v>
      </c>
      <c r="V2120" s="7" t="s">
        <v>2999</v>
      </c>
      <c r="W2120" s="7" t="s">
        <v>2999</v>
      </c>
    </row>
    <row r="2121" spans="1:23" x14ac:dyDescent="0.2">
      <c r="A2121" s="7" t="s">
        <v>727</v>
      </c>
      <c r="B2121" s="7">
        <v>2</v>
      </c>
      <c r="C2121" s="7" t="s">
        <v>450</v>
      </c>
      <c r="D2121" s="7" t="s">
        <v>1019</v>
      </c>
      <c r="E2121" s="7" t="s">
        <v>17820</v>
      </c>
      <c r="F2121" s="7">
        <v>1790</v>
      </c>
      <c r="G2121" s="7" t="s">
        <v>8058</v>
      </c>
      <c r="H2121" s="7" t="s">
        <v>8059</v>
      </c>
      <c r="I2121" s="7" t="s">
        <v>8060</v>
      </c>
      <c r="J2121" s="7" t="s">
        <v>738</v>
      </c>
      <c r="K2121" s="7" t="s">
        <v>731</v>
      </c>
      <c r="L2121" s="7" t="s">
        <v>3351</v>
      </c>
      <c r="M2121" s="7">
        <v>42.385719999999999</v>
      </c>
      <c r="N2121" s="7">
        <v>20.430205000000001</v>
      </c>
      <c r="O2121" s="7" t="s">
        <v>8061</v>
      </c>
      <c r="P2121" s="7" t="s">
        <v>8061</v>
      </c>
      <c r="Q2121" s="7"/>
      <c r="R2121" s="7" t="s">
        <v>8062</v>
      </c>
      <c r="S2121" s="7" t="s">
        <v>8063</v>
      </c>
      <c r="T2121" s="7" t="b">
        <v>0</v>
      </c>
      <c r="U2121" s="7" t="s">
        <v>3350</v>
      </c>
      <c r="V2121" s="7" t="s">
        <v>2999</v>
      </c>
      <c r="W2121" s="7" t="s">
        <v>2999</v>
      </c>
    </row>
    <row r="2122" spans="1:23" x14ac:dyDescent="0.2">
      <c r="A2122" s="7" t="s">
        <v>727</v>
      </c>
      <c r="B2122" s="7">
        <v>5</v>
      </c>
      <c r="C2122" s="7" t="s">
        <v>2</v>
      </c>
      <c r="D2122" s="7" t="s">
        <v>794</v>
      </c>
      <c r="E2122" s="7"/>
      <c r="F2122" s="7">
        <v>1789</v>
      </c>
      <c r="G2122" s="7" t="s">
        <v>8064</v>
      </c>
      <c r="H2122" s="7" t="s">
        <v>8065</v>
      </c>
      <c r="I2122" s="7" t="s">
        <v>8066</v>
      </c>
      <c r="J2122" s="7" t="s">
        <v>738</v>
      </c>
      <c r="K2122" s="7" t="s">
        <v>731</v>
      </c>
      <c r="L2122" s="7" t="s">
        <v>2998</v>
      </c>
      <c r="M2122" s="7">
        <v>42.623663000000001</v>
      </c>
      <c r="N2122" s="7">
        <v>20.454196</v>
      </c>
      <c r="O2122" s="7" t="s">
        <v>8067</v>
      </c>
      <c r="P2122" s="7" t="s">
        <v>8067</v>
      </c>
      <c r="Q2122" s="7"/>
      <c r="R2122" s="7" t="s">
        <v>8068</v>
      </c>
      <c r="S2122" s="7"/>
      <c r="T2122" s="7" t="b">
        <v>0</v>
      </c>
      <c r="U2122" s="7" t="s">
        <v>2997</v>
      </c>
      <c r="V2122" s="7" t="s">
        <v>2999</v>
      </c>
      <c r="W2122" s="7" t="s">
        <v>2999</v>
      </c>
    </row>
    <row r="2123" spans="1:23" x14ac:dyDescent="0.2">
      <c r="A2123" s="7" t="s">
        <v>727</v>
      </c>
      <c r="B2123" s="7">
        <v>6</v>
      </c>
      <c r="C2123" s="7" t="s">
        <v>11</v>
      </c>
      <c r="D2123" s="7" t="s">
        <v>875</v>
      </c>
      <c r="E2123" s="7" t="s">
        <v>446</v>
      </c>
      <c r="F2123" s="7">
        <v>1788</v>
      </c>
      <c r="G2123" s="7" t="s">
        <v>8069</v>
      </c>
      <c r="H2123" s="7" t="s">
        <v>8070</v>
      </c>
      <c r="I2123" s="7" t="s">
        <v>8071</v>
      </c>
      <c r="J2123" s="7" t="s">
        <v>1699</v>
      </c>
      <c r="K2123" s="7" t="s">
        <v>731</v>
      </c>
      <c r="L2123" s="7" t="s">
        <v>3351</v>
      </c>
      <c r="M2123" s="7">
        <v>42.659664999999997</v>
      </c>
      <c r="N2123" s="7">
        <v>21.140094000000001</v>
      </c>
      <c r="O2123" s="7" t="s">
        <v>8072</v>
      </c>
      <c r="P2123" s="7" t="s">
        <v>8072</v>
      </c>
      <c r="Q2123" s="7"/>
      <c r="R2123" s="7" t="s">
        <v>8073</v>
      </c>
      <c r="S2123" s="7" t="s">
        <v>8074</v>
      </c>
      <c r="T2123" s="7" t="b">
        <v>0</v>
      </c>
      <c r="U2123" s="7" t="s">
        <v>3350</v>
      </c>
      <c r="V2123" s="7" t="s">
        <v>2999</v>
      </c>
      <c r="W2123" s="7" t="s">
        <v>2999</v>
      </c>
    </row>
    <row r="2124" spans="1:23" x14ac:dyDescent="0.2">
      <c r="A2124" s="7" t="s">
        <v>727</v>
      </c>
      <c r="B2124" s="7">
        <v>5</v>
      </c>
      <c r="C2124" s="7" t="s">
        <v>2</v>
      </c>
      <c r="D2124" s="7" t="s">
        <v>820</v>
      </c>
      <c r="E2124" s="7" t="s">
        <v>149</v>
      </c>
      <c r="F2124" s="7">
        <v>1787</v>
      </c>
      <c r="G2124" s="7" t="s">
        <v>8075</v>
      </c>
      <c r="H2124" s="7" t="s">
        <v>8076</v>
      </c>
      <c r="I2124" s="7" t="s">
        <v>8077</v>
      </c>
      <c r="J2124" s="7" t="s">
        <v>8078</v>
      </c>
      <c r="K2124" s="7" t="s">
        <v>731</v>
      </c>
      <c r="L2124" s="7" t="s">
        <v>3351</v>
      </c>
      <c r="M2124" s="7">
        <v>42.765466000000004</v>
      </c>
      <c r="N2124" s="7">
        <v>20.388280999999999</v>
      </c>
      <c r="O2124" s="7" t="s">
        <v>8079</v>
      </c>
      <c r="P2124" s="7" t="s">
        <v>8079</v>
      </c>
      <c r="Q2124" s="7"/>
      <c r="R2124" s="7" t="s">
        <v>8080</v>
      </c>
      <c r="S2124" s="7"/>
      <c r="T2124" s="7" t="b">
        <v>0</v>
      </c>
      <c r="U2124" s="7" t="s">
        <v>3350</v>
      </c>
      <c r="V2124" s="7" t="s">
        <v>2999</v>
      </c>
      <c r="W2124" s="7" t="s">
        <v>2999</v>
      </c>
    </row>
    <row r="2125" spans="1:23" x14ac:dyDescent="0.2">
      <c r="A2125" s="7" t="s">
        <v>727</v>
      </c>
      <c r="B2125" s="7">
        <v>7</v>
      </c>
      <c r="C2125" s="7" t="s">
        <v>8</v>
      </c>
      <c r="D2125" s="7" t="s">
        <v>1079</v>
      </c>
      <c r="E2125" s="7"/>
      <c r="F2125" s="7">
        <v>1786</v>
      </c>
      <c r="G2125" s="7" t="s">
        <v>8081</v>
      </c>
      <c r="H2125" s="7" t="s">
        <v>233</v>
      </c>
      <c r="I2125" s="7" t="s">
        <v>8082</v>
      </c>
      <c r="J2125" s="7" t="s">
        <v>738</v>
      </c>
      <c r="K2125" s="7" t="s">
        <v>731</v>
      </c>
      <c r="L2125" s="7" t="s">
        <v>3479</v>
      </c>
      <c r="M2125" s="7">
        <v>42.230013</v>
      </c>
      <c r="N2125" s="7">
        <v>20.740386999999998</v>
      </c>
      <c r="O2125" s="7" t="s">
        <v>8083</v>
      </c>
      <c r="P2125" s="7" t="s">
        <v>8083</v>
      </c>
      <c r="Q2125" s="7"/>
      <c r="R2125" s="7" t="s">
        <v>8084</v>
      </c>
      <c r="S2125" s="7"/>
      <c r="T2125" s="7" t="b">
        <v>0</v>
      </c>
      <c r="U2125" s="7" t="s">
        <v>3478</v>
      </c>
      <c r="V2125" s="7" t="s">
        <v>2999</v>
      </c>
      <c r="W2125" s="7" t="s">
        <v>2999</v>
      </c>
    </row>
    <row r="2126" spans="1:23" x14ac:dyDescent="0.2">
      <c r="A2126" s="7" t="s">
        <v>727</v>
      </c>
      <c r="B2126" s="7">
        <v>7</v>
      </c>
      <c r="C2126" s="7" t="s">
        <v>8</v>
      </c>
      <c r="D2126" s="7" t="s">
        <v>1079</v>
      </c>
      <c r="E2126" s="7" t="s">
        <v>7909</v>
      </c>
      <c r="F2126" s="7">
        <v>1785</v>
      </c>
      <c r="G2126" s="7" t="s">
        <v>8085</v>
      </c>
      <c r="H2126" s="7" t="s">
        <v>2328</v>
      </c>
      <c r="I2126" s="7" t="s">
        <v>8086</v>
      </c>
      <c r="J2126" s="7" t="s">
        <v>8087</v>
      </c>
      <c r="K2126" s="7" t="s">
        <v>731</v>
      </c>
      <c r="L2126" s="7" t="s">
        <v>3351</v>
      </c>
      <c r="M2126" s="7">
        <v>42.216791999999998</v>
      </c>
      <c r="N2126" s="7">
        <v>20.75412</v>
      </c>
      <c r="O2126" s="7" t="s">
        <v>8088</v>
      </c>
      <c r="P2126" s="7" t="s">
        <v>8088</v>
      </c>
      <c r="Q2126" s="7"/>
      <c r="R2126" s="7" t="s">
        <v>8089</v>
      </c>
      <c r="S2126" s="7"/>
      <c r="T2126" s="7" t="b">
        <v>0</v>
      </c>
      <c r="U2126" s="7" t="s">
        <v>3350</v>
      </c>
      <c r="V2126" s="7" t="s">
        <v>2999</v>
      </c>
      <c r="W2126" s="7" t="s">
        <v>2999</v>
      </c>
    </row>
    <row r="2127" spans="1:23" x14ac:dyDescent="0.2">
      <c r="A2127" s="7" t="s">
        <v>727</v>
      </c>
      <c r="B2127" s="7">
        <v>7</v>
      </c>
      <c r="C2127" s="7" t="s">
        <v>8</v>
      </c>
      <c r="D2127" s="7" t="s">
        <v>1079</v>
      </c>
      <c r="E2127" s="7"/>
      <c r="F2127" s="7">
        <v>1784</v>
      </c>
      <c r="G2127" s="7" t="s">
        <v>8090</v>
      </c>
      <c r="H2127" s="7" t="s">
        <v>272</v>
      </c>
      <c r="I2127" s="7" t="s">
        <v>8091</v>
      </c>
      <c r="J2127" s="7" t="s">
        <v>738</v>
      </c>
      <c r="K2127" s="7" t="s">
        <v>731</v>
      </c>
      <c r="L2127" s="7" t="s">
        <v>3375</v>
      </c>
      <c r="M2127" s="7">
        <v>42.231029999999997</v>
      </c>
      <c r="N2127" s="7">
        <v>20.726654</v>
      </c>
      <c r="O2127" s="7" t="s">
        <v>8092</v>
      </c>
      <c r="P2127" s="7" t="s">
        <v>8092</v>
      </c>
      <c r="Q2127" s="7"/>
      <c r="R2127" s="7" t="s">
        <v>8093</v>
      </c>
      <c r="S2127" s="7"/>
      <c r="T2127" s="7" t="b">
        <v>0</v>
      </c>
      <c r="U2127" s="7" t="s">
        <v>3374</v>
      </c>
      <c r="V2127" s="7" t="s">
        <v>2999</v>
      </c>
      <c r="W2127" s="7" t="s">
        <v>2999</v>
      </c>
    </row>
    <row r="2128" spans="1:23" x14ac:dyDescent="0.2">
      <c r="A2128" s="7" t="s">
        <v>727</v>
      </c>
      <c r="B2128" s="7">
        <v>5</v>
      </c>
      <c r="C2128" s="7" t="s">
        <v>2</v>
      </c>
      <c r="D2128" s="7" t="s">
        <v>820</v>
      </c>
      <c r="E2128" s="7"/>
      <c r="F2128" s="7">
        <v>1783</v>
      </c>
      <c r="G2128" s="7" t="s">
        <v>8094</v>
      </c>
      <c r="H2128" s="7" t="s">
        <v>8095</v>
      </c>
      <c r="I2128" s="7" t="s">
        <v>8096</v>
      </c>
      <c r="J2128" s="7" t="s">
        <v>8097</v>
      </c>
      <c r="K2128" s="7" t="s">
        <v>752</v>
      </c>
      <c r="L2128" s="7" t="s">
        <v>3607</v>
      </c>
      <c r="M2128" s="7">
        <v>42.782152000000004</v>
      </c>
      <c r="N2128" s="7">
        <v>20.491554000000001</v>
      </c>
      <c r="O2128" s="7" t="s">
        <v>8098</v>
      </c>
      <c r="P2128" s="7" t="s">
        <v>8098</v>
      </c>
      <c r="Q2128" s="7"/>
      <c r="R2128" s="7" t="s">
        <v>8099</v>
      </c>
      <c r="S2128" s="7"/>
      <c r="T2128" s="7" t="b">
        <v>0</v>
      </c>
      <c r="U2128" s="7" t="s">
        <v>3606</v>
      </c>
      <c r="V2128" s="7" t="s">
        <v>2999</v>
      </c>
      <c r="W2128" s="7" t="s">
        <v>2999</v>
      </c>
    </row>
    <row r="2129" spans="1:23" x14ac:dyDescent="0.2">
      <c r="A2129" s="7" t="s">
        <v>727</v>
      </c>
      <c r="B2129" s="7">
        <v>7</v>
      </c>
      <c r="C2129" s="7" t="s">
        <v>8</v>
      </c>
      <c r="D2129" s="7" t="s">
        <v>1079</v>
      </c>
      <c r="E2129" s="7"/>
      <c r="F2129" s="7">
        <v>1782</v>
      </c>
      <c r="G2129" s="7" t="s">
        <v>8100</v>
      </c>
      <c r="H2129" s="7" t="s">
        <v>8101</v>
      </c>
      <c r="I2129" s="7" t="s">
        <v>8102</v>
      </c>
      <c r="J2129" s="7" t="s">
        <v>738</v>
      </c>
      <c r="K2129" s="7" t="s">
        <v>731</v>
      </c>
      <c r="L2129" s="7" t="s">
        <v>3375</v>
      </c>
      <c r="M2129" s="7">
        <v>42.245263999999999</v>
      </c>
      <c r="N2129" s="7">
        <v>20.732147000000001</v>
      </c>
      <c r="O2129" s="7" t="s">
        <v>8103</v>
      </c>
      <c r="P2129" s="7" t="s">
        <v>8103</v>
      </c>
      <c r="Q2129" s="7"/>
      <c r="R2129" s="7" t="s">
        <v>8104</v>
      </c>
      <c r="S2129" s="7"/>
      <c r="T2129" s="7" t="b">
        <v>0</v>
      </c>
      <c r="U2129" s="7" t="s">
        <v>3374</v>
      </c>
      <c r="V2129" s="7" t="s">
        <v>2999</v>
      </c>
      <c r="W2129" s="7" t="s">
        <v>2999</v>
      </c>
    </row>
    <row r="2130" spans="1:23" x14ac:dyDescent="0.2">
      <c r="A2130" s="7" t="s">
        <v>727</v>
      </c>
      <c r="B2130" s="7">
        <v>7</v>
      </c>
      <c r="C2130" s="7" t="s">
        <v>8</v>
      </c>
      <c r="D2130" s="7" t="s">
        <v>1079</v>
      </c>
      <c r="E2130" s="7"/>
      <c r="F2130" s="7">
        <v>1781</v>
      </c>
      <c r="G2130" s="7" t="s">
        <v>8105</v>
      </c>
      <c r="H2130" s="7" t="s">
        <v>8106</v>
      </c>
      <c r="I2130" s="7" t="s">
        <v>8107</v>
      </c>
      <c r="J2130" s="7" t="s">
        <v>738</v>
      </c>
      <c r="K2130" s="7" t="s">
        <v>731</v>
      </c>
      <c r="L2130" s="7" t="s">
        <v>3375</v>
      </c>
      <c r="M2130" s="7">
        <v>42.238146999999998</v>
      </c>
      <c r="N2130" s="7">
        <v>20.75</v>
      </c>
      <c r="O2130" s="7" t="s">
        <v>8108</v>
      </c>
      <c r="P2130" s="7" t="s">
        <v>8108</v>
      </c>
      <c r="Q2130" s="7"/>
      <c r="R2130" s="7" t="s">
        <v>8109</v>
      </c>
      <c r="S2130" s="7"/>
      <c r="T2130" s="7" t="b">
        <v>0</v>
      </c>
      <c r="U2130" s="7" t="s">
        <v>3374</v>
      </c>
      <c r="V2130" s="7" t="s">
        <v>2999</v>
      </c>
      <c r="W2130" s="7" t="s">
        <v>2999</v>
      </c>
    </row>
    <row r="2131" spans="1:23" x14ac:dyDescent="0.2">
      <c r="A2131" s="7" t="s">
        <v>727</v>
      </c>
      <c r="B2131" s="7">
        <v>5</v>
      </c>
      <c r="C2131" s="7" t="s">
        <v>2</v>
      </c>
      <c r="D2131" s="7" t="s">
        <v>1007</v>
      </c>
      <c r="E2131" s="7" t="s">
        <v>149</v>
      </c>
      <c r="F2131" s="7">
        <v>1780</v>
      </c>
      <c r="G2131" s="7" t="s">
        <v>8110</v>
      </c>
      <c r="H2131" s="7" t="s">
        <v>8111</v>
      </c>
      <c r="I2131" s="7" t="s">
        <v>8112</v>
      </c>
      <c r="J2131" s="7" t="s">
        <v>738</v>
      </c>
      <c r="K2131" s="7" t="s">
        <v>731</v>
      </c>
      <c r="L2131" s="7" t="s">
        <v>3351</v>
      </c>
      <c r="M2131" s="7">
        <v>42.530520000000003</v>
      </c>
      <c r="N2131" s="7">
        <v>20.29861</v>
      </c>
      <c r="O2131" s="7" t="s">
        <v>8113</v>
      </c>
      <c r="P2131" s="7" t="s">
        <v>8113</v>
      </c>
      <c r="Q2131" s="7"/>
      <c r="R2131" s="7" t="s">
        <v>8114</v>
      </c>
      <c r="S2131" s="7"/>
      <c r="T2131" s="7" t="b">
        <v>0</v>
      </c>
      <c r="U2131" s="7" t="s">
        <v>3350</v>
      </c>
      <c r="V2131" s="7" t="s">
        <v>2999</v>
      </c>
      <c r="W2131" s="7" t="s">
        <v>2999</v>
      </c>
    </row>
    <row r="2132" spans="1:23" x14ac:dyDescent="0.2">
      <c r="A2132" s="7" t="s">
        <v>727</v>
      </c>
      <c r="B2132" s="7">
        <v>7</v>
      </c>
      <c r="C2132" s="7" t="s">
        <v>8</v>
      </c>
      <c r="D2132" s="7" t="s">
        <v>1079</v>
      </c>
      <c r="E2132" s="7"/>
      <c r="F2132" s="7">
        <v>1779</v>
      </c>
      <c r="G2132" s="7" t="s">
        <v>8115</v>
      </c>
      <c r="H2132" s="7" t="s">
        <v>8106</v>
      </c>
      <c r="I2132" s="7" t="s">
        <v>8116</v>
      </c>
      <c r="J2132" s="7" t="s">
        <v>738</v>
      </c>
      <c r="K2132" s="7" t="s">
        <v>731</v>
      </c>
      <c r="L2132" s="7" t="s">
        <v>3375</v>
      </c>
      <c r="M2132" s="7">
        <v>42.242213999999997</v>
      </c>
      <c r="N2132" s="7">
        <v>20.743133</v>
      </c>
      <c r="O2132" s="7" t="s">
        <v>8117</v>
      </c>
      <c r="P2132" s="7" t="s">
        <v>8117</v>
      </c>
      <c r="Q2132" s="7"/>
      <c r="R2132" s="7" t="s">
        <v>8118</v>
      </c>
      <c r="S2132" s="7"/>
      <c r="T2132" s="7" t="b">
        <v>0</v>
      </c>
      <c r="U2132" s="7" t="s">
        <v>3374</v>
      </c>
      <c r="V2132" s="7" t="s">
        <v>2999</v>
      </c>
      <c r="W2132" s="7" t="s">
        <v>2999</v>
      </c>
    </row>
    <row r="2133" spans="1:23" x14ac:dyDescent="0.2">
      <c r="A2133" s="7" t="s">
        <v>727</v>
      </c>
      <c r="B2133" s="7">
        <v>5</v>
      </c>
      <c r="C2133" s="7" t="s">
        <v>2</v>
      </c>
      <c r="D2133" s="7" t="s">
        <v>820</v>
      </c>
      <c r="E2133" s="7" t="s">
        <v>149</v>
      </c>
      <c r="F2133" s="7">
        <v>1778</v>
      </c>
      <c r="G2133" s="7" t="s">
        <v>8119</v>
      </c>
      <c r="H2133" s="7" t="s">
        <v>8120</v>
      </c>
      <c r="I2133" s="7" t="s">
        <v>8121</v>
      </c>
      <c r="J2133" s="7" t="s">
        <v>738</v>
      </c>
      <c r="K2133" s="7" t="s">
        <v>731</v>
      </c>
      <c r="L2133" s="7" t="s">
        <v>3351</v>
      </c>
      <c r="M2133" s="7">
        <v>42.777442000000001</v>
      </c>
      <c r="N2133" s="7">
        <v>20.476448000000001</v>
      </c>
      <c r="O2133" s="7" t="s">
        <v>8122</v>
      </c>
      <c r="P2133" s="7" t="s">
        <v>8122</v>
      </c>
      <c r="Q2133" s="7"/>
      <c r="R2133" s="7" t="s">
        <v>8123</v>
      </c>
      <c r="S2133" s="7"/>
      <c r="T2133" s="7" t="b">
        <v>0</v>
      </c>
      <c r="U2133" s="7" t="s">
        <v>3350</v>
      </c>
      <c r="V2133" s="7" t="s">
        <v>2999</v>
      </c>
      <c r="W2133" s="7" t="s">
        <v>2999</v>
      </c>
    </row>
    <row r="2134" spans="1:23" x14ac:dyDescent="0.2">
      <c r="A2134" s="7" t="s">
        <v>727</v>
      </c>
      <c r="B2134" s="7">
        <v>4</v>
      </c>
      <c r="C2134" s="7" t="s">
        <v>454</v>
      </c>
      <c r="D2134" s="7" t="s">
        <v>768</v>
      </c>
      <c r="E2134" s="7" t="s">
        <v>18519</v>
      </c>
      <c r="F2134" s="7">
        <v>1777</v>
      </c>
      <c r="G2134" s="7" t="s">
        <v>8124</v>
      </c>
      <c r="H2134" s="7" t="s">
        <v>8125</v>
      </c>
      <c r="I2134" s="7" t="s">
        <v>8126</v>
      </c>
      <c r="J2134" s="7" t="s">
        <v>738</v>
      </c>
      <c r="K2134" s="7" t="s">
        <v>731</v>
      </c>
      <c r="L2134" s="7" t="s">
        <v>3351</v>
      </c>
      <c r="M2134" s="7">
        <v>42.790694000000002</v>
      </c>
      <c r="N2134" s="7">
        <v>20.953191</v>
      </c>
      <c r="O2134" s="7" t="s">
        <v>8127</v>
      </c>
      <c r="P2134" s="7" t="s">
        <v>8127</v>
      </c>
      <c r="Q2134" s="7"/>
      <c r="R2134" s="7" t="s">
        <v>8128</v>
      </c>
      <c r="S2134" s="7"/>
      <c r="T2134" s="7" t="b">
        <v>0</v>
      </c>
      <c r="U2134" s="7" t="s">
        <v>3350</v>
      </c>
      <c r="V2134" s="7" t="s">
        <v>2999</v>
      </c>
      <c r="W2134" s="7" t="s">
        <v>2999</v>
      </c>
    </row>
    <row r="2135" spans="1:23" x14ac:dyDescent="0.2">
      <c r="A2135" s="7" t="s">
        <v>727</v>
      </c>
      <c r="B2135" s="7">
        <v>7</v>
      </c>
      <c r="C2135" s="7" t="s">
        <v>8</v>
      </c>
      <c r="D2135" s="7" t="s">
        <v>1079</v>
      </c>
      <c r="E2135" s="7"/>
      <c r="F2135" s="7">
        <v>1776</v>
      </c>
      <c r="G2135" s="7" t="s">
        <v>8129</v>
      </c>
      <c r="H2135" s="7" t="s">
        <v>233</v>
      </c>
      <c r="I2135" s="7" t="s">
        <v>8130</v>
      </c>
      <c r="J2135" s="7" t="s">
        <v>738</v>
      </c>
      <c r="K2135" s="7" t="s">
        <v>731</v>
      </c>
      <c r="L2135" s="7" t="s">
        <v>3479</v>
      </c>
      <c r="M2135" s="7">
        <v>42.251362999999998</v>
      </c>
      <c r="N2135" s="7">
        <v>20.756865999999999</v>
      </c>
      <c r="O2135" s="7" t="s">
        <v>8131</v>
      </c>
      <c r="P2135" s="7" t="s">
        <v>8131</v>
      </c>
      <c r="Q2135" s="7"/>
      <c r="R2135" s="7" t="s">
        <v>8132</v>
      </c>
      <c r="S2135" s="7"/>
      <c r="T2135" s="7" t="b">
        <v>0</v>
      </c>
      <c r="U2135" s="7" t="s">
        <v>3478</v>
      </c>
      <c r="V2135" s="7" t="s">
        <v>2999</v>
      </c>
      <c r="W2135" s="7" t="s">
        <v>2999</v>
      </c>
    </row>
    <row r="2136" spans="1:23" x14ac:dyDescent="0.2">
      <c r="A2136" s="7" t="s">
        <v>727</v>
      </c>
      <c r="B2136" s="7">
        <v>5</v>
      </c>
      <c r="C2136" s="7" t="s">
        <v>2</v>
      </c>
      <c r="D2136" s="7" t="s">
        <v>1007</v>
      </c>
      <c r="E2136" s="7" t="s">
        <v>149</v>
      </c>
      <c r="F2136" s="7">
        <v>1775</v>
      </c>
      <c r="G2136" s="7" t="s">
        <v>8133</v>
      </c>
      <c r="H2136" s="7" t="s">
        <v>8134</v>
      </c>
      <c r="I2136" s="7" t="s">
        <v>8135</v>
      </c>
      <c r="J2136" s="7" t="s">
        <v>738</v>
      </c>
      <c r="K2136" s="7" t="s">
        <v>731</v>
      </c>
      <c r="L2136" s="7" t="s">
        <v>3351</v>
      </c>
      <c r="M2136" s="7">
        <v>42.527721</v>
      </c>
      <c r="N2136" s="7">
        <v>20.298786</v>
      </c>
      <c r="O2136" s="7" t="s">
        <v>8136</v>
      </c>
      <c r="P2136" s="7" t="s">
        <v>8136</v>
      </c>
      <c r="Q2136" s="7"/>
      <c r="R2136" s="7" t="s">
        <v>8137</v>
      </c>
      <c r="S2136" s="7"/>
      <c r="T2136" s="7" t="b">
        <v>0</v>
      </c>
      <c r="U2136" s="7" t="s">
        <v>3350</v>
      </c>
      <c r="V2136" s="7" t="s">
        <v>2999</v>
      </c>
      <c r="W2136" s="7" t="s">
        <v>2999</v>
      </c>
    </row>
    <row r="2137" spans="1:23" x14ac:dyDescent="0.2">
      <c r="A2137" s="7" t="s">
        <v>727</v>
      </c>
      <c r="B2137" s="7">
        <v>5</v>
      </c>
      <c r="C2137" s="7" t="s">
        <v>2</v>
      </c>
      <c r="D2137" s="7" t="s">
        <v>820</v>
      </c>
      <c r="E2137" s="7" t="s">
        <v>149</v>
      </c>
      <c r="F2137" s="7">
        <v>1774</v>
      </c>
      <c r="G2137" s="7" t="s">
        <v>8138</v>
      </c>
      <c r="H2137" s="7" t="s">
        <v>8139</v>
      </c>
      <c r="I2137" s="7" t="s">
        <v>8140</v>
      </c>
      <c r="J2137" s="7" t="s">
        <v>738</v>
      </c>
      <c r="K2137" s="7" t="s">
        <v>731</v>
      </c>
      <c r="L2137" s="7" t="s">
        <v>3351</v>
      </c>
      <c r="M2137" s="7">
        <v>42.819522999999997</v>
      </c>
      <c r="N2137" s="7">
        <v>20.646947000000001</v>
      </c>
      <c r="O2137" s="7" t="s">
        <v>8141</v>
      </c>
      <c r="P2137" s="7" t="s">
        <v>8141</v>
      </c>
      <c r="Q2137" s="7"/>
      <c r="R2137" s="7" t="s">
        <v>8142</v>
      </c>
      <c r="S2137" s="7"/>
      <c r="T2137" s="7" t="b">
        <v>0</v>
      </c>
      <c r="U2137" s="7" t="s">
        <v>3350</v>
      </c>
      <c r="V2137" s="7" t="s">
        <v>2999</v>
      </c>
      <c r="W2137" s="7" t="s">
        <v>2999</v>
      </c>
    </row>
    <row r="2138" spans="1:23" x14ac:dyDescent="0.2">
      <c r="A2138" s="7" t="s">
        <v>727</v>
      </c>
      <c r="B2138" s="7">
        <v>6</v>
      </c>
      <c r="C2138" s="7" t="s">
        <v>11</v>
      </c>
      <c r="D2138" s="7" t="s">
        <v>1033</v>
      </c>
      <c r="E2138" s="7" t="s">
        <v>17821</v>
      </c>
      <c r="F2138" s="7">
        <v>1773</v>
      </c>
      <c r="G2138" s="7" t="s">
        <v>8143</v>
      </c>
      <c r="H2138" s="7" t="s">
        <v>8144</v>
      </c>
      <c r="I2138" s="7" t="s">
        <v>8145</v>
      </c>
      <c r="J2138" s="7" t="s">
        <v>2156</v>
      </c>
      <c r="K2138" s="7" t="s">
        <v>731</v>
      </c>
      <c r="L2138" s="7" t="s">
        <v>3351</v>
      </c>
      <c r="M2138" s="7">
        <v>42.631967000000003</v>
      </c>
      <c r="N2138" s="7">
        <v>20.893709000000001</v>
      </c>
      <c r="O2138" s="7" t="s">
        <v>8146</v>
      </c>
      <c r="P2138" s="7" t="s">
        <v>8146</v>
      </c>
      <c r="Q2138" s="7"/>
      <c r="R2138" s="7" t="s">
        <v>8147</v>
      </c>
      <c r="S2138" s="7"/>
      <c r="T2138" s="7" t="b">
        <v>0</v>
      </c>
      <c r="U2138" s="7" t="s">
        <v>3350</v>
      </c>
      <c r="V2138" s="7" t="s">
        <v>2999</v>
      </c>
      <c r="W2138" s="7" t="s">
        <v>2999</v>
      </c>
    </row>
    <row r="2139" spans="1:23" x14ac:dyDescent="0.2">
      <c r="A2139" s="7" t="s">
        <v>727</v>
      </c>
      <c r="B2139" s="7">
        <v>7</v>
      </c>
      <c r="C2139" s="7" t="s">
        <v>8</v>
      </c>
      <c r="D2139" s="7" t="s">
        <v>1079</v>
      </c>
      <c r="E2139" s="7"/>
      <c r="F2139" s="7">
        <v>1772</v>
      </c>
      <c r="G2139" s="7" t="s">
        <v>8148</v>
      </c>
      <c r="H2139" s="7" t="s">
        <v>8149</v>
      </c>
      <c r="I2139" s="7" t="s">
        <v>8150</v>
      </c>
      <c r="J2139" s="7" t="s">
        <v>8151</v>
      </c>
      <c r="K2139" s="7" t="s">
        <v>731</v>
      </c>
      <c r="L2139" s="7" t="s">
        <v>3375</v>
      </c>
      <c r="M2139" s="7">
        <v>42.226579000000001</v>
      </c>
      <c r="N2139" s="7">
        <v>20.752994000000001</v>
      </c>
      <c r="O2139" s="7" t="s">
        <v>8152</v>
      </c>
      <c r="P2139" s="7" t="s">
        <v>8152</v>
      </c>
      <c r="Q2139" s="7"/>
      <c r="R2139" s="7" t="s">
        <v>8153</v>
      </c>
      <c r="S2139" s="7"/>
      <c r="T2139" s="7" t="b">
        <v>0</v>
      </c>
      <c r="U2139" s="7" t="s">
        <v>3374</v>
      </c>
      <c r="V2139" s="7" t="s">
        <v>2999</v>
      </c>
      <c r="W2139" s="7" t="s">
        <v>2999</v>
      </c>
    </row>
    <row r="2140" spans="1:23" x14ac:dyDescent="0.2">
      <c r="A2140" s="7" t="s">
        <v>727</v>
      </c>
      <c r="B2140" s="7">
        <v>6</v>
      </c>
      <c r="C2140" s="7" t="s">
        <v>11</v>
      </c>
      <c r="D2140" s="7" t="s">
        <v>728</v>
      </c>
      <c r="E2140" s="7"/>
      <c r="F2140" s="7">
        <v>1771</v>
      </c>
      <c r="G2140" s="7" t="s">
        <v>8154</v>
      </c>
      <c r="H2140" s="7" t="s">
        <v>8155</v>
      </c>
      <c r="I2140" s="7" t="s">
        <v>8156</v>
      </c>
      <c r="J2140" s="7" t="s">
        <v>8157</v>
      </c>
      <c r="K2140" s="7" t="s">
        <v>731</v>
      </c>
      <c r="L2140" s="7" t="s">
        <v>3479</v>
      </c>
      <c r="M2140" s="7">
        <v>42.942144999999996</v>
      </c>
      <c r="N2140" s="7">
        <v>21.146588000000001</v>
      </c>
      <c r="O2140" s="7" t="s">
        <v>8158</v>
      </c>
      <c r="P2140" s="7" t="s">
        <v>8158</v>
      </c>
      <c r="Q2140" s="7"/>
      <c r="R2140" s="7" t="s">
        <v>8159</v>
      </c>
      <c r="S2140" s="7"/>
      <c r="T2140" s="7" t="b">
        <v>0</v>
      </c>
      <c r="U2140" s="7" t="s">
        <v>3478</v>
      </c>
      <c r="V2140" s="7" t="s">
        <v>2999</v>
      </c>
      <c r="W2140" s="7" t="s">
        <v>2999</v>
      </c>
    </row>
    <row r="2141" spans="1:23" x14ac:dyDescent="0.2">
      <c r="A2141" s="7" t="s">
        <v>727</v>
      </c>
      <c r="B2141" s="7">
        <v>3</v>
      </c>
      <c r="C2141" s="7" t="s">
        <v>45</v>
      </c>
      <c r="D2141" s="7" t="s">
        <v>740</v>
      </c>
      <c r="E2141" s="7"/>
      <c r="F2141" s="7">
        <v>1770</v>
      </c>
      <c r="G2141" s="7" t="s">
        <v>8160</v>
      </c>
      <c r="H2141" s="7" t="s">
        <v>8161</v>
      </c>
      <c r="I2141" s="7" t="s">
        <v>8162</v>
      </c>
      <c r="J2141" s="7" t="s">
        <v>738</v>
      </c>
      <c r="K2141" s="7" t="s">
        <v>752</v>
      </c>
      <c r="L2141" s="7" t="s">
        <v>3375</v>
      </c>
      <c r="M2141" s="7">
        <v>42.467198000000003</v>
      </c>
      <c r="N2141" s="7">
        <v>21.475407000000001</v>
      </c>
      <c r="O2141" s="7" t="s">
        <v>8163</v>
      </c>
      <c r="P2141" s="7" t="s">
        <v>8163</v>
      </c>
      <c r="Q2141" s="7"/>
      <c r="R2141" s="7" t="s">
        <v>8164</v>
      </c>
      <c r="S2141" s="7"/>
      <c r="T2141" s="7" t="b">
        <v>0</v>
      </c>
      <c r="U2141" s="7" t="s">
        <v>3374</v>
      </c>
      <c r="V2141" s="7" t="s">
        <v>2999</v>
      </c>
      <c r="W2141" s="7" t="s">
        <v>2999</v>
      </c>
    </row>
    <row r="2142" spans="1:23" x14ac:dyDescent="0.2">
      <c r="A2142" s="7" t="s">
        <v>727</v>
      </c>
      <c r="B2142" s="7">
        <v>7</v>
      </c>
      <c r="C2142" s="7" t="s">
        <v>8</v>
      </c>
      <c r="D2142" s="7" t="s">
        <v>1079</v>
      </c>
      <c r="E2142" s="7"/>
      <c r="F2142" s="7">
        <v>1769</v>
      </c>
      <c r="G2142" s="7" t="s">
        <v>8165</v>
      </c>
      <c r="H2142" s="7" t="s">
        <v>8166</v>
      </c>
      <c r="I2142" s="7" t="s">
        <v>8167</v>
      </c>
      <c r="J2142" s="7" t="s">
        <v>8168</v>
      </c>
      <c r="K2142" s="7" t="s">
        <v>731</v>
      </c>
      <c r="L2142" s="7" t="s">
        <v>3375</v>
      </c>
      <c r="M2142" s="7">
        <v>42.233063000000001</v>
      </c>
      <c r="N2142" s="7">
        <v>20.727340000000002</v>
      </c>
      <c r="O2142" s="7" t="s">
        <v>8169</v>
      </c>
      <c r="P2142" s="7" t="s">
        <v>8169</v>
      </c>
      <c r="Q2142" s="7"/>
      <c r="R2142" s="7" t="s">
        <v>8170</v>
      </c>
      <c r="S2142" s="7"/>
      <c r="T2142" s="7" t="b">
        <v>0</v>
      </c>
      <c r="U2142" s="7" t="s">
        <v>3374</v>
      </c>
      <c r="V2142" s="7" t="s">
        <v>2999</v>
      </c>
      <c r="W2142" s="7" t="s">
        <v>2999</v>
      </c>
    </row>
    <row r="2143" spans="1:23" x14ac:dyDescent="0.2">
      <c r="A2143" s="7" t="s">
        <v>727</v>
      </c>
      <c r="B2143" s="7">
        <v>7</v>
      </c>
      <c r="C2143" s="7" t="s">
        <v>8</v>
      </c>
      <c r="D2143" s="7" t="s">
        <v>1079</v>
      </c>
      <c r="E2143" s="7"/>
      <c r="F2143" s="7">
        <v>1768</v>
      </c>
      <c r="G2143" s="7" t="s">
        <v>8171</v>
      </c>
      <c r="H2143" s="7" t="s">
        <v>8172</v>
      </c>
      <c r="I2143" s="7" t="s">
        <v>8173</v>
      </c>
      <c r="J2143" s="7" t="s">
        <v>1196</v>
      </c>
      <c r="K2143" s="7" t="s">
        <v>752</v>
      </c>
      <c r="L2143" s="7" t="s">
        <v>3479</v>
      </c>
      <c r="M2143" s="7">
        <v>42.208385</v>
      </c>
      <c r="N2143" s="7">
        <v>20.739260999999999</v>
      </c>
      <c r="O2143" s="7" t="s">
        <v>8174</v>
      </c>
      <c r="P2143" s="7" t="s">
        <v>8174</v>
      </c>
      <c r="Q2143" s="7"/>
      <c r="R2143" s="7" t="s">
        <v>8175</v>
      </c>
      <c r="S2143" s="7"/>
      <c r="T2143" s="7" t="b">
        <v>0</v>
      </c>
      <c r="U2143" s="7" t="s">
        <v>3478</v>
      </c>
      <c r="V2143" s="7" t="s">
        <v>2999</v>
      </c>
      <c r="W2143" s="7" t="s">
        <v>2999</v>
      </c>
    </row>
    <row r="2144" spans="1:23" x14ac:dyDescent="0.2">
      <c r="A2144" s="7" t="s">
        <v>727</v>
      </c>
      <c r="B2144" s="7">
        <v>5</v>
      </c>
      <c r="C2144" s="7" t="s">
        <v>2</v>
      </c>
      <c r="D2144" s="7" t="s">
        <v>820</v>
      </c>
      <c r="E2144" s="7" t="s">
        <v>12894</v>
      </c>
      <c r="F2144" s="7">
        <v>1767</v>
      </c>
      <c r="G2144" s="7" t="s">
        <v>8176</v>
      </c>
      <c r="H2144" s="7" t="s">
        <v>8177</v>
      </c>
      <c r="I2144" s="7" t="s">
        <v>8178</v>
      </c>
      <c r="J2144" s="7" t="s">
        <v>8179</v>
      </c>
      <c r="K2144" s="7" t="s">
        <v>731</v>
      </c>
      <c r="L2144" s="7" t="s">
        <v>3351</v>
      </c>
      <c r="M2144" s="7">
        <v>42.734091999999997</v>
      </c>
      <c r="N2144" s="7">
        <v>20.505748000000001</v>
      </c>
      <c r="O2144" s="7" t="s">
        <v>8180</v>
      </c>
      <c r="P2144" s="7" t="s">
        <v>8180</v>
      </c>
      <c r="Q2144" s="7"/>
      <c r="R2144" s="7" t="s">
        <v>8181</v>
      </c>
      <c r="S2144" s="7"/>
      <c r="T2144" s="7" t="b">
        <v>0</v>
      </c>
      <c r="U2144" s="7" t="s">
        <v>3350</v>
      </c>
      <c r="V2144" s="7" t="s">
        <v>2999</v>
      </c>
      <c r="W2144" s="7" t="s">
        <v>2999</v>
      </c>
    </row>
    <row r="2145" spans="1:23" x14ac:dyDescent="0.2">
      <c r="A2145" s="7" t="s">
        <v>727</v>
      </c>
      <c r="B2145" s="7">
        <v>1</v>
      </c>
      <c r="C2145" s="7" t="s">
        <v>5</v>
      </c>
      <c r="D2145" s="7" t="s">
        <v>736</v>
      </c>
      <c r="E2145" s="7" t="s">
        <v>14125</v>
      </c>
      <c r="F2145" s="7">
        <v>1766</v>
      </c>
      <c r="G2145" s="7" t="s">
        <v>8182</v>
      </c>
      <c r="H2145" s="7" t="s">
        <v>8183</v>
      </c>
      <c r="I2145" s="7" t="s">
        <v>8184</v>
      </c>
      <c r="J2145" s="7" t="s">
        <v>738</v>
      </c>
      <c r="K2145" s="7" t="s">
        <v>731</v>
      </c>
      <c r="L2145" s="7" t="s">
        <v>3351</v>
      </c>
      <c r="M2145" s="7">
        <v>42.364485999999999</v>
      </c>
      <c r="N2145" s="7">
        <v>21.099896000000001</v>
      </c>
      <c r="O2145" s="7" t="s">
        <v>8185</v>
      </c>
      <c r="P2145" s="7" t="s">
        <v>8185</v>
      </c>
      <c r="Q2145" s="7"/>
      <c r="R2145" s="7" t="s">
        <v>8186</v>
      </c>
      <c r="S2145" s="7"/>
      <c r="T2145" s="7" t="b">
        <v>0</v>
      </c>
      <c r="U2145" s="7" t="s">
        <v>3350</v>
      </c>
      <c r="V2145" s="7" t="s">
        <v>2999</v>
      </c>
      <c r="W2145" s="7" t="s">
        <v>2999</v>
      </c>
    </row>
    <row r="2146" spans="1:23" x14ac:dyDescent="0.2">
      <c r="A2146" s="7" t="s">
        <v>727</v>
      </c>
      <c r="B2146" s="7">
        <v>6</v>
      </c>
      <c r="C2146" s="7" t="s">
        <v>11</v>
      </c>
      <c r="D2146" s="7" t="s">
        <v>728</v>
      </c>
      <c r="E2146" s="7"/>
      <c r="F2146" s="7">
        <v>1765</v>
      </c>
      <c r="G2146" s="7" t="s">
        <v>8187</v>
      </c>
      <c r="H2146" s="7" t="s">
        <v>8188</v>
      </c>
      <c r="I2146" s="7" t="s">
        <v>8189</v>
      </c>
      <c r="J2146" s="7" t="s">
        <v>8190</v>
      </c>
      <c r="K2146" s="7" t="s">
        <v>731</v>
      </c>
      <c r="L2146" s="7" t="s">
        <v>3479</v>
      </c>
      <c r="M2146" s="7">
        <v>42.916984999999997</v>
      </c>
      <c r="N2146" s="7">
        <v>21.190607</v>
      </c>
      <c r="O2146" s="7" t="s">
        <v>8191</v>
      </c>
      <c r="P2146" s="7" t="s">
        <v>8191</v>
      </c>
      <c r="Q2146" s="7"/>
      <c r="R2146" s="7" t="s">
        <v>8192</v>
      </c>
      <c r="S2146" s="7"/>
      <c r="T2146" s="7" t="b">
        <v>0</v>
      </c>
      <c r="U2146" s="7" t="s">
        <v>3478</v>
      </c>
      <c r="V2146" s="7" t="s">
        <v>2999</v>
      </c>
      <c r="W2146" s="7" t="s">
        <v>2999</v>
      </c>
    </row>
    <row r="2147" spans="1:23" x14ac:dyDescent="0.2">
      <c r="A2147" s="7" t="s">
        <v>727</v>
      </c>
      <c r="B2147" s="7">
        <v>7</v>
      </c>
      <c r="C2147" s="7" t="s">
        <v>8</v>
      </c>
      <c r="D2147" s="7" t="s">
        <v>1079</v>
      </c>
      <c r="E2147" s="7"/>
      <c r="F2147" s="7">
        <v>1764</v>
      </c>
      <c r="G2147" s="7" t="s">
        <v>8193</v>
      </c>
      <c r="H2147" s="7" t="s">
        <v>8194</v>
      </c>
      <c r="I2147" s="7" t="s">
        <v>8195</v>
      </c>
      <c r="J2147" s="7" t="s">
        <v>2033</v>
      </c>
      <c r="K2147" s="7" t="s">
        <v>752</v>
      </c>
      <c r="L2147" s="7" t="s">
        <v>3375</v>
      </c>
      <c r="M2147" s="7">
        <v>42.218826</v>
      </c>
      <c r="N2147" s="7">
        <v>20.726654</v>
      </c>
      <c r="O2147" s="7" t="s">
        <v>8196</v>
      </c>
      <c r="P2147" s="7" t="s">
        <v>8196</v>
      </c>
      <c r="Q2147" s="7"/>
      <c r="R2147" s="7" t="s">
        <v>8197</v>
      </c>
      <c r="S2147" s="7"/>
      <c r="T2147" s="7" t="b">
        <v>0</v>
      </c>
      <c r="U2147" s="7" t="s">
        <v>3374</v>
      </c>
      <c r="V2147" s="7" t="s">
        <v>2999</v>
      </c>
      <c r="W2147" s="7" t="s">
        <v>2999</v>
      </c>
    </row>
    <row r="2148" spans="1:23" x14ac:dyDescent="0.2">
      <c r="A2148" s="7" t="s">
        <v>727</v>
      </c>
      <c r="B2148" s="7">
        <v>2</v>
      </c>
      <c r="C2148" s="7" t="s">
        <v>450</v>
      </c>
      <c r="D2148" s="7" t="s">
        <v>279</v>
      </c>
      <c r="E2148" s="7" t="s">
        <v>17822</v>
      </c>
      <c r="F2148" s="7">
        <v>1763</v>
      </c>
      <c r="G2148" s="7" t="s">
        <v>8198</v>
      </c>
      <c r="H2148" s="7" t="s">
        <v>8199</v>
      </c>
      <c r="I2148" s="7" t="s">
        <v>8200</v>
      </c>
      <c r="J2148" s="7" t="s">
        <v>8201</v>
      </c>
      <c r="K2148" s="7" t="s">
        <v>731</v>
      </c>
      <c r="L2148" s="7" t="s">
        <v>3351</v>
      </c>
      <c r="M2148" s="7">
        <v>42.478051000000001</v>
      </c>
      <c r="N2148" s="7">
        <v>20.749890000000001</v>
      </c>
      <c r="O2148" s="7" t="s">
        <v>8202</v>
      </c>
      <c r="P2148" s="7" t="s">
        <v>8202</v>
      </c>
      <c r="Q2148" s="7"/>
      <c r="R2148" s="7" t="s">
        <v>8203</v>
      </c>
      <c r="S2148" s="7"/>
      <c r="T2148" s="7" t="b">
        <v>0</v>
      </c>
      <c r="U2148" s="7" t="s">
        <v>3350</v>
      </c>
      <c r="V2148" s="7" t="s">
        <v>2999</v>
      </c>
      <c r="W2148" s="7" t="s">
        <v>2999</v>
      </c>
    </row>
    <row r="2149" spans="1:23" x14ac:dyDescent="0.2">
      <c r="A2149" s="7" t="s">
        <v>727</v>
      </c>
      <c r="B2149" s="7">
        <v>7</v>
      </c>
      <c r="C2149" s="7" t="s">
        <v>8</v>
      </c>
      <c r="D2149" s="7" t="s">
        <v>1079</v>
      </c>
      <c r="E2149" s="7"/>
      <c r="F2149" s="7">
        <v>1762</v>
      </c>
      <c r="G2149" s="7" t="s">
        <v>8204</v>
      </c>
      <c r="H2149" s="7" t="s">
        <v>1200</v>
      </c>
      <c r="I2149" s="7" t="s">
        <v>8205</v>
      </c>
      <c r="J2149" s="7" t="s">
        <v>1196</v>
      </c>
      <c r="K2149" s="7" t="s">
        <v>731</v>
      </c>
      <c r="L2149" s="7" t="s">
        <v>3375</v>
      </c>
      <c r="M2149" s="7">
        <v>42.211436999999997</v>
      </c>
      <c r="N2149" s="7">
        <v>20.759861000000001</v>
      </c>
      <c r="O2149" s="7" t="s">
        <v>8206</v>
      </c>
      <c r="P2149" s="7" t="s">
        <v>8206</v>
      </c>
      <c r="Q2149" s="7"/>
      <c r="R2149" s="7" t="s">
        <v>8207</v>
      </c>
      <c r="S2149" s="7"/>
      <c r="T2149" s="7" t="b">
        <v>0</v>
      </c>
      <c r="U2149" s="7" t="s">
        <v>3374</v>
      </c>
      <c r="V2149" s="7" t="s">
        <v>2999</v>
      </c>
      <c r="W2149" s="7" t="s">
        <v>2999</v>
      </c>
    </row>
    <row r="2150" spans="1:23" x14ac:dyDescent="0.2">
      <c r="A2150" s="7" t="s">
        <v>727</v>
      </c>
      <c r="B2150" s="7">
        <v>7</v>
      </c>
      <c r="C2150" s="7" t="s">
        <v>8</v>
      </c>
      <c r="D2150" s="7" t="s">
        <v>1079</v>
      </c>
      <c r="E2150" s="7"/>
      <c r="F2150" s="7">
        <v>1761</v>
      </c>
      <c r="G2150" s="7" t="s">
        <v>8204</v>
      </c>
      <c r="H2150" s="7" t="s">
        <v>1200</v>
      </c>
      <c r="I2150" s="7" t="s">
        <v>8205</v>
      </c>
      <c r="J2150" s="7" t="s">
        <v>1196</v>
      </c>
      <c r="K2150" s="7" t="s">
        <v>731</v>
      </c>
      <c r="L2150" s="7" t="s">
        <v>3375</v>
      </c>
      <c r="M2150" s="7">
        <v>42.211436999999997</v>
      </c>
      <c r="N2150" s="7">
        <v>20.759861000000001</v>
      </c>
      <c r="O2150" s="7" t="s">
        <v>8208</v>
      </c>
      <c r="P2150" s="7" t="s">
        <v>8208</v>
      </c>
      <c r="Q2150" s="7"/>
      <c r="R2150" s="7" t="s">
        <v>8207</v>
      </c>
      <c r="S2150" s="7"/>
      <c r="T2150" s="7" t="b">
        <v>0</v>
      </c>
      <c r="U2150" s="7" t="s">
        <v>3374</v>
      </c>
      <c r="V2150" s="7" t="s">
        <v>2999</v>
      </c>
      <c r="W2150" s="7" t="s">
        <v>2999</v>
      </c>
    </row>
    <row r="2151" spans="1:23" x14ac:dyDescent="0.2">
      <c r="A2151" s="7" t="s">
        <v>727</v>
      </c>
      <c r="B2151" s="7">
        <v>6</v>
      </c>
      <c r="C2151" s="7" t="s">
        <v>11</v>
      </c>
      <c r="D2151" s="7" t="s">
        <v>728</v>
      </c>
      <c r="E2151" s="7"/>
      <c r="F2151" s="7">
        <v>1760</v>
      </c>
      <c r="G2151" s="7" t="s">
        <v>8209</v>
      </c>
      <c r="H2151" s="7" t="s">
        <v>8210</v>
      </c>
      <c r="I2151" s="7" t="s">
        <v>8211</v>
      </c>
      <c r="J2151" s="7" t="s">
        <v>8212</v>
      </c>
      <c r="K2151" s="7" t="s">
        <v>731</v>
      </c>
      <c r="L2151" s="7" t="s">
        <v>3479</v>
      </c>
      <c r="M2151" s="7">
        <v>42.870092</v>
      </c>
      <c r="N2151" s="7">
        <v>21.187179</v>
      </c>
      <c r="O2151" s="7" t="s">
        <v>8213</v>
      </c>
      <c r="P2151" s="7" t="s">
        <v>8213</v>
      </c>
      <c r="Q2151" s="7"/>
      <c r="R2151" s="7" t="s">
        <v>8214</v>
      </c>
      <c r="S2151" s="7"/>
      <c r="T2151" s="7" t="b">
        <v>0</v>
      </c>
      <c r="U2151" s="7" t="s">
        <v>3478</v>
      </c>
      <c r="V2151" s="7" t="s">
        <v>2999</v>
      </c>
      <c r="W2151" s="7" t="s">
        <v>2999</v>
      </c>
    </row>
    <row r="2152" spans="1:23" x14ac:dyDescent="0.2">
      <c r="A2152" s="7" t="s">
        <v>727</v>
      </c>
      <c r="B2152" s="7">
        <v>4</v>
      </c>
      <c r="C2152" s="7" t="s">
        <v>454</v>
      </c>
      <c r="D2152" s="7" t="s">
        <v>828</v>
      </c>
      <c r="E2152" s="7" t="s">
        <v>585</v>
      </c>
      <c r="F2152" s="7">
        <v>1759</v>
      </c>
      <c r="G2152" s="7" t="s">
        <v>8215</v>
      </c>
      <c r="H2152" s="7" t="s">
        <v>8216</v>
      </c>
      <c r="I2152" s="7" t="s">
        <v>8217</v>
      </c>
      <c r="J2152" s="7" t="s">
        <v>738</v>
      </c>
      <c r="K2152" s="7" t="s">
        <v>731</v>
      </c>
      <c r="L2152" s="7" t="s">
        <v>3351</v>
      </c>
      <c r="M2152" s="7">
        <v>42.862319999999997</v>
      </c>
      <c r="N2152" s="7">
        <v>20.925442</v>
      </c>
      <c r="O2152" s="7" t="s">
        <v>8218</v>
      </c>
      <c r="P2152" s="7" t="s">
        <v>8218</v>
      </c>
      <c r="Q2152" s="7"/>
      <c r="R2152" s="7" t="s">
        <v>8219</v>
      </c>
      <c r="S2152" s="7"/>
      <c r="T2152" s="7" t="b">
        <v>0</v>
      </c>
      <c r="U2152" s="7" t="s">
        <v>3350</v>
      </c>
      <c r="V2152" s="7" t="s">
        <v>2999</v>
      </c>
      <c r="W2152" s="7" t="s">
        <v>2999</v>
      </c>
    </row>
    <row r="2153" spans="1:23" x14ac:dyDescent="0.2">
      <c r="A2153" s="7" t="s">
        <v>727</v>
      </c>
      <c r="B2153" s="7">
        <v>2</v>
      </c>
      <c r="C2153" s="7" t="s">
        <v>450</v>
      </c>
      <c r="D2153" s="7" t="s">
        <v>279</v>
      </c>
      <c r="E2153" s="7" t="s">
        <v>2400</v>
      </c>
      <c r="F2153" s="7">
        <v>1758</v>
      </c>
      <c r="G2153" s="7" t="s">
        <v>8220</v>
      </c>
      <c r="H2153" s="7" t="s">
        <v>8221</v>
      </c>
      <c r="I2153" s="7" t="s">
        <v>8222</v>
      </c>
      <c r="J2153" s="7" t="s">
        <v>738</v>
      </c>
      <c r="K2153" s="7" t="s">
        <v>731</v>
      </c>
      <c r="L2153" s="7" t="s">
        <v>3351</v>
      </c>
      <c r="M2153" s="7">
        <v>42.479064000000001</v>
      </c>
      <c r="N2153" s="7">
        <v>20.74165</v>
      </c>
      <c r="O2153" s="7" t="s">
        <v>8223</v>
      </c>
      <c r="P2153" s="7" t="s">
        <v>8223</v>
      </c>
      <c r="Q2153" s="7"/>
      <c r="R2153" s="7" t="s">
        <v>8224</v>
      </c>
      <c r="S2153" s="7"/>
      <c r="T2153" s="7" t="b">
        <v>0</v>
      </c>
      <c r="U2153" s="7" t="s">
        <v>3350</v>
      </c>
      <c r="V2153" s="7" t="s">
        <v>2999</v>
      </c>
      <c r="W2153" s="7" t="s">
        <v>2999</v>
      </c>
    </row>
    <row r="2154" spans="1:23" x14ac:dyDescent="0.2">
      <c r="A2154" s="7" t="s">
        <v>727</v>
      </c>
      <c r="B2154" s="7">
        <v>1</v>
      </c>
      <c r="C2154" s="7" t="s">
        <v>5</v>
      </c>
      <c r="D2154" s="7" t="s">
        <v>736</v>
      </c>
      <c r="E2154" s="7"/>
      <c r="F2154" s="7">
        <v>1757</v>
      </c>
      <c r="G2154" s="7" t="s">
        <v>8225</v>
      </c>
      <c r="H2154" s="7" t="s">
        <v>6609</v>
      </c>
      <c r="I2154" s="7" t="s">
        <v>8226</v>
      </c>
      <c r="J2154" s="7" t="s">
        <v>738</v>
      </c>
      <c r="K2154" s="7" t="s">
        <v>731</v>
      </c>
      <c r="L2154" s="7" t="s">
        <v>2998</v>
      </c>
      <c r="M2154" s="7">
        <v>42.414631999999997</v>
      </c>
      <c r="N2154" s="7">
        <v>21.105910000000002</v>
      </c>
      <c r="O2154" s="7" t="s">
        <v>8227</v>
      </c>
      <c r="P2154" s="7" t="s">
        <v>8227</v>
      </c>
      <c r="Q2154" s="7"/>
      <c r="R2154" s="7" t="s">
        <v>8228</v>
      </c>
      <c r="S2154" s="7"/>
      <c r="T2154" s="7" t="b">
        <v>0</v>
      </c>
      <c r="U2154" s="7" t="s">
        <v>2997</v>
      </c>
      <c r="V2154" s="7" t="s">
        <v>2999</v>
      </c>
      <c r="W2154" s="7" t="s">
        <v>2999</v>
      </c>
    </row>
    <row r="2155" spans="1:23" x14ac:dyDescent="0.2">
      <c r="A2155" s="7" t="s">
        <v>727</v>
      </c>
      <c r="B2155" s="7">
        <v>6</v>
      </c>
      <c r="C2155" s="7" t="s">
        <v>11</v>
      </c>
      <c r="D2155" s="7" t="s">
        <v>911</v>
      </c>
      <c r="E2155" s="7"/>
      <c r="F2155" s="7">
        <v>1756</v>
      </c>
      <c r="G2155" s="7" t="s">
        <v>8229</v>
      </c>
      <c r="H2155" s="7" t="s">
        <v>8230</v>
      </c>
      <c r="I2155" s="7" t="s">
        <v>8231</v>
      </c>
      <c r="J2155" s="7" t="s">
        <v>738</v>
      </c>
      <c r="K2155" s="7" t="s">
        <v>752</v>
      </c>
      <c r="L2155" s="7" t="s">
        <v>451</v>
      </c>
      <c r="M2155" s="7">
        <v>42.673850000000002</v>
      </c>
      <c r="N2155" s="7">
        <v>21.171679999999999</v>
      </c>
      <c r="O2155" s="7" t="s">
        <v>8232</v>
      </c>
      <c r="P2155" s="7" t="s">
        <v>8232</v>
      </c>
      <c r="Q2155" s="7"/>
      <c r="R2155" s="7" t="s">
        <v>8233</v>
      </c>
      <c r="S2155" s="7"/>
      <c r="T2155" s="7" t="b">
        <v>0</v>
      </c>
      <c r="U2155" s="7" t="s">
        <v>3077</v>
      </c>
      <c r="V2155" s="7" t="s">
        <v>2999</v>
      </c>
      <c r="W2155" s="7" t="s">
        <v>2999</v>
      </c>
    </row>
    <row r="2156" spans="1:23" x14ac:dyDescent="0.2">
      <c r="A2156" s="7" t="s">
        <v>727</v>
      </c>
      <c r="B2156" s="7">
        <v>7</v>
      </c>
      <c r="C2156" s="7" t="s">
        <v>8</v>
      </c>
      <c r="D2156" s="7" t="s">
        <v>1079</v>
      </c>
      <c r="E2156" s="7"/>
      <c r="F2156" s="7">
        <v>1755</v>
      </c>
      <c r="G2156" s="7" t="s">
        <v>8234</v>
      </c>
      <c r="H2156" s="7" t="s">
        <v>8235</v>
      </c>
      <c r="I2156" s="7" t="s">
        <v>8236</v>
      </c>
      <c r="J2156" s="7" t="s">
        <v>8237</v>
      </c>
      <c r="K2156" s="7" t="s">
        <v>731</v>
      </c>
      <c r="L2156" s="7" t="s">
        <v>3479</v>
      </c>
      <c r="M2156" s="7">
        <v>42.218443000000001</v>
      </c>
      <c r="N2156" s="7">
        <v>20.737888000000002</v>
      </c>
      <c r="O2156" s="7" t="s">
        <v>8238</v>
      </c>
      <c r="P2156" s="7" t="s">
        <v>8238</v>
      </c>
      <c r="Q2156" s="7"/>
      <c r="R2156" s="7" t="s">
        <v>8239</v>
      </c>
      <c r="S2156" s="7"/>
      <c r="T2156" s="7" t="b">
        <v>0</v>
      </c>
      <c r="U2156" s="7" t="s">
        <v>3478</v>
      </c>
      <c r="V2156" s="7" t="s">
        <v>2999</v>
      </c>
      <c r="W2156" s="7" t="s">
        <v>2999</v>
      </c>
    </row>
    <row r="2157" spans="1:23" x14ac:dyDescent="0.2">
      <c r="A2157" s="7" t="s">
        <v>727</v>
      </c>
      <c r="B2157" s="7">
        <v>1</v>
      </c>
      <c r="C2157" s="7" t="s">
        <v>5</v>
      </c>
      <c r="D2157" s="7" t="s">
        <v>810</v>
      </c>
      <c r="E2157" s="7" t="s">
        <v>14126</v>
      </c>
      <c r="F2157" s="7">
        <v>1754</v>
      </c>
      <c r="G2157" s="7" t="s">
        <v>8240</v>
      </c>
      <c r="H2157" s="7" t="s">
        <v>541</v>
      </c>
      <c r="I2157" s="7" t="s">
        <v>8241</v>
      </c>
      <c r="J2157" s="7" t="s">
        <v>738</v>
      </c>
      <c r="K2157" s="7" t="s">
        <v>731</v>
      </c>
      <c r="L2157" s="7" t="s">
        <v>3351</v>
      </c>
      <c r="M2157" s="7">
        <v>42.477758000000001</v>
      </c>
      <c r="N2157" s="7">
        <v>21.207688000000001</v>
      </c>
      <c r="O2157" s="7" t="s">
        <v>8242</v>
      </c>
      <c r="P2157" s="7" t="s">
        <v>8242</v>
      </c>
      <c r="Q2157" s="7"/>
      <c r="R2157" s="7" t="s">
        <v>8243</v>
      </c>
      <c r="S2157" s="7"/>
      <c r="T2157" s="7" t="b">
        <v>0</v>
      </c>
      <c r="U2157" s="7" t="s">
        <v>3350</v>
      </c>
      <c r="V2157" s="7" t="s">
        <v>2999</v>
      </c>
      <c r="W2157" s="7" t="s">
        <v>2999</v>
      </c>
    </row>
    <row r="2158" spans="1:23" x14ac:dyDescent="0.2">
      <c r="A2158" s="7" t="s">
        <v>727</v>
      </c>
      <c r="B2158" s="7">
        <v>2</v>
      </c>
      <c r="C2158" s="7" t="s">
        <v>450</v>
      </c>
      <c r="D2158" s="7" t="s">
        <v>1019</v>
      </c>
      <c r="E2158" s="7" t="s">
        <v>2400</v>
      </c>
      <c r="F2158" s="7">
        <v>1753</v>
      </c>
      <c r="G2158" s="7" t="s">
        <v>8244</v>
      </c>
      <c r="H2158" s="7" t="s">
        <v>8245</v>
      </c>
      <c r="I2158" s="7" t="s">
        <v>8246</v>
      </c>
      <c r="J2158" s="7" t="s">
        <v>738</v>
      </c>
      <c r="K2158" s="7" t="s">
        <v>752</v>
      </c>
      <c r="L2158" s="7" t="s">
        <v>3351</v>
      </c>
      <c r="M2158" s="7">
        <v>42.383783999999999</v>
      </c>
      <c r="N2158" s="7">
        <v>20.428539000000001</v>
      </c>
      <c r="O2158" s="7" t="s">
        <v>8247</v>
      </c>
      <c r="P2158" s="7" t="s">
        <v>8247</v>
      </c>
      <c r="Q2158" s="7"/>
      <c r="R2158" s="7" t="s">
        <v>8248</v>
      </c>
      <c r="S2158" s="7"/>
      <c r="T2158" s="7" t="b">
        <v>0</v>
      </c>
      <c r="U2158" s="7" t="s">
        <v>3350</v>
      </c>
      <c r="V2158" s="7" t="s">
        <v>2999</v>
      </c>
      <c r="W2158" s="7" t="s">
        <v>2999</v>
      </c>
    </row>
    <row r="2159" spans="1:23" x14ac:dyDescent="0.2">
      <c r="A2159" s="7" t="s">
        <v>727</v>
      </c>
      <c r="B2159" s="7">
        <v>5</v>
      </c>
      <c r="C2159" s="7" t="s">
        <v>2</v>
      </c>
      <c r="D2159" s="7" t="s">
        <v>1007</v>
      </c>
      <c r="E2159" s="7" t="s">
        <v>12895</v>
      </c>
      <c r="F2159" s="7">
        <v>1752</v>
      </c>
      <c r="G2159" s="7" t="s">
        <v>8249</v>
      </c>
      <c r="H2159" s="7" t="s">
        <v>8250</v>
      </c>
      <c r="I2159" s="7" t="s">
        <v>8251</v>
      </c>
      <c r="J2159" s="7" t="s">
        <v>738</v>
      </c>
      <c r="K2159" s="7" t="s">
        <v>731</v>
      </c>
      <c r="L2159" s="7" t="s">
        <v>3351</v>
      </c>
      <c r="M2159" s="7">
        <v>42.545195</v>
      </c>
      <c r="N2159" s="7">
        <v>20.309146999999999</v>
      </c>
      <c r="O2159" s="7" t="s">
        <v>8252</v>
      </c>
      <c r="P2159" s="7" t="s">
        <v>8252</v>
      </c>
      <c r="Q2159" s="7"/>
      <c r="R2159" s="7" t="s">
        <v>8253</v>
      </c>
      <c r="S2159" s="7"/>
      <c r="T2159" s="7" t="b">
        <v>0</v>
      </c>
      <c r="U2159" s="7" t="s">
        <v>3350</v>
      </c>
      <c r="V2159" s="7" t="s">
        <v>2999</v>
      </c>
      <c r="W2159" s="7" t="s">
        <v>2999</v>
      </c>
    </row>
    <row r="2160" spans="1:23" x14ac:dyDescent="0.2">
      <c r="A2160" s="7" t="s">
        <v>727</v>
      </c>
      <c r="B2160" s="7">
        <v>2</v>
      </c>
      <c r="C2160" s="7" t="s">
        <v>450</v>
      </c>
      <c r="D2160" s="7" t="s">
        <v>279</v>
      </c>
      <c r="E2160" s="7" t="s">
        <v>14127</v>
      </c>
      <c r="F2160" s="7">
        <v>1751</v>
      </c>
      <c r="G2160" s="7" t="s">
        <v>8254</v>
      </c>
      <c r="H2160" s="7" t="s">
        <v>8255</v>
      </c>
      <c r="I2160" s="7" t="s">
        <v>8256</v>
      </c>
      <c r="J2160" s="7" t="s">
        <v>738</v>
      </c>
      <c r="K2160" s="7" t="s">
        <v>731</v>
      </c>
      <c r="L2160" s="7" t="s">
        <v>3351</v>
      </c>
      <c r="M2160" s="7">
        <v>42.475012</v>
      </c>
      <c r="N2160" s="7">
        <v>20.749890000000001</v>
      </c>
      <c r="O2160" s="7" t="s">
        <v>8257</v>
      </c>
      <c r="P2160" s="7" t="s">
        <v>8257</v>
      </c>
      <c r="Q2160" s="7"/>
      <c r="R2160" s="7" t="s">
        <v>8258</v>
      </c>
      <c r="S2160" s="7"/>
      <c r="T2160" s="7" t="b">
        <v>0</v>
      </c>
      <c r="U2160" s="7" t="s">
        <v>3350</v>
      </c>
      <c r="V2160" s="7" t="s">
        <v>2999</v>
      </c>
      <c r="W2160" s="7" t="s">
        <v>2999</v>
      </c>
    </row>
    <row r="2161" spans="1:23" x14ac:dyDescent="0.2">
      <c r="A2161" s="7" t="s">
        <v>727</v>
      </c>
      <c r="B2161" s="7">
        <v>3</v>
      </c>
      <c r="C2161" s="7" t="s">
        <v>45</v>
      </c>
      <c r="D2161" s="7" t="s">
        <v>1235</v>
      </c>
      <c r="E2161" s="7" t="s">
        <v>15924</v>
      </c>
      <c r="F2161" s="7">
        <v>1750</v>
      </c>
      <c r="G2161" s="7" t="s">
        <v>8259</v>
      </c>
      <c r="H2161" s="7" t="s">
        <v>321</v>
      </c>
      <c r="I2161" s="7" t="s">
        <v>8260</v>
      </c>
      <c r="J2161" s="7" t="s">
        <v>738</v>
      </c>
      <c r="K2161" s="7" t="s">
        <v>731</v>
      </c>
      <c r="L2161" s="7" t="s">
        <v>3351</v>
      </c>
      <c r="M2161" s="7">
        <v>42.300621</v>
      </c>
      <c r="N2161" s="7">
        <v>21.387989000000001</v>
      </c>
      <c r="O2161" s="7" t="s">
        <v>8261</v>
      </c>
      <c r="P2161" s="7" t="s">
        <v>8261</v>
      </c>
      <c r="Q2161" s="7"/>
      <c r="R2161" s="7" t="s">
        <v>8262</v>
      </c>
      <c r="S2161" s="7"/>
      <c r="T2161" s="7" t="b">
        <v>0</v>
      </c>
      <c r="U2161" s="7" t="s">
        <v>3350</v>
      </c>
      <c r="V2161" s="7" t="s">
        <v>2999</v>
      </c>
      <c r="W2161" s="7" t="s">
        <v>2999</v>
      </c>
    </row>
    <row r="2162" spans="1:23" x14ac:dyDescent="0.2">
      <c r="A2162" s="7" t="s">
        <v>727</v>
      </c>
      <c r="B2162" s="7">
        <v>2</v>
      </c>
      <c r="C2162" s="7" t="s">
        <v>450</v>
      </c>
      <c r="D2162" s="7" t="s">
        <v>1019</v>
      </c>
      <c r="E2162" s="7" t="s">
        <v>2400</v>
      </c>
      <c r="F2162" s="7">
        <v>1749</v>
      </c>
      <c r="G2162" s="7" t="s">
        <v>8263</v>
      </c>
      <c r="H2162" s="7" t="s">
        <v>8264</v>
      </c>
      <c r="I2162" s="7" t="s">
        <v>8265</v>
      </c>
      <c r="J2162" s="7" t="s">
        <v>738</v>
      </c>
      <c r="K2162" s="7" t="s">
        <v>731</v>
      </c>
      <c r="L2162" s="7" t="s">
        <v>3351</v>
      </c>
      <c r="M2162" s="7">
        <v>42.404909000000004</v>
      </c>
      <c r="N2162" s="7">
        <v>20.285107</v>
      </c>
      <c r="O2162" s="7" t="s">
        <v>8266</v>
      </c>
      <c r="P2162" s="7" t="s">
        <v>8266</v>
      </c>
      <c r="Q2162" s="7"/>
      <c r="R2162" s="7" t="s">
        <v>8267</v>
      </c>
      <c r="S2162" s="7"/>
      <c r="T2162" s="7" t="b">
        <v>0</v>
      </c>
      <c r="U2162" s="7" t="s">
        <v>3350</v>
      </c>
      <c r="V2162" s="7" t="s">
        <v>2999</v>
      </c>
      <c r="W2162" s="7" t="s">
        <v>2999</v>
      </c>
    </row>
    <row r="2163" spans="1:23" x14ac:dyDescent="0.2">
      <c r="A2163" s="7" t="s">
        <v>727</v>
      </c>
      <c r="B2163" s="7">
        <v>6</v>
      </c>
      <c r="C2163" s="7" t="s">
        <v>11</v>
      </c>
      <c r="D2163" s="7" t="s">
        <v>778</v>
      </c>
      <c r="E2163" s="7" t="s">
        <v>446</v>
      </c>
      <c r="F2163" s="7">
        <v>1748</v>
      </c>
      <c r="G2163" s="7" t="s">
        <v>8268</v>
      </c>
      <c r="H2163" s="7" t="s">
        <v>2932</v>
      </c>
      <c r="I2163" s="7" t="s">
        <v>8269</v>
      </c>
      <c r="J2163" s="7" t="s">
        <v>772</v>
      </c>
      <c r="K2163" s="7" t="s">
        <v>731</v>
      </c>
      <c r="L2163" s="7" t="s">
        <v>3351</v>
      </c>
      <c r="M2163" s="7">
        <v>42.675868999999999</v>
      </c>
      <c r="N2163" s="7">
        <v>21.159320000000001</v>
      </c>
      <c r="O2163" s="7" t="s">
        <v>8270</v>
      </c>
      <c r="P2163" s="7" t="s">
        <v>8270</v>
      </c>
      <c r="Q2163" s="7"/>
      <c r="R2163" s="7" t="s">
        <v>8271</v>
      </c>
      <c r="S2163" s="7"/>
      <c r="T2163" s="7" t="b">
        <v>0</v>
      </c>
      <c r="U2163" s="7" t="s">
        <v>3350</v>
      </c>
      <c r="V2163" s="7" t="s">
        <v>2999</v>
      </c>
      <c r="W2163" s="7" t="s">
        <v>2999</v>
      </c>
    </row>
    <row r="2164" spans="1:23" x14ac:dyDescent="0.2">
      <c r="A2164" s="7" t="s">
        <v>727</v>
      </c>
      <c r="B2164" s="7">
        <v>2</v>
      </c>
      <c r="C2164" s="7" t="s">
        <v>450</v>
      </c>
      <c r="D2164" s="7" t="s">
        <v>1019</v>
      </c>
      <c r="E2164" s="7"/>
      <c r="F2164" s="7">
        <v>1747</v>
      </c>
      <c r="G2164" s="7" t="s">
        <v>8272</v>
      </c>
      <c r="H2164" s="7" t="s">
        <v>8273</v>
      </c>
      <c r="I2164" s="7" t="s">
        <v>8274</v>
      </c>
      <c r="J2164" s="7" t="s">
        <v>738</v>
      </c>
      <c r="K2164" s="7" t="s">
        <v>731</v>
      </c>
      <c r="L2164" s="7" t="s">
        <v>451</v>
      </c>
      <c r="M2164" s="7">
        <v>42.446883999999997</v>
      </c>
      <c r="N2164" s="7">
        <v>20.361256000000001</v>
      </c>
      <c r="O2164" s="7" t="s">
        <v>8275</v>
      </c>
      <c r="P2164" s="7" t="s">
        <v>8275</v>
      </c>
      <c r="Q2164" s="7"/>
      <c r="R2164" s="7" t="s">
        <v>8276</v>
      </c>
      <c r="S2164" s="7" t="s">
        <v>8277</v>
      </c>
      <c r="T2164" s="7" t="b">
        <v>0</v>
      </c>
      <c r="U2164" s="7" t="s">
        <v>3077</v>
      </c>
      <c r="V2164" s="7" t="s">
        <v>2999</v>
      </c>
      <c r="W2164" s="7" t="s">
        <v>2999</v>
      </c>
    </row>
    <row r="2165" spans="1:23" x14ac:dyDescent="0.2">
      <c r="A2165" s="7" t="s">
        <v>727</v>
      </c>
      <c r="B2165" s="7">
        <v>5</v>
      </c>
      <c r="C2165" s="7" t="s">
        <v>2</v>
      </c>
      <c r="D2165" s="7" t="s">
        <v>820</v>
      </c>
      <c r="E2165" s="7" t="s">
        <v>12896</v>
      </c>
      <c r="F2165" s="7">
        <v>1746</v>
      </c>
      <c r="G2165" s="7" t="s">
        <v>8278</v>
      </c>
      <c r="H2165" s="7" t="s">
        <v>8279</v>
      </c>
      <c r="I2165" s="7" t="s">
        <v>8280</v>
      </c>
      <c r="J2165" s="7" t="s">
        <v>8281</v>
      </c>
      <c r="K2165" s="7" t="s">
        <v>731</v>
      </c>
      <c r="L2165" s="7" t="s">
        <v>3351</v>
      </c>
      <c r="M2165" s="7">
        <v>42.725242999999999</v>
      </c>
      <c r="N2165" s="7">
        <v>20.389576000000002</v>
      </c>
      <c r="O2165" s="7" t="s">
        <v>8282</v>
      </c>
      <c r="P2165" s="7" t="s">
        <v>8282</v>
      </c>
      <c r="Q2165" s="7"/>
      <c r="R2165" s="7" t="s">
        <v>8283</v>
      </c>
      <c r="S2165" s="7"/>
      <c r="T2165" s="7" t="b">
        <v>0</v>
      </c>
      <c r="U2165" s="7" t="s">
        <v>3350</v>
      </c>
      <c r="V2165" s="7" t="s">
        <v>2999</v>
      </c>
      <c r="W2165" s="7" t="s">
        <v>2999</v>
      </c>
    </row>
    <row r="2166" spans="1:23" x14ac:dyDescent="0.2">
      <c r="A2166" s="7" t="s">
        <v>727</v>
      </c>
      <c r="B2166" s="7">
        <v>2</v>
      </c>
      <c r="C2166" s="7" t="s">
        <v>450</v>
      </c>
      <c r="D2166" s="7" t="s">
        <v>279</v>
      </c>
      <c r="E2166" s="7"/>
      <c r="F2166" s="7">
        <v>1745</v>
      </c>
      <c r="G2166" s="7" t="s">
        <v>8284</v>
      </c>
      <c r="H2166" s="7" t="s">
        <v>8285</v>
      </c>
      <c r="I2166" s="7" t="s">
        <v>8286</v>
      </c>
      <c r="J2166" s="7" t="s">
        <v>738</v>
      </c>
      <c r="K2166" s="7" t="s">
        <v>731</v>
      </c>
      <c r="L2166" s="7" t="s">
        <v>451</v>
      </c>
      <c r="M2166" s="7">
        <v>42.480075999999997</v>
      </c>
      <c r="N2166" s="7">
        <v>20.716930999999999</v>
      </c>
      <c r="O2166" s="7" t="s">
        <v>8287</v>
      </c>
      <c r="P2166" s="7" t="s">
        <v>8287</v>
      </c>
      <c r="Q2166" s="7"/>
      <c r="R2166" s="7" t="s">
        <v>8288</v>
      </c>
      <c r="S2166" s="7"/>
      <c r="T2166" s="7" t="b">
        <v>0</v>
      </c>
      <c r="U2166" s="7" t="s">
        <v>3077</v>
      </c>
      <c r="V2166" s="7" t="s">
        <v>2999</v>
      </c>
      <c r="W2166" s="7" t="s">
        <v>2999</v>
      </c>
    </row>
    <row r="2167" spans="1:23" x14ac:dyDescent="0.2">
      <c r="A2167" s="7" t="s">
        <v>727</v>
      </c>
      <c r="B2167" s="7">
        <v>4</v>
      </c>
      <c r="C2167" s="7" t="s">
        <v>454</v>
      </c>
      <c r="D2167" s="7" t="s">
        <v>768</v>
      </c>
      <c r="E2167" s="7" t="s">
        <v>585</v>
      </c>
      <c r="F2167" s="7">
        <v>1744</v>
      </c>
      <c r="G2167" s="7" t="s">
        <v>6336</v>
      </c>
      <c r="H2167" s="7" t="s">
        <v>8289</v>
      </c>
      <c r="I2167" s="7" t="s">
        <v>8290</v>
      </c>
      <c r="J2167" s="7" t="s">
        <v>738</v>
      </c>
      <c r="K2167" s="7" t="s">
        <v>731</v>
      </c>
      <c r="L2167" s="7" t="s">
        <v>3351</v>
      </c>
      <c r="M2167" s="7">
        <v>42.826998000000003</v>
      </c>
      <c r="N2167" s="7">
        <v>20.97625</v>
      </c>
      <c r="O2167" s="7" t="s">
        <v>8291</v>
      </c>
      <c r="P2167" s="7" t="s">
        <v>8291</v>
      </c>
      <c r="Q2167" s="7"/>
      <c r="R2167" s="7" t="s">
        <v>8292</v>
      </c>
      <c r="S2167" s="7"/>
      <c r="T2167" s="7" t="b">
        <v>0</v>
      </c>
      <c r="U2167" s="7" t="s">
        <v>3350</v>
      </c>
      <c r="V2167" s="7" t="s">
        <v>2999</v>
      </c>
      <c r="W2167" s="7" t="s">
        <v>2999</v>
      </c>
    </row>
    <row r="2168" spans="1:23" x14ac:dyDescent="0.2">
      <c r="A2168" s="7" t="s">
        <v>727</v>
      </c>
      <c r="B2168" s="7">
        <v>7</v>
      </c>
      <c r="C2168" s="7" t="s">
        <v>8</v>
      </c>
      <c r="D2168" s="7" t="s">
        <v>1079</v>
      </c>
      <c r="E2168" s="7"/>
      <c r="F2168" s="7">
        <v>1743</v>
      </c>
      <c r="G2168" s="7" t="s">
        <v>8293</v>
      </c>
      <c r="H2168" s="7" t="s">
        <v>8294</v>
      </c>
      <c r="I2168" s="7" t="s">
        <v>8295</v>
      </c>
      <c r="J2168" s="7" t="s">
        <v>738</v>
      </c>
      <c r="K2168" s="7" t="s">
        <v>731</v>
      </c>
      <c r="L2168" s="7" t="s">
        <v>3479</v>
      </c>
      <c r="M2168" s="7">
        <v>42.234079999999999</v>
      </c>
      <c r="N2168" s="7">
        <v>20.777466</v>
      </c>
      <c r="O2168" s="7" t="s">
        <v>8296</v>
      </c>
      <c r="P2168" s="7" t="s">
        <v>8296</v>
      </c>
      <c r="Q2168" s="7"/>
      <c r="R2168" s="7" t="s">
        <v>8297</v>
      </c>
      <c r="S2168" s="7"/>
      <c r="T2168" s="7" t="b">
        <v>0</v>
      </c>
      <c r="U2168" s="7" t="s">
        <v>3478</v>
      </c>
      <c r="V2168" s="7" t="s">
        <v>2999</v>
      </c>
      <c r="W2168" s="7" t="s">
        <v>2999</v>
      </c>
    </row>
    <row r="2169" spans="1:23" x14ac:dyDescent="0.2">
      <c r="A2169" s="7" t="s">
        <v>727</v>
      </c>
      <c r="B2169" s="7">
        <v>7</v>
      </c>
      <c r="C2169" s="7" t="s">
        <v>8</v>
      </c>
      <c r="D2169" s="7" t="s">
        <v>1079</v>
      </c>
      <c r="E2169" s="7"/>
      <c r="F2169" s="7">
        <v>1742</v>
      </c>
      <c r="G2169" s="7" t="s">
        <v>8298</v>
      </c>
      <c r="H2169" s="7" t="s">
        <v>8299</v>
      </c>
      <c r="I2169" s="7" t="s">
        <v>8300</v>
      </c>
      <c r="J2169" s="7" t="s">
        <v>8301</v>
      </c>
      <c r="K2169" s="7" t="s">
        <v>731</v>
      </c>
      <c r="L2169" s="7" t="s">
        <v>3375</v>
      </c>
      <c r="M2169" s="7">
        <v>42.279819000000003</v>
      </c>
      <c r="N2169" s="7">
        <v>20.766479</v>
      </c>
      <c r="O2169" s="7" t="s">
        <v>8302</v>
      </c>
      <c r="P2169" s="7" t="s">
        <v>8302</v>
      </c>
      <c r="Q2169" s="7"/>
      <c r="R2169" s="7" t="s">
        <v>8303</v>
      </c>
      <c r="S2169" s="7"/>
      <c r="T2169" s="7" t="b">
        <v>0</v>
      </c>
      <c r="U2169" s="7" t="s">
        <v>3374</v>
      </c>
      <c r="V2169" s="7" t="s">
        <v>2999</v>
      </c>
      <c r="W2169" s="7" t="s">
        <v>2999</v>
      </c>
    </row>
    <row r="2170" spans="1:23" x14ac:dyDescent="0.2">
      <c r="A2170" s="7" t="s">
        <v>727</v>
      </c>
      <c r="B2170" s="7">
        <v>5</v>
      </c>
      <c r="C2170" s="7" t="s">
        <v>2</v>
      </c>
      <c r="D2170" s="7" t="s">
        <v>820</v>
      </c>
      <c r="E2170" s="7" t="s">
        <v>149</v>
      </c>
      <c r="F2170" s="7">
        <v>1741</v>
      </c>
      <c r="G2170" s="7" t="s">
        <v>8304</v>
      </c>
      <c r="H2170" s="7" t="s">
        <v>8305</v>
      </c>
      <c r="I2170" s="7" t="s">
        <v>8306</v>
      </c>
      <c r="J2170" s="7" t="s">
        <v>8307</v>
      </c>
      <c r="K2170" s="7" t="s">
        <v>731</v>
      </c>
      <c r="L2170" s="7" t="s">
        <v>9296</v>
      </c>
      <c r="M2170" s="7">
        <v>42.735388999999998</v>
      </c>
      <c r="N2170" s="7">
        <v>20.506523999999999</v>
      </c>
      <c r="O2170" s="7" t="s">
        <v>8308</v>
      </c>
      <c r="P2170" s="7" t="s">
        <v>8308</v>
      </c>
      <c r="Q2170" s="7"/>
      <c r="R2170" s="7" t="s">
        <v>8309</v>
      </c>
      <c r="S2170" s="7"/>
      <c r="T2170" s="7" t="b">
        <v>0</v>
      </c>
      <c r="U2170" s="7" t="s">
        <v>9297</v>
      </c>
      <c r="V2170" s="7" t="s">
        <v>2999</v>
      </c>
      <c r="W2170" s="7" t="s">
        <v>2999</v>
      </c>
    </row>
    <row r="2171" spans="1:23" x14ac:dyDescent="0.2">
      <c r="A2171" s="7" t="s">
        <v>727</v>
      </c>
      <c r="B2171" s="7">
        <v>4</v>
      </c>
      <c r="C2171" s="7" t="s">
        <v>454</v>
      </c>
      <c r="D2171" s="7" t="s">
        <v>768</v>
      </c>
      <c r="E2171" s="7" t="s">
        <v>585</v>
      </c>
      <c r="F2171" s="7">
        <v>1740</v>
      </c>
      <c r="G2171" s="7" t="s">
        <v>8310</v>
      </c>
      <c r="H2171" s="7" t="s">
        <v>8311</v>
      </c>
      <c r="I2171" s="7" t="s">
        <v>8312</v>
      </c>
      <c r="J2171" s="7" t="s">
        <v>738</v>
      </c>
      <c r="K2171" s="7" t="s">
        <v>731</v>
      </c>
      <c r="L2171" s="7" t="s">
        <v>3351</v>
      </c>
      <c r="M2171" s="7">
        <v>42.781480999999999</v>
      </c>
      <c r="N2171" s="7">
        <v>20.864642</v>
      </c>
      <c r="O2171" s="7" t="s">
        <v>8313</v>
      </c>
      <c r="P2171" s="7" t="s">
        <v>8313</v>
      </c>
      <c r="Q2171" s="7"/>
      <c r="R2171" s="7" t="s">
        <v>8314</v>
      </c>
      <c r="S2171" s="7"/>
      <c r="T2171" s="7" t="b">
        <v>0</v>
      </c>
      <c r="U2171" s="7" t="s">
        <v>3350</v>
      </c>
      <c r="V2171" s="7" t="s">
        <v>2999</v>
      </c>
      <c r="W2171" s="7" t="s">
        <v>2999</v>
      </c>
    </row>
    <row r="2172" spans="1:23" x14ac:dyDescent="0.2">
      <c r="A2172" s="7" t="s">
        <v>727</v>
      </c>
      <c r="B2172" s="7">
        <v>6</v>
      </c>
      <c r="C2172" s="7" t="s">
        <v>11</v>
      </c>
      <c r="D2172" s="7" t="s">
        <v>728</v>
      </c>
      <c r="E2172" s="7"/>
      <c r="F2172" s="7">
        <v>1739</v>
      </c>
      <c r="G2172" s="7" t="s">
        <v>8315</v>
      </c>
      <c r="H2172" s="7" t="s">
        <v>8316</v>
      </c>
      <c r="I2172" s="7" t="s">
        <v>8317</v>
      </c>
      <c r="J2172" s="7" t="s">
        <v>8318</v>
      </c>
      <c r="K2172" s="7" t="s">
        <v>731</v>
      </c>
      <c r="L2172" s="7" t="s">
        <v>3479</v>
      </c>
      <c r="M2172" s="7">
        <v>42.930548999999999</v>
      </c>
      <c r="N2172" s="7">
        <v>21.179666999999998</v>
      </c>
      <c r="O2172" s="7" t="s">
        <v>8319</v>
      </c>
      <c r="P2172" s="7" t="s">
        <v>8319</v>
      </c>
      <c r="Q2172" s="7"/>
      <c r="R2172" s="7" t="s">
        <v>8320</v>
      </c>
      <c r="S2172" s="7"/>
      <c r="T2172" s="7" t="b">
        <v>0</v>
      </c>
      <c r="U2172" s="7" t="s">
        <v>3478</v>
      </c>
      <c r="V2172" s="7" t="s">
        <v>2999</v>
      </c>
      <c r="W2172" s="7" t="s">
        <v>2999</v>
      </c>
    </row>
    <row r="2173" spans="1:23" x14ac:dyDescent="0.2">
      <c r="A2173" s="7" t="s">
        <v>727</v>
      </c>
      <c r="B2173" s="7">
        <v>4</v>
      </c>
      <c r="C2173" s="7" t="s">
        <v>454</v>
      </c>
      <c r="D2173" s="7" t="s">
        <v>828</v>
      </c>
      <c r="E2173" s="7" t="s">
        <v>585</v>
      </c>
      <c r="F2173" s="7">
        <v>1738</v>
      </c>
      <c r="G2173" s="7" t="s">
        <v>8321</v>
      </c>
      <c r="H2173" s="7" t="s">
        <v>8322</v>
      </c>
      <c r="I2173" s="7" t="s">
        <v>8323</v>
      </c>
      <c r="J2173" s="7" t="s">
        <v>8324</v>
      </c>
      <c r="K2173" s="7" t="s">
        <v>731</v>
      </c>
      <c r="L2173" s="7" t="s">
        <v>3351</v>
      </c>
      <c r="M2173" s="7">
        <v>42.872701999999997</v>
      </c>
      <c r="N2173" s="7">
        <v>20.862386999999998</v>
      </c>
      <c r="O2173" s="7" t="s">
        <v>8325</v>
      </c>
      <c r="P2173" s="7" t="s">
        <v>8325</v>
      </c>
      <c r="Q2173" s="7"/>
      <c r="R2173" s="7" t="s">
        <v>8326</v>
      </c>
      <c r="S2173" s="7"/>
      <c r="T2173" s="7" t="b">
        <v>0</v>
      </c>
      <c r="U2173" s="7" t="s">
        <v>3350</v>
      </c>
      <c r="V2173" s="7" t="s">
        <v>2999</v>
      </c>
      <c r="W2173" s="7" t="s">
        <v>2999</v>
      </c>
    </row>
    <row r="2174" spans="1:23" x14ac:dyDescent="0.2">
      <c r="A2174" s="7" t="s">
        <v>727</v>
      </c>
      <c r="B2174" s="7">
        <v>6</v>
      </c>
      <c r="C2174" s="7" t="s">
        <v>11</v>
      </c>
      <c r="D2174" s="7" t="s">
        <v>1033</v>
      </c>
      <c r="E2174" s="7"/>
      <c r="F2174" s="7">
        <v>1737</v>
      </c>
      <c r="G2174" s="7" t="s">
        <v>8327</v>
      </c>
      <c r="H2174" s="7" t="s">
        <v>8328</v>
      </c>
      <c r="I2174" s="7" t="s">
        <v>8329</v>
      </c>
      <c r="J2174" s="7" t="s">
        <v>8330</v>
      </c>
      <c r="K2174" s="7" t="s">
        <v>752</v>
      </c>
      <c r="L2174" s="7" t="s">
        <v>3607</v>
      </c>
      <c r="M2174" s="7">
        <v>42.630423999999998</v>
      </c>
      <c r="N2174" s="7">
        <v>20.880217999999999</v>
      </c>
      <c r="O2174" s="7" t="s">
        <v>8331</v>
      </c>
      <c r="P2174" s="7" t="s">
        <v>8331</v>
      </c>
      <c r="Q2174" s="7"/>
      <c r="R2174" s="7" t="s">
        <v>8332</v>
      </c>
      <c r="S2174" s="7"/>
      <c r="T2174" s="7" t="b">
        <v>0</v>
      </c>
      <c r="U2174" s="7" t="s">
        <v>3606</v>
      </c>
      <c r="V2174" s="7" t="s">
        <v>2999</v>
      </c>
      <c r="W2174" s="7" t="s">
        <v>2999</v>
      </c>
    </row>
    <row r="2175" spans="1:23" x14ac:dyDescent="0.2">
      <c r="A2175" s="7" t="s">
        <v>727</v>
      </c>
      <c r="B2175" s="7">
        <v>5</v>
      </c>
      <c r="C2175" s="7" t="s">
        <v>2</v>
      </c>
      <c r="D2175" s="7" t="s">
        <v>1007</v>
      </c>
      <c r="E2175" s="7" t="s">
        <v>12897</v>
      </c>
      <c r="F2175" s="7">
        <v>1736</v>
      </c>
      <c r="G2175" s="7" t="s">
        <v>8333</v>
      </c>
      <c r="H2175" s="7" t="s">
        <v>8334</v>
      </c>
      <c r="I2175" s="7" t="s">
        <v>8335</v>
      </c>
      <c r="J2175" s="7" t="s">
        <v>738</v>
      </c>
      <c r="K2175" s="7" t="s">
        <v>731</v>
      </c>
      <c r="L2175" s="7" t="s">
        <v>3351</v>
      </c>
      <c r="M2175" s="7">
        <v>42.523879999999998</v>
      </c>
      <c r="N2175" s="7">
        <v>20.297097999999998</v>
      </c>
      <c r="O2175" s="7" t="s">
        <v>8336</v>
      </c>
      <c r="P2175" s="7" t="s">
        <v>8336</v>
      </c>
      <c r="Q2175" s="7"/>
      <c r="R2175" s="7" t="s">
        <v>8337</v>
      </c>
      <c r="S2175" s="7" t="s">
        <v>8338</v>
      </c>
      <c r="T2175" s="7" t="b">
        <v>0</v>
      </c>
      <c r="U2175" s="7" t="s">
        <v>3350</v>
      </c>
      <c r="V2175" s="7" t="s">
        <v>2999</v>
      </c>
      <c r="W2175" s="7" t="s">
        <v>2999</v>
      </c>
    </row>
    <row r="2176" spans="1:23" x14ac:dyDescent="0.2">
      <c r="A2176" s="7" t="s">
        <v>727</v>
      </c>
      <c r="B2176" s="7">
        <v>6</v>
      </c>
      <c r="C2176" s="7" t="s">
        <v>11</v>
      </c>
      <c r="D2176" s="7" t="s">
        <v>853</v>
      </c>
      <c r="E2176" s="7" t="s">
        <v>446</v>
      </c>
      <c r="F2176" s="7">
        <v>1735</v>
      </c>
      <c r="G2176" s="7" t="s">
        <v>8339</v>
      </c>
      <c r="H2176" s="7" t="s">
        <v>8340</v>
      </c>
      <c r="I2176" s="7" t="s">
        <v>8341</v>
      </c>
      <c r="J2176" s="7" t="s">
        <v>780</v>
      </c>
      <c r="K2176" s="7" t="s">
        <v>731</v>
      </c>
      <c r="L2176" s="7" t="s">
        <v>12682</v>
      </c>
      <c r="M2176" s="7">
        <v>42.715991000000002</v>
      </c>
      <c r="N2176" s="7">
        <v>21.155114000000001</v>
      </c>
      <c r="O2176" s="7" t="s">
        <v>8342</v>
      </c>
      <c r="P2176" s="7" t="s">
        <v>8342</v>
      </c>
      <c r="Q2176" s="7"/>
      <c r="R2176" s="7" t="s">
        <v>8343</v>
      </c>
      <c r="S2176" s="7"/>
      <c r="T2176" s="7" t="b">
        <v>0</v>
      </c>
      <c r="U2176" s="7" t="s">
        <v>12683</v>
      </c>
      <c r="V2176" s="7" t="s">
        <v>2999</v>
      </c>
      <c r="W2176" s="7" t="s">
        <v>2999</v>
      </c>
    </row>
    <row r="2177" spans="1:23" x14ac:dyDescent="0.2">
      <c r="A2177" s="7" t="s">
        <v>727</v>
      </c>
      <c r="B2177" s="7">
        <v>1</v>
      </c>
      <c r="C2177" s="7" t="s">
        <v>5</v>
      </c>
      <c r="D2177" s="7" t="s">
        <v>756</v>
      </c>
      <c r="E2177" s="7" t="s">
        <v>15925</v>
      </c>
      <c r="F2177" s="7">
        <v>1734</v>
      </c>
      <c r="G2177" s="7" t="s">
        <v>8344</v>
      </c>
      <c r="H2177" s="7" t="s">
        <v>8345</v>
      </c>
      <c r="I2177" s="7" t="s">
        <v>8346</v>
      </c>
      <c r="J2177" s="7" t="s">
        <v>738</v>
      </c>
      <c r="K2177" s="7" t="s">
        <v>752</v>
      </c>
      <c r="L2177" s="7" t="s">
        <v>3351</v>
      </c>
      <c r="M2177" s="7">
        <v>42.459601999999997</v>
      </c>
      <c r="N2177" s="7">
        <v>20.967846000000002</v>
      </c>
      <c r="O2177" s="7" t="s">
        <v>8347</v>
      </c>
      <c r="P2177" s="7" t="s">
        <v>8347</v>
      </c>
      <c r="Q2177" s="7"/>
      <c r="R2177" s="7" t="s">
        <v>8348</v>
      </c>
      <c r="S2177" s="7"/>
      <c r="T2177" s="7" t="b">
        <v>0</v>
      </c>
      <c r="U2177" s="7" t="s">
        <v>3350</v>
      </c>
      <c r="V2177" s="7" t="s">
        <v>2999</v>
      </c>
      <c r="W2177" s="7" t="s">
        <v>2999</v>
      </c>
    </row>
    <row r="2178" spans="1:23" x14ac:dyDescent="0.2">
      <c r="A2178" s="7" t="s">
        <v>727</v>
      </c>
      <c r="B2178" s="7">
        <v>4</v>
      </c>
      <c r="C2178" s="7" t="s">
        <v>454</v>
      </c>
      <c r="D2178" s="7" t="s">
        <v>1701</v>
      </c>
      <c r="E2178" s="7" t="s">
        <v>18520</v>
      </c>
      <c r="F2178" s="7">
        <v>1733</v>
      </c>
      <c r="G2178" s="7" t="s">
        <v>8349</v>
      </c>
      <c r="H2178" s="7" t="s">
        <v>8350</v>
      </c>
      <c r="I2178" s="7" t="s">
        <v>8351</v>
      </c>
      <c r="J2178" s="7" t="s">
        <v>8352</v>
      </c>
      <c r="K2178" s="7" t="s">
        <v>731</v>
      </c>
      <c r="L2178" s="7" t="s">
        <v>3351</v>
      </c>
      <c r="M2178" s="7">
        <v>42.758743000000003</v>
      </c>
      <c r="N2178" s="7">
        <v>20.788765999999999</v>
      </c>
      <c r="O2178" s="7" t="s">
        <v>8353</v>
      </c>
      <c r="P2178" s="7" t="s">
        <v>8353</v>
      </c>
      <c r="Q2178" s="7"/>
      <c r="R2178" s="7" t="s">
        <v>8354</v>
      </c>
      <c r="S2178" s="7"/>
      <c r="T2178" s="7" t="b">
        <v>0</v>
      </c>
      <c r="U2178" s="7" t="s">
        <v>3350</v>
      </c>
      <c r="V2178" s="7" t="s">
        <v>2999</v>
      </c>
      <c r="W2178" s="7" t="s">
        <v>2999</v>
      </c>
    </row>
    <row r="2179" spans="1:23" x14ac:dyDescent="0.2">
      <c r="A2179" s="7" t="s">
        <v>727</v>
      </c>
      <c r="B2179" s="7">
        <v>1</v>
      </c>
      <c r="C2179" s="7" t="s">
        <v>5</v>
      </c>
      <c r="D2179" s="7" t="s">
        <v>736</v>
      </c>
      <c r="E2179" s="7" t="s">
        <v>8818</v>
      </c>
      <c r="F2179" s="7">
        <v>1732</v>
      </c>
      <c r="G2179" s="7" t="s">
        <v>8355</v>
      </c>
      <c r="H2179" s="7" t="s">
        <v>1705</v>
      </c>
      <c r="I2179" s="7" t="s">
        <v>8356</v>
      </c>
      <c r="J2179" s="7" t="s">
        <v>738</v>
      </c>
      <c r="K2179" s="7" t="s">
        <v>752</v>
      </c>
      <c r="L2179" s="7" t="s">
        <v>9296</v>
      </c>
      <c r="M2179" s="7">
        <v>42.348773000000001</v>
      </c>
      <c r="N2179" s="7">
        <v>21.121770000000001</v>
      </c>
      <c r="O2179" s="7" t="s">
        <v>8357</v>
      </c>
      <c r="P2179" s="7" t="s">
        <v>8357</v>
      </c>
      <c r="Q2179" s="7"/>
      <c r="R2179" s="7" t="s">
        <v>8358</v>
      </c>
      <c r="S2179" s="7" t="s">
        <v>8359</v>
      </c>
      <c r="T2179" s="7" t="b">
        <v>0</v>
      </c>
      <c r="U2179" s="7" t="s">
        <v>9297</v>
      </c>
      <c r="V2179" s="7" t="s">
        <v>2999</v>
      </c>
      <c r="W2179" s="7" t="s">
        <v>2999</v>
      </c>
    </row>
    <row r="2180" spans="1:23" x14ac:dyDescent="0.2">
      <c r="A2180" s="7" t="s">
        <v>727</v>
      </c>
      <c r="B2180" s="7">
        <v>5</v>
      </c>
      <c r="C2180" s="7" t="s">
        <v>2</v>
      </c>
      <c r="D2180" s="7" t="s">
        <v>820</v>
      </c>
      <c r="E2180" s="7" t="s">
        <v>149</v>
      </c>
      <c r="F2180" s="7">
        <v>1731</v>
      </c>
      <c r="G2180" s="7" t="s">
        <v>8360</v>
      </c>
      <c r="H2180" s="7" t="s">
        <v>8361</v>
      </c>
      <c r="I2180" s="7" t="s">
        <v>8362</v>
      </c>
      <c r="J2180" s="7" t="s">
        <v>738</v>
      </c>
      <c r="K2180" s="7" t="s">
        <v>731</v>
      </c>
      <c r="L2180" s="7" t="s">
        <v>3351</v>
      </c>
      <c r="M2180" s="7">
        <v>42.790765</v>
      </c>
      <c r="N2180" s="7">
        <v>20.524066999999999</v>
      </c>
      <c r="O2180" s="7" t="s">
        <v>8363</v>
      </c>
      <c r="P2180" s="7" t="s">
        <v>8363</v>
      </c>
      <c r="Q2180" s="7"/>
      <c r="R2180" s="7" t="s">
        <v>8364</v>
      </c>
      <c r="S2180" s="7"/>
      <c r="T2180" s="7" t="b">
        <v>0</v>
      </c>
      <c r="U2180" s="7" t="s">
        <v>3350</v>
      </c>
      <c r="V2180" s="7" t="s">
        <v>2999</v>
      </c>
      <c r="W2180" s="7" t="s">
        <v>2999</v>
      </c>
    </row>
    <row r="2181" spans="1:23" x14ac:dyDescent="0.2">
      <c r="A2181" s="7" t="s">
        <v>727</v>
      </c>
      <c r="B2181" s="7">
        <v>6</v>
      </c>
      <c r="C2181" s="7" t="s">
        <v>11</v>
      </c>
      <c r="D2181" s="7" t="s">
        <v>787</v>
      </c>
      <c r="E2181" s="7"/>
      <c r="F2181" s="7">
        <v>1730</v>
      </c>
      <c r="G2181" s="7" t="s">
        <v>8365</v>
      </c>
      <c r="H2181" s="7" t="s">
        <v>8366</v>
      </c>
      <c r="I2181" s="7" t="s">
        <v>8367</v>
      </c>
      <c r="J2181" s="7" t="s">
        <v>8368</v>
      </c>
      <c r="K2181" s="7" t="s">
        <v>731</v>
      </c>
      <c r="L2181" s="7" t="s">
        <v>2998</v>
      </c>
      <c r="M2181" s="7">
        <v>42.656635000000001</v>
      </c>
      <c r="N2181" s="7">
        <v>21.168932999999999</v>
      </c>
      <c r="O2181" s="7" t="s">
        <v>8369</v>
      </c>
      <c r="P2181" s="7" t="s">
        <v>8369</v>
      </c>
      <c r="Q2181" s="7"/>
      <c r="R2181" s="7" t="s">
        <v>8370</v>
      </c>
      <c r="S2181" s="7" t="s">
        <v>8371</v>
      </c>
      <c r="T2181" s="7" t="b">
        <v>0</v>
      </c>
      <c r="U2181" s="7" t="s">
        <v>2997</v>
      </c>
      <c r="V2181" s="7" t="s">
        <v>2999</v>
      </c>
      <c r="W2181" s="7" t="s">
        <v>2999</v>
      </c>
    </row>
    <row r="2182" spans="1:23" x14ac:dyDescent="0.2">
      <c r="A2182" s="7" t="s">
        <v>727</v>
      </c>
      <c r="B2182" s="7">
        <v>5</v>
      </c>
      <c r="C2182" s="7" t="s">
        <v>2</v>
      </c>
      <c r="D2182" s="7" t="s">
        <v>820</v>
      </c>
      <c r="E2182" s="7" t="s">
        <v>149</v>
      </c>
      <c r="F2182" s="7">
        <v>1729</v>
      </c>
      <c r="G2182" s="7" t="s">
        <v>8372</v>
      </c>
      <c r="H2182" s="7" t="s">
        <v>8373</v>
      </c>
      <c r="I2182" s="7" t="s">
        <v>8374</v>
      </c>
      <c r="J2182" s="7" t="s">
        <v>738</v>
      </c>
      <c r="K2182" s="7" t="s">
        <v>731</v>
      </c>
      <c r="L2182" s="7" t="s">
        <v>12682</v>
      </c>
      <c r="M2182" s="7">
        <v>42.775002000000001</v>
      </c>
      <c r="N2182" s="7">
        <v>20.430129999999998</v>
      </c>
      <c r="O2182" s="7" t="s">
        <v>8375</v>
      </c>
      <c r="P2182" s="7" t="s">
        <v>8375</v>
      </c>
      <c r="Q2182" s="7"/>
      <c r="R2182" s="7" t="s">
        <v>8376</v>
      </c>
      <c r="S2182" s="7"/>
      <c r="T2182" s="7" t="b">
        <v>0</v>
      </c>
      <c r="U2182" s="7" t="s">
        <v>12683</v>
      </c>
      <c r="V2182" s="7" t="s">
        <v>2999</v>
      </c>
      <c r="W2182" s="7" t="s">
        <v>2999</v>
      </c>
    </row>
    <row r="2183" spans="1:23" x14ac:dyDescent="0.2">
      <c r="A2183" s="7" t="s">
        <v>727</v>
      </c>
      <c r="B2183" s="7">
        <v>1</v>
      </c>
      <c r="C2183" s="7" t="s">
        <v>5</v>
      </c>
      <c r="D2183" s="7" t="s">
        <v>745</v>
      </c>
      <c r="E2183" s="7" t="s">
        <v>8818</v>
      </c>
      <c r="F2183" s="7">
        <v>1728</v>
      </c>
      <c r="G2183" s="7" t="s">
        <v>8377</v>
      </c>
      <c r="H2183" s="7" t="s">
        <v>8378</v>
      </c>
      <c r="I2183" s="7" t="s">
        <v>8379</v>
      </c>
      <c r="J2183" s="7" t="s">
        <v>738</v>
      </c>
      <c r="K2183" s="7" t="s">
        <v>731</v>
      </c>
      <c r="L2183" s="7" t="s">
        <v>3351</v>
      </c>
      <c r="M2183" s="7">
        <v>42.273791000000003</v>
      </c>
      <c r="N2183" s="7">
        <v>21.246281</v>
      </c>
      <c r="O2183" s="7" t="s">
        <v>8380</v>
      </c>
      <c r="P2183" s="7" t="s">
        <v>8380</v>
      </c>
      <c r="Q2183" s="7"/>
      <c r="R2183" s="7" t="s">
        <v>8381</v>
      </c>
      <c r="S2183" s="7"/>
      <c r="T2183" s="7" t="b">
        <v>0</v>
      </c>
      <c r="U2183" s="7" t="s">
        <v>3350</v>
      </c>
      <c r="V2183" s="7" t="s">
        <v>2999</v>
      </c>
      <c r="W2183" s="7" t="s">
        <v>2999</v>
      </c>
    </row>
    <row r="2184" spans="1:23" x14ac:dyDescent="0.2">
      <c r="A2184" s="7" t="s">
        <v>727</v>
      </c>
      <c r="B2184" s="7">
        <v>6</v>
      </c>
      <c r="C2184" s="7" t="s">
        <v>11</v>
      </c>
      <c r="D2184" s="7" t="s">
        <v>853</v>
      </c>
      <c r="E2184" s="7"/>
      <c r="F2184" s="7">
        <v>1727</v>
      </c>
      <c r="G2184" s="7" t="s">
        <v>8382</v>
      </c>
      <c r="H2184" s="7" t="s">
        <v>8383</v>
      </c>
      <c r="I2184" s="7" t="s">
        <v>8384</v>
      </c>
      <c r="J2184" s="7" t="s">
        <v>2890</v>
      </c>
      <c r="K2184" s="7" t="s">
        <v>731</v>
      </c>
      <c r="L2184" s="7" t="s">
        <v>2998</v>
      </c>
      <c r="M2184" s="7">
        <v>42.661684999999999</v>
      </c>
      <c r="N2184" s="7">
        <v>21.162067</v>
      </c>
      <c r="O2184" s="7" t="s">
        <v>8385</v>
      </c>
      <c r="P2184" s="7" t="s">
        <v>8385</v>
      </c>
      <c r="Q2184" s="7"/>
      <c r="R2184" s="7" t="s">
        <v>8386</v>
      </c>
      <c r="S2184" s="7" t="s">
        <v>8387</v>
      </c>
      <c r="T2184" s="7" t="b">
        <v>0</v>
      </c>
      <c r="U2184" s="7" t="s">
        <v>2997</v>
      </c>
      <c r="V2184" s="7" t="s">
        <v>2999</v>
      </c>
      <c r="W2184" s="7" t="s">
        <v>2999</v>
      </c>
    </row>
    <row r="2185" spans="1:23" x14ac:dyDescent="0.2">
      <c r="A2185" s="7" t="s">
        <v>727</v>
      </c>
      <c r="B2185" s="7">
        <v>1</v>
      </c>
      <c r="C2185" s="7" t="s">
        <v>5</v>
      </c>
      <c r="D2185" s="7" t="s">
        <v>736</v>
      </c>
      <c r="E2185" s="7" t="s">
        <v>8818</v>
      </c>
      <c r="F2185" s="7">
        <v>1726</v>
      </c>
      <c r="G2185" s="7" t="s">
        <v>8388</v>
      </c>
      <c r="H2185" s="7" t="s">
        <v>210</v>
      </c>
      <c r="I2185" s="7" t="s">
        <v>8389</v>
      </c>
      <c r="J2185" s="7" t="s">
        <v>738</v>
      </c>
      <c r="K2185" s="7" t="s">
        <v>752</v>
      </c>
      <c r="L2185" s="7" t="s">
        <v>3351</v>
      </c>
      <c r="M2185" s="7">
        <v>42.376339000000002</v>
      </c>
      <c r="N2185" s="7">
        <v>21.288509000000001</v>
      </c>
      <c r="O2185" s="7" t="s">
        <v>8390</v>
      </c>
      <c r="P2185" s="7" t="s">
        <v>8390</v>
      </c>
      <c r="Q2185" s="7"/>
      <c r="R2185" s="7" t="s">
        <v>8391</v>
      </c>
      <c r="S2185" s="7"/>
      <c r="T2185" s="7" t="b">
        <v>0</v>
      </c>
      <c r="U2185" s="7" t="s">
        <v>3350</v>
      </c>
      <c r="V2185" s="7" t="s">
        <v>2999</v>
      </c>
      <c r="W2185" s="7" t="s">
        <v>2999</v>
      </c>
    </row>
    <row r="2186" spans="1:23" x14ac:dyDescent="0.2">
      <c r="A2186" s="7" t="s">
        <v>727</v>
      </c>
      <c r="B2186" s="7">
        <v>1</v>
      </c>
      <c r="C2186" s="7" t="s">
        <v>5</v>
      </c>
      <c r="D2186" s="7" t="s">
        <v>736</v>
      </c>
      <c r="E2186" s="7" t="s">
        <v>8818</v>
      </c>
      <c r="F2186" s="7">
        <v>1725</v>
      </c>
      <c r="G2186" s="7" t="s">
        <v>8388</v>
      </c>
      <c r="H2186" s="7" t="s">
        <v>210</v>
      </c>
      <c r="I2186" s="7" t="s">
        <v>8389</v>
      </c>
      <c r="J2186" s="7" t="s">
        <v>738</v>
      </c>
      <c r="K2186" s="7" t="s">
        <v>731</v>
      </c>
      <c r="L2186" s="7" t="s">
        <v>3351</v>
      </c>
      <c r="M2186" s="7">
        <v>42.376846</v>
      </c>
      <c r="N2186" s="7">
        <v>21.293316000000001</v>
      </c>
      <c r="O2186" s="7" t="s">
        <v>8392</v>
      </c>
      <c r="P2186" s="7" t="s">
        <v>8392</v>
      </c>
      <c r="Q2186" s="7"/>
      <c r="R2186" s="7" t="s">
        <v>8391</v>
      </c>
      <c r="S2186" s="7"/>
      <c r="T2186" s="7" t="b">
        <v>0</v>
      </c>
      <c r="U2186" s="7" t="s">
        <v>3350</v>
      </c>
      <c r="V2186" s="7" t="s">
        <v>2999</v>
      </c>
      <c r="W2186" s="7" t="s">
        <v>2999</v>
      </c>
    </row>
    <row r="2187" spans="1:23" x14ac:dyDescent="0.2">
      <c r="A2187" s="7" t="s">
        <v>727</v>
      </c>
      <c r="B2187" s="7">
        <v>1</v>
      </c>
      <c r="C2187" s="7" t="s">
        <v>5</v>
      </c>
      <c r="D2187" s="7" t="s">
        <v>736</v>
      </c>
      <c r="E2187" s="7" t="s">
        <v>8818</v>
      </c>
      <c r="F2187" s="7">
        <v>1724</v>
      </c>
      <c r="G2187" s="7" t="s">
        <v>8393</v>
      </c>
      <c r="H2187" s="7" t="s">
        <v>8394</v>
      </c>
      <c r="I2187" s="7" t="s">
        <v>8395</v>
      </c>
      <c r="J2187" s="7" t="s">
        <v>738</v>
      </c>
      <c r="K2187" s="7" t="s">
        <v>752</v>
      </c>
      <c r="L2187" s="7" t="s">
        <v>3351</v>
      </c>
      <c r="M2187" s="7">
        <v>42.368324000000001</v>
      </c>
      <c r="N2187" s="7">
        <v>21.169091999999999</v>
      </c>
      <c r="O2187" s="7" t="s">
        <v>8396</v>
      </c>
      <c r="P2187" s="7" t="s">
        <v>8396</v>
      </c>
      <c r="Q2187" s="7"/>
      <c r="R2187" s="7" t="s">
        <v>8397</v>
      </c>
      <c r="S2187" s="7"/>
      <c r="T2187" s="7" t="b">
        <v>0</v>
      </c>
      <c r="U2187" s="7" t="s">
        <v>3350</v>
      </c>
      <c r="V2187" s="7" t="s">
        <v>2999</v>
      </c>
      <c r="W2187" s="7" t="s">
        <v>2999</v>
      </c>
    </row>
    <row r="2188" spans="1:23" x14ac:dyDescent="0.2">
      <c r="A2188" s="7" t="s">
        <v>727</v>
      </c>
      <c r="B2188" s="7">
        <v>1</v>
      </c>
      <c r="C2188" s="7" t="s">
        <v>5</v>
      </c>
      <c r="D2188" s="7" t="s">
        <v>736</v>
      </c>
      <c r="E2188" s="7" t="s">
        <v>8818</v>
      </c>
      <c r="F2188" s="7">
        <v>1723</v>
      </c>
      <c r="G2188" s="7" t="s">
        <v>8398</v>
      </c>
      <c r="H2188" s="7" t="s">
        <v>8399</v>
      </c>
      <c r="I2188" s="7" t="s">
        <v>8400</v>
      </c>
      <c r="J2188" s="7" t="s">
        <v>738</v>
      </c>
      <c r="K2188" s="7" t="s">
        <v>731</v>
      </c>
      <c r="L2188" s="7" t="s">
        <v>12682</v>
      </c>
      <c r="M2188" s="7">
        <v>42.423082999999998</v>
      </c>
      <c r="N2188" s="7">
        <v>21.240444</v>
      </c>
      <c r="O2188" s="7" t="s">
        <v>8401</v>
      </c>
      <c r="P2188" s="7" t="s">
        <v>8401</v>
      </c>
      <c r="Q2188" s="7"/>
      <c r="R2188" s="7" t="s">
        <v>8402</v>
      </c>
      <c r="S2188" s="7"/>
      <c r="T2188" s="7" t="b">
        <v>0</v>
      </c>
      <c r="U2188" s="7" t="s">
        <v>12683</v>
      </c>
      <c r="V2188" s="7" t="s">
        <v>2999</v>
      </c>
      <c r="W2188" s="7" t="s">
        <v>2999</v>
      </c>
    </row>
    <row r="2189" spans="1:23" x14ac:dyDescent="0.2">
      <c r="A2189" s="7" t="s">
        <v>727</v>
      </c>
      <c r="B2189" s="7">
        <v>4</v>
      </c>
      <c r="C2189" s="7" t="s">
        <v>454</v>
      </c>
      <c r="D2189" s="7" t="s">
        <v>828</v>
      </c>
      <c r="E2189" s="7" t="s">
        <v>10647</v>
      </c>
      <c r="F2189" s="7">
        <v>1722</v>
      </c>
      <c r="G2189" s="7" t="s">
        <v>8403</v>
      </c>
      <c r="H2189" s="7" t="s">
        <v>8404</v>
      </c>
      <c r="I2189" s="7" t="s">
        <v>5057</v>
      </c>
      <c r="J2189" s="7" t="s">
        <v>738</v>
      </c>
      <c r="K2189" s="7" t="s">
        <v>731</v>
      </c>
      <c r="L2189" s="7" t="s">
        <v>3351</v>
      </c>
      <c r="M2189" s="7">
        <v>42.863548999999999</v>
      </c>
      <c r="N2189" s="7">
        <v>20.92558</v>
      </c>
      <c r="O2189" s="7" t="s">
        <v>8405</v>
      </c>
      <c r="P2189" s="7" t="s">
        <v>8405</v>
      </c>
      <c r="Q2189" s="7"/>
      <c r="R2189" s="7" t="s">
        <v>5058</v>
      </c>
      <c r="S2189" s="7"/>
      <c r="T2189" s="7" t="b">
        <v>0</v>
      </c>
      <c r="U2189" s="7" t="s">
        <v>3350</v>
      </c>
      <c r="V2189" s="7" t="s">
        <v>2999</v>
      </c>
      <c r="W2189" s="7" t="s">
        <v>2999</v>
      </c>
    </row>
    <row r="2190" spans="1:23" x14ac:dyDescent="0.2">
      <c r="A2190" s="7" t="s">
        <v>727</v>
      </c>
      <c r="B2190" s="7">
        <v>5</v>
      </c>
      <c r="C2190" s="7" t="s">
        <v>2</v>
      </c>
      <c r="D2190" s="7" t="s">
        <v>794</v>
      </c>
      <c r="E2190" s="7" t="s">
        <v>13458</v>
      </c>
      <c r="F2190" s="7">
        <v>1721</v>
      </c>
      <c r="G2190" s="7" t="s">
        <v>8406</v>
      </c>
      <c r="H2190" s="7" t="s">
        <v>8407</v>
      </c>
      <c r="I2190" s="7" t="s">
        <v>8408</v>
      </c>
      <c r="J2190" s="7" t="s">
        <v>738</v>
      </c>
      <c r="K2190" s="7" t="s">
        <v>731</v>
      </c>
      <c r="L2190" s="7" t="s">
        <v>3351</v>
      </c>
      <c r="M2190" s="7">
        <v>42.712148999999997</v>
      </c>
      <c r="N2190" s="7">
        <v>20.359943000000001</v>
      </c>
      <c r="O2190" s="7" t="s">
        <v>8409</v>
      </c>
      <c r="P2190" s="7" t="s">
        <v>8409</v>
      </c>
      <c r="Q2190" s="7"/>
      <c r="R2190" s="7" t="s">
        <v>8410</v>
      </c>
      <c r="S2190" s="7" t="s">
        <v>8411</v>
      </c>
      <c r="T2190" s="7" t="b">
        <v>0</v>
      </c>
      <c r="U2190" s="7" t="s">
        <v>3350</v>
      </c>
      <c r="V2190" s="7" t="s">
        <v>2999</v>
      </c>
      <c r="W2190" s="7" t="s">
        <v>2999</v>
      </c>
    </row>
    <row r="2191" spans="1:23" x14ac:dyDescent="0.2">
      <c r="A2191" s="7" t="s">
        <v>727</v>
      </c>
      <c r="B2191" s="7">
        <v>6</v>
      </c>
      <c r="C2191" s="7" t="s">
        <v>11</v>
      </c>
      <c r="D2191" s="7" t="s">
        <v>853</v>
      </c>
      <c r="E2191" s="7"/>
      <c r="F2191" s="7">
        <v>1720</v>
      </c>
      <c r="G2191" s="7" t="s">
        <v>8412</v>
      </c>
      <c r="H2191" s="7" t="s">
        <v>8413</v>
      </c>
      <c r="I2191" s="7" t="s">
        <v>8414</v>
      </c>
      <c r="J2191" s="7" t="s">
        <v>8415</v>
      </c>
      <c r="K2191" s="7" t="s">
        <v>731</v>
      </c>
      <c r="L2191" s="7" t="s">
        <v>451</v>
      </c>
      <c r="M2191" s="7">
        <v>42.649830000000001</v>
      </c>
      <c r="N2191" s="7">
        <v>21.084244000000002</v>
      </c>
      <c r="O2191" s="7" t="s">
        <v>8416</v>
      </c>
      <c r="P2191" s="7" t="s">
        <v>8416</v>
      </c>
      <c r="Q2191" s="7"/>
      <c r="R2191" s="7" t="s">
        <v>8417</v>
      </c>
      <c r="S2191" s="7"/>
      <c r="T2191" s="7" t="b">
        <v>0</v>
      </c>
      <c r="U2191" s="7" t="s">
        <v>3077</v>
      </c>
      <c r="V2191" s="7" t="s">
        <v>2999</v>
      </c>
      <c r="W2191" s="7" t="s">
        <v>2999</v>
      </c>
    </row>
    <row r="2192" spans="1:23" x14ac:dyDescent="0.2">
      <c r="A2192" s="7" t="s">
        <v>727</v>
      </c>
      <c r="B2192" s="7">
        <v>3</v>
      </c>
      <c r="C2192" s="7" t="s">
        <v>45</v>
      </c>
      <c r="D2192" s="7" t="s">
        <v>1235</v>
      </c>
      <c r="E2192" s="7" t="s">
        <v>2984</v>
      </c>
      <c r="F2192" s="7">
        <v>1719</v>
      </c>
      <c r="G2192" s="7" t="s">
        <v>8418</v>
      </c>
      <c r="H2192" s="7" t="s">
        <v>2737</v>
      </c>
      <c r="I2192" s="7" t="s">
        <v>8419</v>
      </c>
      <c r="J2192" s="7" t="s">
        <v>738</v>
      </c>
      <c r="K2192" s="7" t="s">
        <v>731</v>
      </c>
      <c r="L2192" s="7" t="s">
        <v>451</v>
      </c>
      <c r="M2192" s="7">
        <v>42.369652000000002</v>
      </c>
      <c r="N2192" s="7">
        <v>21.368075999999999</v>
      </c>
      <c r="O2192" s="7" t="s">
        <v>8420</v>
      </c>
      <c r="P2192" s="7" t="s">
        <v>8420</v>
      </c>
      <c r="Q2192" s="7"/>
      <c r="R2192" s="7" t="s">
        <v>8421</v>
      </c>
      <c r="S2192" s="7"/>
      <c r="T2192" s="7" t="b">
        <v>0</v>
      </c>
      <c r="U2192" s="7" t="s">
        <v>3077</v>
      </c>
      <c r="V2192" s="7" t="s">
        <v>2999</v>
      </c>
      <c r="W2192" s="7" t="s">
        <v>2999</v>
      </c>
    </row>
    <row r="2193" spans="1:23" x14ac:dyDescent="0.2">
      <c r="A2193" s="7" t="s">
        <v>727</v>
      </c>
      <c r="B2193" s="7">
        <v>1</v>
      </c>
      <c r="C2193" s="7" t="s">
        <v>5</v>
      </c>
      <c r="D2193" s="7" t="s">
        <v>736</v>
      </c>
      <c r="E2193" s="7" t="s">
        <v>8818</v>
      </c>
      <c r="F2193" s="7">
        <v>1718</v>
      </c>
      <c r="G2193" s="7" t="s">
        <v>8422</v>
      </c>
      <c r="H2193" s="7" t="s">
        <v>521</v>
      </c>
      <c r="I2193" s="7" t="s">
        <v>8423</v>
      </c>
      <c r="J2193" s="7" t="s">
        <v>738</v>
      </c>
      <c r="K2193" s="7" t="s">
        <v>731</v>
      </c>
      <c r="L2193" s="7" t="s">
        <v>3351</v>
      </c>
      <c r="M2193" s="7">
        <v>42.357593000000001</v>
      </c>
      <c r="N2193" s="7">
        <v>21.142330000000001</v>
      </c>
      <c r="O2193" s="7" t="s">
        <v>8424</v>
      </c>
      <c r="P2193" s="7" t="s">
        <v>8424</v>
      </c>
      <c r="Q2193" s="7"/>
      <c r="R2193" s="7" t="s">
        <v>8425</v>
      </c>
      <c r="S2193" s="7"/>
      <c r="T2193" s="7" t="b">
        <v>0</v>
      </c>
      <c r="U2193" s="7" t="s">
        <v>3350</v>
      </c>
      <c r="V2193" s="7" t="s">
        <v>2999</v>
      </c>
      <c r="W2193" s="7" t="s">
        <v>2999</v>
      </c>
    </row>
    <row r="2194" spans="1:23" x14ac:dyDescent="0.2">
      <c r="A2194" s="7" t="s">
        <v>727</v>
      </c>
      <c r="B2194" s="7">
        <v>2</v>
      </c>
      <c r="C2194" s="7" t="s">
        <v>450</v>
      </c>
      <c r="D2194" s="7" t="s">
        <v>279</v>
      </c>
      <c r="E2194" s="7" t="s">
        <v>10648</v>
      </c>
      <c r="F2194" s="7">
        <v>1717</v>
      </c>
      <c r="G2194" s="7" t="s">
        <v>8426</v>
      </c>
      <c r="H2194" s="7" t="s">
        <v>8427</v>
      </c>
      <c r="I2194" s="7" t="s">
        <v>8428</v>
      </c>
      <c r="J2194" s="7" t="s">
        <v>738</v>
      </c>
      <c r="K2194" s="7" t="s">
        <v>731</v>
      </c>
      <c r="L2194" s="7" t="s">
        <v>3351</v>
      </c>
      <c r="M2194" s="7">
        <v>42.480075999999997</v>
      </c>
      <c r="N2194" s="7">
        <v>20.74165</v>
      </c>
      <c r="O2194" s="7" t="s">
        <v>8429</v>
      </c>
      <c r="P2194" s="7" t="s">
        <v>8429</v>
      </c>
      <c r="Q2194" s="7"/>
      <c r="R2194" s="7" t="s">
        <v>8430</v>
      </c>
      <c r="S2194" s="7"/>
      <c r="T2194" s="7" t="b">
        <v>0</v>
      </c>
      <c r="U2194" s="7" t="s">
        <v>3350</v>
      </c>
      <c r="V2194" s="7" t="s">
        <v>2999</v>
      </c>
      <c r="W2194" s="7" t="s">
        <v>2999</v>
      </c>
    </row>
    <row r="2195" spans="1:23" x14ac:dyDescent="0.2">
      <c r="A2195" s="7" t="s">
        <v>727</v>
      </c>
      <c r="B2195" s="7">
        <v>6</v>
      </c>
      <c r="C2195" s="7" t="s">
        <v>11</v>
      </c>
      <c r="D2195" s="7" t="s">
        <v>728</v>
      </c>
      <c r="E2195" s="7"/>
      <c r="F2195" s="7">
        <v>1716</v>
      </c>
      <c r="G2195" s="7" t="s">
        <v>8431</v>
      </c>
      <c r="H2195" s="7" t="s">
        <v>8432</v>
      </c>
      <c r="I2195" s="7" t="s">
        <v>8433</v>
      </c>
      <c r="J2195" s="7" t="s">
        <v>730</v>
      </c>
      <c r="K2195" s="7" t="s">
        <v>752</v>
      </c>
      <c r="L2195" s="7" t="s">
        <v>3479</v>
      </c>
      <c r="M2195" s="7">
        <v>42.896686000000003</v>
      </c>
      <c r="N2195" s="7">
        <v>21.198740999999998</v>
      </c>
      <c r="O2195" s="7" t="s">
        <v>8434</v>
      </c>
      <c r="P2195" s="7" t="s">
        <v>8434</v>
      </c>
      <c r="Q2195" s="7"/>
      <c r="R2195" s="7" t="s">
        <v>8435</v>
      </c>
      <c r="S2195" s="7"/>
      <c r="T2195" s="7" t="b">
        <v>0</v>
      </c>
      <c r="U2195" s="7" t="s">
        <v>3478</v>
      </c>
      <c r="V2195" s="7" t="s">
        <v>2999</v>
      </c>
      <c r="W2195" s="7" t="s">
        <v>2999</v>
      </c>
    </row>
    <row r="2196" spans="1:23" x14ac:dyDescent="0.2">
      <c r="A2196" s="7" t="s">
        <v>727</v>
      </c>
      <c r="B2196" s="7">
        <v>6</v>
      </c>
      <c r="C2196" s="7" t="s">
        <v>11</v>
      </c>
      <c r="D2196" s="7" t="s">
        <v>728</v>
      </c>
      <c r="E2196" s="7"/>
      <c r="F2196" s="7">
        <v>1715</v>
      </c>
      <c r="G2196" s="7" t="s">
        <v>8431</v>
      </c>
      <c r="H2196" s="7" t="s">
        <v>8432</v>
      </c>
      <c r="I2196" s="7" t="s">
        <v>8433</v>
      </c>
      <c r="J2196" s="7" t="s">
        <v>730</v>
      </c>
      <c r="K2196" s="7" t="s">
        <v>752</v>
      </c>
      <c r="L2196" s="7" t="s">
        <v>3479</v>
      </c>
      <c r="M2196" s="7">
        <v>42.896686000000003</v>
      </c>
      <c r="N2196" s="7">
        <v>21.198740999999998</v>
      </c>
      <c r="O2196" s="7" t="s">
        <v>8436</v>
      </c>
      <c r="P2196" s="7" t="s">
        <v>8436</v>
      </c>
      <c r="Q2196" s="7"/>
      <c r="R2196" s="7" t="s">
        <v>8435</v>
      </c>
      <c r="S2196" s="7"/>
      <c r="T2196" s="7" t="b">
        <v>0</v>
      </c>
      <c r="U2196" s="7" t="s">
        <v>3478</v>
      </c>
      <c r="V2196" s="7" t="s">
        <v>2999</v>
      </c>
      <c r="W2196" s="7" t="s">
        <v>2999</v>
      </c>
    </row>
    <row r="2197" spans="1:23" x14ac:dyDescent="0.2">
      <c r="A2197" s="7" t="s">
        <v>727</v>
      </c>
      <c r="B2197" s="7">
        <v>1</v>
      </c>
      <c r="C2197" s="7" t="s">
        <v>5</v>
      </c>
      <c r="D2197" s="7" t="s">
        <v>756</v>
      </c>
      <c r="E2197" s="7"/>
      <c r="F2197" s="7">
        <v>1714</v>
      </c>
      <c r="G2197" s="7" t="s">
        <v>8437</v>
      </c>
      <c r="H2197" s="7" t="s">
        <v>2065</v>
      </c>
      <c r="I2197" s="7" t="s">
        <v>8438</v>
      </c>
      <c r="J2197" s="7" t="s">
        <v>6760</v>
      </c>
      <c r="K2197" s="7" t="s">
        <v>731</v>
      </c>
      <c r="L2197" s="7" t="s">
        <v>3479</v>
      </c>
      <c r="M2197" s="7">
        <v>42.402369999999998</v>
      </c>
      <c r="N2197" s="7">
        <v>21.053217</v>
      </c>
      <c r="O2197" s="7" t="s">
        <v>8439</v>
      </c>
      <c r="P2197" s="7" t="s">
        <v>8439</v>
      </c>
      <c r="Q2197" s="7"/>
      <c r="R2197" s="7" t="s">
        <v>8440</v>
      </c>
      <c r="S2197" s="7" t="s">
        <v>8441</v>
      </c>
      <c r="T2197" s="7" t="b">
        <v>0</v>
      </c>
      <c r="U2197" s="7" t="s">
        <v>3478</v>
      </c>
      <c r="V2197" s="7" t="s">
        <v>2999</v>
      </c>
      <c r="W2197" s="7" t="s">
        <v>2999</v>
      </c>
    </row>
    <row r="2198" spans="1:23" x14ac:dyDescent="0.2">
      <c r="A2198" s="7" t="s">
        <v>727</v>
      </c>
      <c r="B2198" s="7">
        <v>6</v>
      </c>
      <c r="C2198" s="7" t="s">
        <v>11</v>
      </c>
      <c r="D2198" s="7" t="s">
        <v>728</v>
      </c>
      <c r="E2198" s="7" t="s">
        <v>11377</v>
      </c>
      <c r="F2198" s="7">
        <v>1713</v>
      </c>
      <c r="G2198" s="7" t="s">
        <v>8442</v>
      </c>
      <c r="H2198" s="7" t="s">
        <v>8432</v>
      </c>
      <c r="I2198" s="7" t="s">
        <v>8433</v>
      </c>
      <c r="J2198" s="7" t="s">
        <v>730</v>
      </c>
      <c r="K2198" s="7" t="s">
        <v>731</v>
      </c>
      <c r="L2198" s="7" t="s">
        <v>3351</v>
      </c>
      <c r="M2198" s="7">
        <v>42.897091000000003</v>
      </c>
      <c r="N2198" s="7">
        <v>21.199750999999999</v>
      </c>
      <c r="O2198" s="7" t="s">
        <v>8443</v>
      </c>
      <c r="P2198" s="7" t="s">
        <v>8443</v>
      </c>
      <c r="Q2198" s="7"/>
      <c r="R2198" s="7" t="s">
        <v>8435</v>
      </c>
      <c r="S2198" s="7"/>
      <c r="T2198" s="7" t="b">
        <v>0</v>
      </c>
      <c r="U2198" s="7" t="s">
        <v>3350</v>
      </c>
      <c r="V2198" s="7" t="s">
        <v>2999</v>
      </c>
      <c r="W2198" s="7" t="s">
        <v>2999</v>
      </c>
    </row>
    <row r="2199" spans="1:23" x14ac:dyDescent="0.2">
      <c r="A2199" s="7" t="s">
        <v>727</v>
      </c>
      <c r="B2199" s="7">
        <v>1</v>
      </c>
      <c r="C2199" s="7" t="s">
        <v>5</v>
      </c>
      <c r="D2199" s="7" t="s">
        <v>745</v>
      </c>
      <c r="E2199" s="7"/>
      <c r="F2199" s="7">
        <v>1712</v>
      </c>
      <c r="G2199" s="7" t="s">
        <v>8444</v>
      </c>
      <c r="H2199" s="7" t="s">
        <v>530</v>
      </c>
      <c r="I2199" s="7" t="s">
        <v>8445</v>
      </c>
      <c r="J2199" s="7" t="s">
        <v>738</v>
      </c>
      <c r="K2199" s="7" t="s">
        <v>731</v>
      </c>
      <c r="L2199" s="7" t="s">
        <v>451</v>
      </c>
      <c r="M2199" s="7">
        <v>42.249606</v>
      </c>
      <c r="N2199" s="7">
        <v>21.188378</v>
      </c>
      <c r="O2199" s="7" t="s">
        <v>8446</v>
      </c>
      <c r="P2199" s="7" t="s">
        <v>8446</v>
      </c>
      <c r="Q2199" s="7"/>
      <c r="R2199" s="7" t="s">
        <v>8447</v>
      </c>
      <c r="S2199" s="7" t="s">
        <v>8448</v>
      </c>
      <c r="T2199" s="7" t="b">
        <v>0</v>
      </c>
      <c r="U2199" s="7" t="s">
        <v>3077</v>
      </c>
      <c r="V2199" s="7" t="s">
        <v>2999</v>
      </c>
      <c r="W2199" s="7" t="s">
        <v>2999</v>
      </c>
    </row>
    <row r="2200" spans="1:23" x14ac:dyDescent="0.2">
      <c r="A2200" s="7" t="s">
        <v>727</v>
      </c>
      <c r="B2200" s="7">
        <v>7</v>
      </c>
      <c r="C2200" s="7" t="s">
        <v>8</v>
      </c>
      <c r="D2200" s="7" t="s">
        <v>1079</v>
      </c>
      <c r="E2200" s="7"/>
      <c r="F2200" s="7">
        <v>1711</v>
      </c>
      <c r="G2200" s="7" t="s">
        <v>8449</v>
      </c>
      <c r="H2200" s="7" t="s">
        <v>247</v>
      </c>
      <c r="I2200" s="7" t="s">
        <v>8450</v>
      </c>
      <c r="J2200" s="7" t="s">
        <v>738</v>
      </c>
      <c r="K2200" s="7" t="s">
        <v>731</v>
      </c>
      <c r="L2200" s="7" t="s">
        <v>3479</v>
      </c>
      <c r="M2200" s="7">
        <v>42.234079999999999</v>
      </c>
      <c r="N2200" s="7">
        <v>20.740386999999998</v>
      </c>
      <c r="O2200" s="7" t="s">
        <v>8451</v>
      </c>
      <c r="P2200" s="7" t="s">
        <v>8451</v>
      </c>
      <c r="Q2200" s="7"/>
      <c r="R2200" s="7" t="s">
        <v>8452</v>
      </c>
      <c r="S2200" s="7"/>
      <c r="T2200" s="7" t="b">
        <v>0</v>
      </c>
      <c r="U2200" s="7" t="s">
        <v>3478</v>
      </c>
      <c r="V2200" s="7" t="s">
        <v>2999</v>
      </c>
      <c r="W2200" s="7" t="s">
        <v>2999</v>
      </c>
    </row>
    <row r="2201" spans="1:23" x14ac:dyDescent="0.2">
      <c r="A2201" s="7" t="s">
        <v>727</v>
      </c>
      <c r="B2201" s="7">
        <v>6</v>
      </c>
      <c r="C2201" s="7" t="s">
        <v>11</v>
      </c>
      <c r="D2201" s="7" t="s">
        <v>853</v>
      </c>
      <c r="E2201" s="7" t="s">
        <v>446</v>
      </c>
      <c r="F2201" s="7">
        <v>1710</v>
      </c>
      <c r="G2201" s="7" t="s">
        <v>8453</v>
      </c>
      <c r="H2201" s="7" t="s">
        <v>8454</v>
      </c>
      <c r="I2201" s="7" t="s">
        <v>8455</v>
      </c>
      <c r="J2201" s="7" t="s">
        <v>8456</v>
      </c>
      <c r="K2201" s="7" t="s">
        <v>731</v>
      </c>
      <c r="L2201" s="7" t="s">
        <v>12682</v>
      </c>
      <c r="M2201" s="7">
        <v>42.635649000000001</v>
      </c>
      <c r="N2201" s="7">
        <v>21.097564999999999</v>
      </c>
      <c r="O2201" s="7" t="s">
        <v>8457</v>
      </c>
      <c r="P2201" s="7" t="s">
        <v>8457</v>
      </c>
      <c r="Q2201" s="7"/>
      <c r="R2201" s="7" t="s">
        <v>8458</v>
      </c>
      <c r="S2201" s="7" t="s">
        <v>8459</v>
      </c>
      <c r="T2201" s="7" t="b">
        <v>0</v>
      </c>
      <c r="U2201" s="7" t="s">
        <v>12683</v>
      </c>
      <c r="V2201" s="7" t="s">
        <v>2999</v>
      </c>
      <c r="W2201" s="7" t="s">
        <v>2999</v>
      </c>
    </row>
    <row r="2202" spans="1:23" x14ac:dyDescent="0.2">
      <c r="A2202" s="7" t="s">
        <v>727</v>
      </c>
      <c r="B2202" s="7">
        <v>5</v>
      </c>
      <c r="C2202" s="7" t="s">
        <v>2</v>
      </c>
      <c r="D2202" s="7" t="s">
        <v>820</v>
      </c>
      <c r="E2202" s="7" t="s">
        <v>149</v>
      </c>
      <c r="F2202" s="7">
        <v>1709</v>
      </c>
      <c r="G2202" s="7" t="s">
        <v>8460</v>
      </c>
      <c r="H2202" s="7" t="s">
        <v>8461</v>
      </c>
      <c r="I2202" s="7" t="s">
        <v>8462</v>
      </c>
      <c r="J2202" s="7" t="s">
        <v>738</v>
      </c>
      <c r="K2202" s="7" t="s">
        <v>731</v>
      </c>
      <c r="L2202" s="7" t="s">
        <v>3351</v>
      </c>
      <c r="M2202" s="7">
        <v>42.772027999999999</v>
      </c>
      <c r="N2202" s="7">
        <v>20.516967000000001</v>
      </c>
      <c r="O2202" s="7" t="s">
        <v>8463</v>
      </c>
      <c r="P2202" s="7" t="s">
        <v>8463</v>
      </c>
      <c r="Q2202" s="7"/>
      <c r="R2202" s="7" t="s">
        <v>8464</v>
      </c>
      <c r="S2202" s="7"/>
      <c r="T2202" s="7" t="b">
        <v>0</v>
      </c>
      <c r="U2202" s="7" t="s">
        <v>3350</v>
      </c>
      <c r="V2202" s="7" t="s">
        <v>2999</v>
      </c>
      <c r="W2202" s="7" t="s">
        <v>2999</v>
      </c>
    </row>
    <row r="2203" spans="1:23" x14ac:dyDescent="0.2">
      <c r="A2203" s="7" t="s">
        <v>727</v>
      </c>
      <c r="B2203" s="7">
        <v>3</v>
      </c>
      <c r="C2203" s="7" t="s">
        <v>45</v>
      </c>
      <c r="D2203" s="7" t="s">
        <v>1235</v>
      </c>
      <c r="E2203" s="7" t="s">
        <v>15926</v>
      </c>
      <c r="F2203" s="7">
        <v>1708</v>
      </c>
      <c r="G2203" s="7" t="s">
        <v>8465</v>
      </c>
      <c r="H2203" s="7" t="s">
        <v>8466</v>
      </c>
      <c r="I2203" s="7" t="s">
        <v>8467</v>
      </c>
      <c r="J2203" s="7" t="s">
        <v>738</v>
      </c>
      <c r="K2203" s="7" t="s">
        <v>752</v>
      </c>
      <c r="L2203" s="7" t="s">
        <v>3351</v>
      </c>
      <c r="M2203" s="7">
        <v>42.327652</v>
      </c>
      <c r="N2203" s="7">
        <v>21.362984000000001</v>
      </c>
      <c r="O2203" s="7" t="s">
        <v>8468</v>
      </c>
      <c r="P2203" s="7" t="s">
        <v>8468</v>
      </c>
      <c r="Q2203" s="7"/>
      <c r="R2203" s="7" t="s">
        <v>8469</v>
      </c>
      <c r="S2203" s="7"/>
      <c r="T2203" s="7" t="b">
        <v>0</v>
      </c>
      <c r="U2203" s="7" t="s">
        <v>3350</v>
      </c>
      <c r="V2203" s="7" t="s">
        <v>2999</v>
      </c>
      <c r="W2203" s="7" t="s">
        <v>2999</v>
      </c>
    </row>
    <row r="2204" spans="1:23" x14ac:dyDescent="0.2">
      <c r="A2204" s="7" t="s">
        <v>727</v>
      </c>
      <c r="B2204" s="7">
        <v>6</v>
      </c>
      <c r="C2204" s="7" t="s">
        <v>11</v>
      </c>
      <c r="D2204" s="7" t="s">
        <v>853</v>
      </c>
      <c r="E2204" s="7"/>
      <c r="F2204" s="7">
        <v>1707</v>
      </c>
      <c r="G2204" s="7" t="s">
        <v>8470</v>
      </c>
      <c r="H2204" s="7" t="s">
        <v>8471</v>
      </c>
      <c r="I2204" s="7" t="s">
        <v>8472</v>
      </c>
      <c r="J2204" s="7" t="s">
        <v>772</v>
      </c>
      <c r="K2204" s="7" t="s">
        <v>731</v>
      </c>
      <c r="L2204" s="7" t="s">
        <v>3607</v>
      </c>
      <c r="M2204" s="7">
        <v>42.668801000000002</v>
      </c>
      <c r="N2204" s="7">
        <v>21.178546000000001</v>
      </c>
      <c r="O2204" s="7" t="s">
        <v>8473</v>
      </c>
      <c r="P2204" s="7" t="s">
        <v>8473</v>
      </c>
      <c r="Q2204" s="7"/>
      <c r="R2204" s="7" t="s">
        <v>8474</v>
      </c>
      <c r="S2204" s="7"/>
      <c r="T2204" s="7" t="b">
        <v>0</v>
      </c>
      <c r="U2204" s="7" t="s">
        <v>3606</v>
      </c>
      <c r="V2204" s="7" t="s">
        <v>2999</v>
      </c>
      <c r="W2204" s="7" t="s">
        <v>2999</v>
      </c>
    </row>
    <row r="2205" spans="1:23" x14ac:dyDescent="0.2">
      <c r="A2205" s="7" t="s">
        <v>727</v>
      </c>
      <c r="B2205" s="7">
        <v>5</v>
      </c>
      <c r="C2205" s="7" t="s">
        <v>2</v>
      </c>
      <c r="D2205" s="7" t="s">
        <v>1007</v>
      </c>
      <c r="E2205" s="7" t="s">
        <v>149</v>
      </c>
      <c r="F2205" s="7">
        <v>1706</v>
      </c>
      <c r="G2205" s="7" t="s">
        <v>8475</v>
      </c>
      <c r="H2205" s="7" t="s">
        <v>8476</v>
      </c>
      <c r="I2205" s="7" t="s">
        <v>8477</v>
      </c>
      <c r="J2205" s="7" t="s">
        <v>738</v>
      </c>
      <c r="K2205" s="7" t="s">
        <v>731</v>
      </c>
      <c r="L2205" s="7" t="s">
        <v>3351</v>
      </c>
      <c r="M2205" s="7">
        <v>42.556066999999999</v>
      </c>
      <c r="N2205" s="7">
        <v>20.418534999999999</v>
      </c>
      <c r="O2205" s="7" t="s">
        <v>8478</v>
      </c>
      <c r="P2205" s="7" t="s">
        <v>8478</v>
      </c>
      <c r="Q2205" s="7"/>
      <c r="R2205" s="7" t="s">
        <v>8479</v>
      </c>
      <c r="S2205" s="7"/>
      <c r="T2205" s="7" t="b">
        <v>0</v>
      </c>
      <c r="U2205" s="7" t="s">
        <v>3350</v>
      </c>
      <c r="V2205" s="7" t="s">
        <v>2999</v>
      </c>
      <c r="W2205" s="7" t="s">
        <v>2999</v>
      </c>
    </row>
    <row r="2206" spans="1:23" x14ac:dyDescent="0.2">
      <c r="A2206" s="7" t="s">
        <v>727</v>
      </c>
      <c r="B2206" s="7">
        <v>1</v>
      </c>
      <c r="C2206" s="7" t="s">
        <v>5</v>
      </c>
      <c r="D2206" s="7" t="s">
        <v>736</v>
      </c>
      <c r="E2206" s="7" t="s">
        <v>17823</v>
      </c>
      <c r="F2206" s="7">
        <v>1705</v>
      </c>
      <c r="G2206" s="7" t="s">
        <v>8480</v>
      </c>
      <c r="H2206" s="7" t="s">
        <v>383</v>
      </c>
      <c r="I2206" s="7" t="s">
        <v>8481</v>
      </c>
      <c r="J2206" s="7" t="s">
        <v>738</v>
      </c>
      <c r="K2206" s="7" t="s">
        <v>731</v>
      </c>
      <c r="L2206" s="7" t="s">
        <v>3351</v>
      </c>
      <c r="M2206" s="7">
        <v>42.330002999999998</v>
      </c>
      <c r="N2206" s="7">
        <v>21.155987</v>
      </c>
      <c r="O2206" s="7" t="s">
        <v>8482</v>
      </c>
      <c r="P2206" s="7" t="s">
        <v>8482</v>
      </c>
      <c r="Q2206" s="7"/>
      <c r="R2206" s="7" t="s">
        <v>8483</v>
      </c>
      <c r="S2206" s="7"/>
      <c r="T2206" s="7" t="b">
        <v>0</v>
      </c>
      <c r="U2206" s="7" t="s">
        <v>3350</v>
      </c>
      <c r="V2206" s="7" t="s">
        <v>2999</v>
      </c>
      <c r="W2206" s="7" t="s">
        <v>2999</v>
      </c>
    </row>
    <row r="2207" spans="1:23" x14ac:dyDescent="0.2">
      <c r="A2207" s="7" t="s">
        <v>727</v>
      </c>
      <c r="B2207" s="7">
        <v>1</v>
      </c>
      <c r="C2207" s="7" t="s">
        <v>5</v>
      </c>
      <c r="D2207" s="7" t="s">
        <v>810</v>
      </c>
      <c r="E2207" s="7" t="s">
        <v>8818</v>
      </c>
      <c r="F2207" s="7">
        <v>1704</v>
      </c>
      <c r="G2207" s="7" t="s">
        <v>8484</v>
      </c>
      <c r="H2207" s="7" t="s">
        <v>8485</v>
      </c>
      <c r="I2207" s="7" t="s">
        <v>8486</v>
      </c>
      <c r="J2207" s="7" t="s">
        <v>738</v>
      </c>
      <c r="K2207" s="7" t="s">
        <v>731</v>
      </c>
      <c r="L2207" s="7" t="s">
        <v>3351</v>
      </c>
      <c r="M2207" s="7">
        <v>42.583627</v>
      </c>
      <c r="N2207" s="7">
        <v>21.231403</v>
      </c>
      <c r="O2207" s="7" t="s">
        <v>8487</v>
      </c>
      <c r="P2207" s="7" t="s">
        <v>8487</v>
      </c>
      <c r="Q2207" s="7"/>
      <c r="R2207" s="7" t="s">
        <v>8488</v>
      </c>
      <c r="S2207" s="7"/>
      <c r="T2207" s="7" t="b">
        <v>0</v>
      </c>
      <c r="U2207" s="7" t="s">
        <v>3350</v>
      </c>
      <c r="V2207" s="7" t="s">
        <v>2999</v>
      </c>
      <c r="W2207" s="7" t="s">
        <v>2999</v>
      </c>
    </row>
    <row r="2208" spans="1:23" x14ac:dyDescent="0.2">
      <c r="A2208" s="7" t="s">
        <v>727</v>
      </c>
      <c r="B2208" s="7">
        <v>1</v>
      </c>
      <c r="C2208" s="7" t="s">
        <v>5</v>
      </c>
      <c r="D2208" s="7" t="s">
        <v>736</v>
      </c>
      <c r="E2208" s="7"/>
      <c r="F2208" s="7">
        <v>1703</v>
      </c>
      <c r="G2208" s="7" t="s">
        <v>8480</v>
      </c>
      <c r="H2208" s="7" t="s">
        <v>383</v>
      </c>
      <c r="I2208" s="7" t="s">
        <v>8481</v>
      </c>
      <c r="J2208" s="7" t="s">
        <v>738</v>
      </c>
      <c r="K2208" s="7" t="s">
        <v>752</v>
      </c>
      <c r="L2208" s="7" t="s">
        <v>3607</v>
      </c>
      <c r="M2208" s="7">
        <v>42.329908000000003</v>
      </c>
      <c r="N2208" s="7">
        <v>21.154957</v>
      </c>
      <c r="O2208" s="7" t="s">
        <v>8489</v>
      </c>
      <c r="P2208" s="7" t="s">
        <v>8489</v>
      </c>
      <c r="Q2208" s="7"/>
      <c r="R2208" s="7" t="s">
        <v>8483</v>
      </c>
      <c r="S2208" s="7"/>
      <c r="T2208" s="7" t="b">
        <v>0</v>
      </c>
      <c r="U2208" s="7" t="s">
        <v>3606</v>
      </c>
      <c r="V2208" s="7" t="s">
        <v>2999</v>
      </c>
      <c r="W2208" s="7" t="s">
        <v>2999</v>
      </c>
    </row>
    <row r="2209" spans="1:23" x14ac:dyDescent="0.2">
      <c r="A2209" s="7" t="s">
        <v>727</v>
      </c>
      <c r="B2209" s="7">
        <v>1</v>
      </c>
      <c r="C2209" s="7" t="s">
        <v>5</v>
      </c>
      <c r="D2209" s="7" t="s">
        <v>736</v>
      </c>
      <c r="E2209" s="7"/>
      <c r="F2209" s="7">
        <v>1702</v>
      </c>
      <c r="G2209" s="7" t="s">
        <v>8480</v>
      </c>
      <c r="H2209" s="7" t="s">
        <v>383</v>
      </c>
      <c r="I2209" s="7" t="s">
        <v>8481</v>
      </c>
      <c r="J2209" s="7" t="s">
        <v>738</v>
      </c>
      <c r="K2209" s="7" t="s">
        <v>752</v>
      </c>
      <c r="L2209" s="7" t="s">
        <v>3607</v>
      </c>
      <c r="M2209" s="7">
        <v>42.329908000000003</v>
      </c>
      <c r="N2209" s="7">
        <v>21.154957</v>
      </c>
      <c r="O2209" s="7" t="s">
        <v>8490</v>
      </c>
      <c r="P2209" s="7" t="s">
        <v>8490</v>
      </c>
      <c r="Q2209" s="7"/>
      <c r="R2209" s="7" t="s">
        <v>8483</v>
      </c>
      <c r="S2209" s="7"/>
      <c r="T2209" s="7" t="b">
        <v>0</v>
      </c>
      <c r="U2209" s="7" t="s">
        <v>3606</v>
      </c>
      <c r="V2209" s="7" t="s">
        <v>2999</v>
      </c>
      <c r="W2209" s="7" t="s">
        <v>2999</v>
      </c>
    </row>
    <row r="2210" spans="1:23" x14ac:dyDescent="0.2">
      <c r="A2210" s="7" t="s">
        <v>727</v>
      </c>
      <c r="B2210" s="7">
        <v>5</v>
      </c>
      <c r="C2210" s="7" t="s">
        <v>2</v>
      </c>
      <c r="D2210" s="7" t="s">
        <v>1007</v>
      </c>
      <c r="E2210" s="7" t="s">
        <v>12898</v>
      </c>
      <c r="F2210" s="7">
        <v>1701</v>
      </c>
      <c r="G2210" s="7" t="s">
        <v>5876</v>
      </c>
      <c r="H2210" s="7" t="s">
        <v>602</v>
      </c>
      <c r="I2210" s="7" t="s">
        <v>4175</v>
      </c>
      <c r="J2210" s="7" t="s">
        <v>738</v>
      </c>
      <c r="K2210" s="7" t="s">
        <v>731</v>
      </c>
      <c r="L2210" s="7" t="s">
        <v>3351</v>
      </c>
      <c r="M2210" s="7">
        <v>42.553586000000003</v>
      </c>
      <c r="N2210" s="7">
        <v>20.302281000000001</v>
      </c>
      <c r="O2210" s="7" t="s">
        <v>8491</v>
      </c>
      <c r="P2210" s="7" t="s">
        <v>8491</v>
      </c>
      <c r="Q2210" s="7"/>
      <c r="R2210" s="7" t="s">
        <v>4176</v>
      </c>
      <c r="S2210" s="7"/>
      <c r="T2210" s="7" t="b">
        <v>0</v>
      </c>
      <c r="U2210" s="7" t="s">
        <v>3350</v>
      </c>
      <c r="V2210" s="7" t="s">
        <v>2999</v>
      </c>
      <c r="W2210" s="7" t="s">
        <v>2999</v>
      </c>
    </row>
    <row r="2211" spans="1:23" x14ac:dyDescent="0.2">
      <c r="A2211" s="7" t="s">
        <v>727</v>
      </c>
      <c r="B2211" s="7">
        <v>7</v>
      </c>
      <c r="C2211" s="7" t="s">
        <v>8</v>
      </c>
      <c r="D2211" s="7" t="s">
        <v>1079</v>
      </c>
      <c r="E2211" s="7" t="s">
        <v>7909</v>
      </c>
      <c r="F2211" s="7">
        <v>1700</v>
      </c>
      <c r="G2211" s="7" t="s">
        <v>8492</v>
      </c>
      <c r="H2211" s="7" t="s">
        <v>8493</v>
      </c>
      <c r="I2211" s="7" t="s">
        <v>8494</v>
      </c>
      <c r="J2211" s="7" t="s">
        <v>738</v>
      </c>
      <c r="K2211" s="7" t="s">
        <v>731</v>
      </c>
      <c r="L2211" s="7" t="s">
        <v>3351</v>
      </c>
      <c r="M2211" s="7">
        <v>42.233063000000001</v>
      </c>
      <c r="N2211" s="7">
        <v>20.739013</v>
      </c>
      <c r="O2211" s="7" t="s">
        <v>8495</v>
      </c>
      <c r="P2211" s="7" t="s">
        <v>8495</v>
      </c>
      <c r="Q2211" s="7"/>
      <c r="R2211" s="7" t="s">
        <v>8496</v>
      </c>
      <c r="S2211" s="7"/>
      <c r="T2211" s="7" t="b">
        <v>0</v>
      </c>
      <c r="U2211" s="7" t="s">
        <v>3350</v>
      </c>
      <c r="V2211" s="7" t="s">
        <v>2999</v>
      </c>
      <c r="W2211" s="7" t="s">
        <v>2999</v>
      </c>
    </row>
    <row r="2212" spans="1:23" x14ac:dyDescent="0.2">
      <c r="A2212" s="7" t="s">
        <v>727</v>
      </c>
      <c r="B2212" s="7">
        <v>3</v>
      </c>
      <c r="C2212" s="7" t="s">
        <v>45</v>
      </c>
      <c r="D2212" s="7" t="s">
        <v>740</v>
      </c>
      <c r="E2212" s="7"/>
      <c r="F2212" s="7">
        <v>1699</v>
      </c>
      <c r="G2212" s="7" t="s">
        <v>8497</v>
      </c>
      <c r="H2212" s="7" t="s">
        <v>8498</v>
      </c>
      <c r="I2212" s="7" t="s">
        <v>8499</v>
      </c>
      <c r="J2212" s="7" t="s">
        <v>8500</v>
      </c>
      <c r="K2212" s="7" t="s">
        <v>752</v>
      </c>
      <c r="L2212" s="7" t="s">
        <v>3375</v>
      </c>
      <c r="M2212" s="7">
        <v>42.451036000000002</v>
      </c>
      <c r="N2212" s="7">
        <v>21.468800999999999</v>
      </c>
      <c r="O2212" s="7" t="s">
        <v>8501</v>
      </c>
      <c r="P2212" s="7" t="s">
        <v>8501</v>
      </c>
      <c r="Q2212" s="7"/>
      <c r="R2212" s="7" t="s">
        <v>8502</v>
      </c>
      <c r="S2212" s="7"/>
      <c r="T2212" s="7" t="b">
        <v>0</v>
      </c>
      <c r="U2212" s="7" t="s">
        <v>3374</v>
      </c>
      <c r="V2212" s="7" t="s">
        <v>2999</v>
      </c>
      <c r="W2212" s="7" t="s">
        <v>2999</v>
      </c>
    </row>
    <row r="2213" spans="1:23" x14ac:dyDescent="0.2">
      <c r="A2213" s="7" t="s">
        <v>727</v>
      </c>
      <c r="B2213" s="7">
        <v>7</v>
      </c>
      <c r="C2213" s="7" t="s">
        <v>8</v>
      </c>
      <c r="D2213" s="7" t="s">
        <v>1079</v>
      </c>
      <c r="E2213" s="7"/>
      <c r="F2213" s="7">
        <v>1698</v>
      </c>
      <c r="G2213" s="7" t="s">
        <v>8503</v>
      </c>
      <c r="H2213" s="7" t="s">
        <v>8504</v>
      </c>
      <c r="I2213" s="7" t="s">
        <v>8505</v>
      </c>
      <c r="J2213" s="7" t="s">
        <v>8506</v>
      </c>
      <c r="K2213" s="7" t="s">
        <v>731</v>
      </c>
      <c r="L2213" s="7" t="s">
        <v>3375</v>
      </c>
      <c r="M2213" s="7">
        <v>42.227822000000003</v>
      </c>
      <c r="N2213" s="7">
        <v>20.735140999999999</v>
      </c>
      <c r="O2213" s="7" t="s">
        <v>8507</v>
      </c>
      <c r="P2213" s="7" t="s">
        <v>8507</v>
      </c>
      <c r="Q2213" s="7"/>
      <c r="R2213" s="7" t="s">
        <v>8508</v>
      </c>
      <c r="S2213" s="7"/>
      <c r="T2213" s="7" t="b">
        <v>0</v>
      </c>
      <c r="U2213" s="7" t="s">
        <v>3374</v>
      </c>
      <c r="V2213" s="7" t="s">
        <v>2999</v>
      </c>
      <c r="W2213" s="7" t="s">
        <v>2999</v>
      </c>
    </row>
    <row r="2214" spans="1:23" x14ac:dyDescent="0.2">
      <c r="A2214" s="7" t="s">
        <v>727</v>
      </c>
      <c r="B2214" s="7">
        <v>7</v>
      </c>
      <c r="C2214" s="7" t="s">
        <v>8</v>
      </c>
      <c r="D2214" s="7" t="s">
        <v>1079</v>
      </c>
      <c r="E2214" s="7"/>
      <c r="F2214" s="7">
        <v>1697</v>
      </c>
      <c r="G2214" s="7" t="s">
        <v>8509</v>
      </c>
      <c r="H2214" s="7" t="s">
        <v>244</v>
      </c>
      <c r="I2214" s="7" t="s">
        <v>8510</v>
      </c>
      <c r="J2214" s="7" t="s">
        <v>738</v>
      </c>
      <c r="K2214" s="7" t="s">
        <v>731</v>
      </c>
      <c r="L2214" s="7" t="s">
        <v>3375</v>
      </c>
      <c r="M2214" s="7">
        <v>42.240181</v>
      </c>
      <c r="N2214" s="7">
        <v>20.717040999999998</v>
      </c>
      <c r="O2214" s="7" t="s">
        <v>8511</v>
      </c>
      <c r="P2214" s="7" t="s">
        <v>8511</v>
      </c>
      <c r="Q2214" s="7"/>
      <c r="R2214" s="7" t="s">
        <v>8512</v>
      </c>
      <c r="S2214" s="7"/>
      <c r="T2214" s="7" t="b">
        <v>0</v>
      </c>
      <c r="U2214" s="7" t="s">
        <v>3374</v>
      </c>
      <c r="V2214" s="7" t="s">
        <v>2999</v>
      </c>
      <c r="W2214" s="7" t="s">
        <v>2999</v>
      </c>
    </row>
    <row r="2215" spans="1:23" x14ac:dyDescent="0.2">
      <c r="A2215" s="7" t="s">
        <v>727</v>
      </c>
      <c r="B2215" s="7">
        <v>7</v>
      </c>
      <c r="C2215" s="7" t="s">
        <v>8</v>
      </c>
      <c r="D2215" s="7" t="s">
        <v>1079</v>
      </c>
      <c r="E2215" s="7"/>
      <c r="F2215" s="7">
        <v>1696</v>
      </c>
      <c r="G2215" s="7" t="s">
        <v>8513</v>
      </c>
      <c r="H2215" s="7" t="s">
        <v>334</v>
      </c>
      <c r="I2215" s="7" t="s">
        <v>8514</v>
      </c>
      <c r="J2215" s="7" t="s">
        <v>738</v>
      </c>
      <c r="K2215" s="7" t="s">
        <v>731</v>
      </c>
      <c r="L2215" s="7" t="s">
        <v>451</v>
      </c>
      <c r="M2215" s="7">
        <v>42.212724000000001</v>
      </c>
      <c r="N2215" s="7">
        <v>20.744506999999999</v>
      </c>
      <c r="O2215" s="7" t="s">
        <v>8515</v>
      </c>
      <c r="P2215" s="7" t="s">
        <v>8515</v>
      </c>
      <c r="Q2215" s="7"/>
      <c r="R2215" s="7" t="s">
        <v>8516</v>
      </c>
      <c r="S2215" s="7"/>
      <c r="T2215" s="7" t="b">
        <v>0</v>
      </c>
      <c r="U2215" s="7" t="s">
        <v>3077</v>
      </c>
      <c r="V2215" s="7" t="s">
        <v>2999</v>
      </c>
      <c r="W2215" s="7" t="s">
        <v>2999</v>
      </c>
    </row>
    <row r="2216" spans="1:23" x14ac:dyDescent="0.2">
      <c r="A2216" s="7" t="s">
        <v>727</v>
      </c>
      <c r="B2216" s="7">
        <v>7</v>
      </c>
      <c r="C2216" s="7" t="s">
        <v>8</v>
      </c>
      <c r="D2216" s="7" t="s">
        <v>1079</v>
      </c>
      <c r="E2216" s="7"/>
      <c r="F2216" s="7">
        <v>1695</v>
      </c>
      <c r="G2216" s="7" t="s">
        <v>8517</v>
      </c>
      <c r="H2216" s="7" t="s">
        <v>8518</v>
      </c>
      <c r="I2216" s="7" t="s">
        <v>8519</v>
      </c>
      <c r="J2216" s="7" t="s">
        <v>8520</v>
      </c>
      <c r="K2216" s="7" t="s">
        <v>731</v>
      </c>
      <c r="L2216" s="7" t="s">
        <v>3479</v>
      </c>
      <c r="M2216" s="7">
        <v>42.229968999999997</v>
      </c>
      <c r="N2216" s="7">
        <v>20.748874000000001</v>
      </c>
      <c r="O2216" s="7" t="s">
        <v>8521</v>
      </c>
      <c r="P2216" s="7" t="s">
        <v>8521</v>
      </c>
      <c r="Q2216" s="7"/>
      <c r="R2216" s="7" t="s">
        <v>243</v>
      </c>
      <c r="S2216" s="7"/>
      <c r="T2216" s="7" t="b">
        <v>0</v>
      </c>
      <c r="U2216" s="7" t="s">
        <v>3478</v>
      </c>
      <c r="V2216" s="7" t="s">
        <v>2999</v>
      </c>
      <c r="W2216" s="7" t="s">
        <v>2999</v>
      </c>
    </row>
    <row r="2217" spans="1:23" x14ac:dyDescent="0.2">
      <c r="A2217" s="7" t="s">
        <v>727</v>
      </c>
      <c r="B2217" s="7">
        <v>7</v>
      </c>
      <c r="C2217" s="7" t="s">
        <v>8</v>
      </c>
      <c r="D2217" s="7" t="s">
        <v>908</v>
      </c>
      <c r="E2217" s="7" t="s">
        <v>15077</v>
      </c>
      <c r="F2217" s="7">
        <v>1694</v>
      </c>
      <c r="G2217" s="7" t="s">
        <v>8522</v>
      </c>
      <c r="H2217" s="7" t="s">
        <v>8523</v>
      </c>
      <c r="I2217" s="7" t="s">
        <v>8524</v>
      </c>
      <c r="J2217" s="7" t="s">
        <v>738</v>
      </c>
      <c r="K2217" s="7" t="s">
        <v>1226</v>
      </c>
      <c r="L2217" s="7" t="s">
        <v>3351</v>
      </c>
      <c r="M2217" s="7">
        <v>42.369391</v>
      </c>
      <c r="N2217" s="7">
        <v>20.843177000000001</v>
      </c>
      <c r="O2217" s="7" t="s">
        <v>8525</v>
      </c>
      <c r="P2217" s="7" t="s">
        <v>8525</v>
      </c>
      <c r="Q2217" s="7"/>
      <c r="R2217" s="7" t="s">
        <v>8526</v>
      </c>
      <c r="S2217" s="7"/>
      <c r="T2217" s="7" t="b">
        <v>0</v>
      </c>
      <c r="U2217" s="7" t="s">
        <v>3350</v>
      </c>
      <c r="V2217" s="7" t="s">
        <v>2999</v>
      </c>
      <c r="W2217" s="7" t="s">
        <v>2999</v>
      </c>
    </row>
    <row r="2218" spans="1:23" x14ac:dyDescent="0.2">
      <c r="A2218" s="7" t="s">
        <v>727</v>
      </c>
      <c r="B2218" s="7">
        <v>2</v>
      </c>
      <c r="C2218" s="7" t="s">
        <v>450</v>
      </c>
      <c r="D2218" s="7" t="s">
        <v>279</v>
      </c>
      <c r="E2218" s="7" t="s">
        <v>2400</v>
      </c>
      <c r="F2218" s="7">
        <v>1693</v>
      </c>
      <c r="G2218" s="7" t="s">
        <v>8527</v>
      </c>
      <c r="H2218" s="7" t="s">
        <v>8528</v>
      </c>
      <c r="I2218" s="7" t="s">
        <v>8529</v>
      </c>
      <c r="J2218" s="7" t="s">
        <v>738</v>
      </c>
      <c r="K2218" s="7" t="s">
        <v>731</v>
      </c>
      <c r="L2218" s="7" t="s">
        <v>9296</v>
      </c>
      <c r="M2218" s="7">
        <v>42.481088999999997</v>
      </c>
      <c r="N2218" s="7">
        <v>20.734784000000001</v>
      </c>
      <c r="O2218" s="7" t="s">
        <v>8530</v>
      </c>
      <c r="P2218" s="7" t="s">
        <v>8530</v>
      </c>
      <c r="Q2218" s="7"/>
      <c r="R2218" s="7" t="s">
        <v>8531</v>
      </c>
      <c r="S2218" s="7"/>
      <c r="T2218" s="7" t="b">
        <v>0</v>
      </c>
      <c r="U2218" s="7" t="s">
        <v>9297</v>
      </c>
      <c r="V2218" s="7" t="s">
        <v>2999</v>
      </c>
      <c r="W2218" s="7" t="s">
        <v>2999</v>
      </c>
    </row>
    <row r="2219" spans="1:23" x14ac:dyDescent="0.2">
      <c r="A2219" s="7" t="s">
        <v>727</v>
      </c>
      <c r="B2219" s="7">
        <v>5</v>
      </c>
      <c r="C2219" s="7" t="s">
        <v>2</v>
      </c>
      <c r="D2219" s="7" t="s">
        <v>820</v>
      </c>
      <c r="E2219" s="7" t="s">
        <v>149</v>
      </c>
      <c r="F2219" s="7">
        <v>1692</v>
      </c>
      <c r="G2219" s="7" t="s">
        <v>8532</v>
      </c>
      <c r="H2219" s="7" t="s">
        <v>8533</v>
      </c>
      <c r="I2219" s="7" t="s">
        <v>8534</v>
      </c>
      <c r="J2219" s="7" t="s">
        <v>738</v>
      </c>
      <c r="K2219" s="7" t="s">
        <v>731</v>
      </c>
      <c r="L2219" s="7" t="s">
        <v>3351</v>
      </c>
      <c r="M2219" s="7">
        <v>42.769495999999997</v>
      </c>
      <c r="N2219" s="7">
        <v>20.531621999999999</v>
      </c>
      <c r="O2219" s="7" t="s">
        <v>8535</v>
      </c>
      <c r="P2219" s="7" t="s">
        <v>8535</v>
      </c>
      <c r="Q2219" s="7"/>
      <c r="R2219" s="7" t="s">
        <v>8536</v>
      </c>
      <c r="S2219" s="7"/>
      <c r="T2219" s="7" t="b">
        <v>0</v>
      </c>
      <c r="U2219" s="7" t="s">
        <v>3350</v>
      </c>
      <c r="V2219" s="7" t="s">
        <v>2999</v>
      </c>
      <c r="W2219" s="7" t="s">
        <v>2999</v>
      </c>
    </row>
    <row r="2220" spans="1:23" x14ac:dyDescent="0.2">
      <c r="A2220" s="7" t="s">
        <v>727</v>
      </c>
      <c r="B2220" s="7">
        <v>7</v>
      </c>
      <c r="C2220" s="7" t="s">
        <v>8</v>
      </c>
      <c r="D2220" s="7" t="s">
        <v>908</v>
      </c>
      <c r="E2220" s="7"/>
      <c r="F2220" s="7">
        <v>1691</v>
      </c>
      <c r="G2220" s="7" t="s">
        <v>8537</v>
      </c>
      <c r="H2220" s="7" t="s">
        <v>8538</v>
      </c>
      <c r="I2220" s="7" t="s">
        <v>8539</v>
      </c>
      <c r="J2220" s="7" t="s">
        <v>738</v>
      </c>
      <c r="K2220" s="7" t="s">
        <v>731</v>
      </c>
      <c r="L2220" s="7" t="s">
        <v>3479</v>
      </c>
      <c r="M2220" s="7">
        <v>42.359096000000001</v>
      </c>
      <c r="N2220" s="7">
        <v>20.933029999999999</v>
      </c>
      <c r="O2220" s="7" t="s">
        <v>8540</v>
      </c>
      <c r="P2220" s="7" t="s">
        <v>8540</v>
      </c>
      <c r="Q2220" s="7"/>
      <c r="R2220" s="7" t="s">
        <v>8541</v>
      </c>
      <c r="S2220" s="7"/>
      <c r="T2220" s="7" t="b">
        <v>0</v>
      </c>
      <c r="U2220" s="7" t="s">
        <v>3478</v>
      </c>
      <c r="V2220" s="7" t="s">
        <v>2999</v>
      </c>
      <c r="W2220" s="7" t="s">
        <v>2999</v>
      </c>
    </row>
    <row r="2221" spans="1:23" x14ac:dyDescent="0.2">
      <c r="A2221" s="7" t="s">
        <v>727</v>
      </c>
      <c r="B2221" s="7">
        <v>3</v>
      </c>
      <c r="C2221" s="7" t="s">
        <v>45</v>
      </c>
      <c r="D2221" s="7" t="s">
        <v>1235</v>
      </c>
      <c r="E2221" s="7" t="s">
        <v>2984</v>
      </c>
      <c r="F2221" s="7">
        <v>1690</v>
      </c>
      <c r="G2221" s="7" t="s">
        <v>8542</v>
      </c>
      <c r="H2221" s="7" t="s">
        <v>295</v>
      </c>
      <c r="I2221" s="7" t="s">
        <v>8543</v>
      </c>
      <c r="J2221" s="7" t="s">
        <v>738</v>
      </c>
      <c r="K2221" s="7" t="s">
        <v>731</v>
      </c>
      <c r="L2221" s="7" t="s">
        <v>3351</v>
      </c>
      <c r="M2221" s="7">
        <v>42.318806000000002</v>
      </c>
      <c r="N2221" s="7">
        <v>21.388332999999999</v>
      </c>
      <c r="O2221" s="7" t="s">
        <v>8544</v>
      </c>
      <c r="P2221" s="7" t="s">
        <v>8544</v>
      </c>
      <c r="Q2221" s="7"/>
      <c r="R2221" s="7" t="s">
        <v>8545</v>
      </c>
      <c r="S2221" s="7"/>
      <c r="T2221" s="7" t="b">
        <v>0</v>
      </c>
      <c r="U2221" s="7" t="s">
        <v>3350</v>
      </c>
      <c r="V2221" s="7" t="s">
        <v>2999</v>
      </c>
      <c r="W2221" s="7" t="s">
        <v>2999</v>
      </c>
    </row>
    <row r="2222" spans="1:23" x14ac:dyDescent="0.2">
      <c r="A2222" s="7" t="s">
        <v>727</v>
      </c>
      <c r="B2222" s="7">
        <v>7</v>
      </c>
      <c r="C2222" s="7" t="s">
        <v>8</v>
      </c>
      <c r="D2222" s="7" t="s">
        <v>1079</v>
      </c>
      <c r="E2222" s="7"/>
      <c r="F2222" s="7">
        <v>1689</v>
      </c>
      <c r="G2222" s="7" t="s">
        <v>8546</v>
      </c>
      <c r="H2222" s="7" t="s">
        <v>8547</v>
      </c>
      <c r="I2222" s="7" t="s">
        <v>8548</v>
      </c>
      <c r="J2222" s="7" t="s">
        <v>738</v>
      </c>
      <c r="K2222" s="7" t="s">
        <v>731</v>
      </c>
      <c r="L2222" s="7" t="s">
        <v>3375</v>
      </c>
      <c r="M2222" s="7">
        <v>42.239164000000002</v>
      </c>
      <c r="N2222" s="7">
        <v>20.74588</v>
      </c>
      <c r="O2222" s="7" t="s">
        <v>8549</v>
      </c>
      <c r="P2222" s="7" t="s">
        <v>8549</v>
      </c>
      <c r="Q2222" s="7"/>
      <c r="R2222" s="7" t="s">
        <v>8550</v>
      </c>
      <c r="S2222" s="7"/>
      <c r="T2222" s="7" t="b">
        <v>0</v>
      </c>
      <c r="U2222" s="7" t="s">
        <v>3374</v>
      </c>
      <c r="V2222" s="7" t="s">
        <v>2999</v>
      </c>
      <c r="W2222" s="7" t="s">
        <v>2999</v>
      </c>
    </row>
    <row r="2223" spans="1:23" x14ac:dyDescent="0.2">
      <c r="A2223" s="7" t="s">
        <v>727</v>
      </c>
      <c r="B2223" s="7">
        <v>5</v>
      </c>
      <c r="C2223" s="7" t="s">
        <v>2</v>
      </c>
      <c r="D2223" s="7" t="s">
        <v>820</v>
      </c>
      <c r="E2223" s="7" t="s">
        <v>149</v>
      </c>
      <c r="F2223" s="7">
        <v>1688</v>
      </c>
      <c r="G2223" s="7" t="s">
        <v>8551</v>
      </c>
      <c r="H2223" s="7" t="s">
        <v>8552</v>
      </c>
      <c r="I2223" s="7" t="s">
        <v>8553</v>
      </c>
      <c r="J2223" s="7" t="s">
        <v>738</v>
      </c>
      <c r="K2223" s="7" t="s">
        <v>731</v>
      </c>
      <c r="L2223" s="7" t="s">
        <v>3351</v>
      </c>
      <c r="M2223" s="7">
        <v>42.686808999999997</v>
      </c>
      <c r="N2223" s="7">
        <v>20.519333</v>
      </c>
      <c r="O2223" s="7" t="s">
        <v>8554</v>
      </c>
      <c r="P2223" s="7" t="s">
        <v>8554</v>
      </c>
      <c r="Q2223" s="7"/>
      <c r="R2223" s="7" t="s">
        <v>8555</v>
      </c>
      <c r="S2223" s="7"/>
      <c r="T2223" s="7" t="b">
        <v>0</v>
      </c>
      <c r="U2223" s="7" t="s">
        <v>3350</v>
      </c>
      <c r="V2223" s="7" t="s">
        <v>2999</v>
      </c>
      <c r="W2223" s="7" t="s">
        <v>2999</v>
      </c>
    </row>
    <row r="2224" spans="1:23" x14ac:dyDescent="0.2">
      <c r="A2224" s="7" t="s">
        <v>727</v>
      </c>
      <c r="B2224" s="7">
        <v>7</v>
      </c>
      <c r="C2224" s="7" t="s">
        <v>8</v>
      </c>
      <c r="D2224" s="7" t="s">
        <v>1079</v>
      </c>
      <c r="E2224" s="7"/>
      <c r="F2224" s="7">
        <v>1687</v>
      </c>
      <c r="G2224" s="7" t="s">
        <v>8556</v>
      </c>
      <c r="H2224" s="7" t="s">
        <v>8557</v>
      </c>
      <c r="I2224" s="7" t="s">
        <v>8558</v>
      </c>
      <c r="J2224" s="7" t="s">
        <v>738</v>
      </c>
      <c r="K2224" s="7" t="s">
        <v>731</v>
      </c>
      <c r="L2224" s="7" t="s">
        <v>3375</v>
      </c>
      <c r="M2224" s="7">
        <v>42.220860999999999</v>
      </c>
      <c r="N2224" s="7">
        <v>20.780211999999999</v>
      </c>
      <c r="O2224" s="7" t="s">
        <v>8559</v>
      </c>
      <c r="P2224" s="7" t="s">
        <v>8559</v>
      </c>
      <c r="Q2224" s="7"/>
      <c r="R2224" s="7" t="s">
        <v>8560</v>
      </c>
      <c r="S2224" s="7"/>
      <c r="T2224" s="7" t="b">
        <v>0</v>
      </c>
      <c r="U2224" s="7" t="s">
        <v>3374</v>
      </c>
      <c r="V2224" s="7" t="s">
        <v>2999</v>
      </c>
      <c r="W2224" s="7" t="s">
        <v>2999</v>
      </c>
    </row>
    <row r="2225" spans="1:23" x14ac:dyDescent="0.2">
      <c r="A2225" s="7" t="s">
        <v>727</v>
      </c>
      <c r="B2225" s="7">
        <v>7</v>
      </c>
      <c r="C2225" s="7" t="s">
        <v>8</v>
      </c>
      <c r="D2225" s="7" t="s">
        <v>1266</v>
      </c>
      <c r="E2225" s="7" t="s">
        <v>15078</v>
      </c>
      <c r="F2225" s="7">
        <v>1686</v>
      </c>
      <c r="G2225" s="7" t="s">
        <v>8561</v>
      </c>
      <c r="H2225" s="7" t="s">
        <v>327</v>
      </c>
      <c r="I2225" s="7" t="s">
        <v>8562</v>
      </c>
      <c r="J2225" s="7" t="s">
        <v>738</v>
      </c>
      <c r="K2225" s="7" t="s">
        <v>731</v>
      </c>
      <c r="L2225" s="7" t="s">
        <v>3351</v>
      </c>
      <c r="M2225" s="7">
        <v>42.126207999999998</v>
      </c>
      <c r="N2225" s="7">
        <v>20.755493000000001</v>
      </c>
      <c r="O2225" s="7" t="s">
        <v>8563</v>
      </c>
      <c r="P2225" s="7" t="s">
        <v>8563</v>
      </c>
      <c r="Q2225" s="7"/>
      <c r="R2225" s="7" t="s">
        <v>8564</v>
      </c>
      <c r="S2225" s="7"/>
      <c r="T2225" s="7" t="b">
        <v>0</v>
      </c>
      <c r="U2225" s="7" t="s">
        <v>3350</v>
      </c>
      <c r="V2225" s="7" t="s">
        <v>2999</v>
      </c>
      <c r="W2225" s="7" t="s">
        <v>2999</v>
      </c>
    </row>
    <row r="2226" spans="1:23" x14ac:dyDescent="0.2">
      <c r="A2226" s="7" t="s">
        <v>727</v>
      </c>
      <c r="B2226" s="7">
        <v>7</v>
      </c>
      <c r="C2226" s="7" t="s">
        <v>8</v>
      </c>
      <c r="D2226" s="7" t="s">
        <v>1079</v>
      </c>
      <c r="E2226" s="7"/>
      <c r="F2226" s="7">
        <v>1685</v>
      </c>
      <c r="G2226" s="7" t="s">
        <v>8565</v>
      </c>
      <c r="H2226" s="7" t="s">
        <v>8566</v>
      </c>
      <c r="I2226" s="7" t="s">
        <v>8567</v>
      </c>
      <c r="J2226" s="7" t="s">
        <v>8568</v>
      </c>
      <c r="K2226" s="7" t="s">
        <v>731</v>
      </c>
      <c r="L2226" s="7" t="s">
        <v>3479</v>
      </c>
      <c r="M2226" s="7">
        <v>42.227935000000002</v>
      </c>
      <c r="N2226" s="7">
        <v>20.747501</v>
      </c>
      <c r="O2226" s="7" t="s">
        <v>8569</v>
      </c>
      <c r="P2226" s="7" t="s">
        <v>8569</v>
      </c>
      <c r="Q2226" s="7"/>
      <c r="R2226" s="7" t="s">
        <v>8570</v>
      </c>
      <c r="S2226" s="7"/>
      <c r="T2226" s="7" t="b">
        <v>0</v>
      </c>
      <c r="U2226" s="7" t="s">
        <v>3478</v>
      </c>
      <c r="V2226" s="7" t="s">
        <v>2999</v>
      </c>
      <c r="W2226" s="7" t="s">
        <v>2999</v>
      </c>
    </row>
    <row r="2227" spans="1:23" x14ac:dyDescent="0.2">
      <c r="A2227" s="7" t="s">
        <v>727</v>
      </c>
      <c r="B2227" s="7">
        <v>1</v>
      </c>
      <c r="C2227" s="7" t="s">
        <v>5</v>
      </c>
      <c r="D2227" s="7" t="s">
        <v>736</v>
      </c>
      <c r="E2227" s="7"/>
      <c r="F2227" s="7">
        <v>1684</v>
      </c>
      <c r="G2227" s="7" t="s">
        <v>8571</v>
      </c>
      <c r="H2227" s="7" t="s">
        <v>530</v>
      </c>
      <c r="I2227" s="7" t="s">
        <v>8572</v>
      </c>
      <c r="J2227" s="7" t="s">
        <v>738</v>
      </c>
      <c r="K2227" s="7" t="s">
        <v>731</v>
      </c>
      <c r="L2227" s="7" t="s">
        <v>3479</v>
      </c>
      <c r="M2227" s="7">
        <v>42.353867000000001</v>
      </c>
      <c r="N2227" s="7">
        <v>21.135770999999998</v>
      </c>
      <c r="O2227" s="7" t="s">
        <v>8573</v>
      </c>
      <c r="P2227" s="7" t="s">
        <v>8573</v>
      </c>
      <c r="Q2227" s="7"/>
      <c r="R2227" s="7" t="s">
        <v>8574</v>
      </c>
      <c r="S2227" s="7"/>
      <c r="T2227" s="7" t="b">
        <v>0</v>
      </c>
      <c r="U2227" s="7" t="s">
        <v>3478</v>
      </c>
      <c r="V2227" s="7" t="s">
        <v>2999</v>
      </c>
      <c r="W2227" s="7" t="s">
        <v>2999</v>
      </c>
    </row>
    <row r="2228" spans="1:23" x14ac:dyDescent="0.2">
      <c r="A2228" s="7" t="s">
        <v>727</v>
      </c>
      <c r="B2228" s="7">
        <v>5</v>
      </c>
      <c r="C2228" s="7" t="s">
        <v>2</v>
      </c>
      <c r="D2228" s="7" t="s">
        <v>1007</v>
      </c>
      <c r="E2228" s="7"/>
      <c r="F2228" s="7">
        <v>1683</v>
      </c>
      <c r="G2228" s="7" t="s">
        <v>8575</v>
      </c>
      <c r="H2228" s="7" t="s">
        <v>8576</v>
      </c>
      <c r="I2228" s="7" t="s">
        <v>8577</v>
      </c>
      <c r="J2228" s="7" t="s">
        <v>2463</v>
      </c>
      <c r="K2228" s="7" t="s">
        <v>731</v>
      </c>
      <c r="L2228" s="7" t="s">
        <v>3479</v>
      </c>
      <c r="M2228" s="7">
        <v>42.554234000000001</v>
      </c>
      <c r="N2228" s="7">
        <v>20.300656</v>
      </c>
      <c r="O2228" s="7" t="s">
        <v>8578</v>
      </c>
      <c r="P2228" s="7" t="s">
        <v>8578</v>
      </c>
      <c r="Q2228" s="7"/>
      <c r="R2228" s="7" t="s">
        <v>8579</v>
      </c>
      <c r="S2228" s="7"/>
      <c r="T2228" s="7" t="b">
        <v>0</v>
      </c>
      <c r="U2228" s="7" t="s">
        <v>3478</v>
      </c>
      <c r="V2228" s="7" t="s">
        <v>2999</v>
      </c>
      <c r="W2228" s="7" t="s">
        <v>2999</v>
      </c>
    </row>
    <row r="2229" spans="1:23" x14ac:dyDescent="0.2">
      <c r="A2229" s="7" t="s">
        <v>727</v>
      </c>
      <c r="B2229" s="7">
        <v>7</v>
      </c>
      <c r="C2229" s="7" t="s">
        <v>8</v>
      </c>
      <c r="D2229" s="7" t="s">
        <v>1266</v>
      </c>
      <c r="E2229" s="7" t="s">
        <v>15927</v>
      </c>
      <c r="F2229" s="7">
        <v>1682</v>
      </c>
      <c r="G2229" s="7" t="s">
        <v>8580</v>
      </c>
      <c r="H2229" s="7" t="s">
        <v>327</v>
      </c>
      <c r="I2229" s="7" t="s">
        <v>8581</v>
      </c>
      <c r="J2229" s="7" t="s">
        <v>738</v>
      </c>
      <c r="K2229" s="7" t="s">
        <v>731</v>
      </c>
      <c r="L2229" s="7" t="s">
        <v>3351</v>
      </c>
      <c r="M2229" s="7">
        <v>42.129263999999999</v>
      </c>
      <c r="N2229" s="7">
        <v>20.755493000000001</v>
      </c>
      <c r="O2229" s="7" t="s">
        <v>8582</v>
      </c>
      <c r="P2229" s="7" t="s">
        <v>8582</v>
      </c>
      <c r="Q2229" s="7"/>
      <c r="R2229" s="7" t="s">
        <v>8583</v>
      </c>
      <c r="S2229" s="7"/>
      <c r="T2229" s="7" t="b">
        <v>0</v>
      </c>
      <c r="U2229" s="7" t="s">
        <v>3350</v>
      </c>
      <c r="V2229" s="7" t="s">
        <v>2999</v>
      </c>
      <c r="W2229" s="7" t="s">
        <v>2999</v>
      </c>
    </row>
    <row r="2230" spans="1:23" x14ac:dyDescent="0.2">
      <c r="A2230" s="7" t="s">
        <v>727</v>
      </c>
      <c r="B2230" s="7">
        <v>7</v>
      </c>
      <c r="C2230" s="7" t="s">
        <v>8</v>
      </c>
      <c r="D2230" s="7" t="s">
        <v>1079</v>
      </c>
      <c r="E2230" s="7"/>
      <c r="F2230" s="7">
        <v>1681</v>
      </c>
      <c r="G2230" s="7" t="s">
        <v>8584</v>
      </c>
      <c r="H2230" s="7" t="s">
        <v>1363</v>
      </c>
      <c r="I2230" s="7" t="s">
        <v>8585</v>
      </c>
      <c r="J2230" s="7" t="s">
        <v>738</v>
      </c>
      <c r="K2230" s="7" t="s">
        <v>731</v>
      </c>
      <c r="L2230" s="7" t="s">
        <v>3375</v>
      </c>
      <c r="M2230" s="7">
        <v>42.227978999999998</v>
      </c>
      <c r="N2230" s="7">
        <v>20.75412</v>
      </c>
      <c r="O2230" s="7" t="s">
        <v>8586</v>
      </c>
      <c r="P2230" s="7" t="s">
        <v>8586</v>
      </c>
      <c r="Q2230" s="7"/>
      <c r="R2230" s="7" t="s">
        <v>8587</v>
      </c>
      <c r="S2230" s="7"/>
      <c r="T2230" s="7" t="b">
        <v>0</v>
      </c>
      <c r="U2230" s="7" t="s">
        <v>3374</v>
      </c>
      <c r="V2230" s="7" t="s">
        <v>2999</v>
      </c>
      <c r="W2230" s="7" t="s">
        <v>2999</v>
      </c>
    </row>
    <row r="2231" spans="1:23" x14ac:dyDescent="0.2">
      <c r="A2231" s="7" t="s">
        <v>727</v>
      </c>
      <c r="B2231" s="7">
        <v>7</v>
      </c>
      <c r="C2231" s="7" t="s">
        <v>8</v>
      </c>
      <c r="D2231" s="7" t="s">
        <v>1266</v>
      </c>
      <c r="E2231" s="7"/>
      <c r="F2231" s="7">
        <v>1680</v>
      </c>
      <c r="G2231" s="7" t="s">
        <v>8588</v>
      </c>
      <c r="H2231" s="7" t="s">
        <v>50</v>
      </c>
      <c r="I2231" s="7" t="s">
        <v>8589</v>
      </c>
      <c r="J2231" s="7" t="s">
        <v>8590</v>
      </c>
      <c r="K2231" s="7" t="s">
        <v>752</v>
      </c>
      <c r="L2231" s="7" t="s">
        <v>3375</v>
      </c>
      <c r="M2231" s="7">
        <v>42.065589000000003</v>
      </c>
      <c r="N2231" s="7">
        <v>20.641757999999999</v>
      </c>
      <c r="O2231" s="7" t="s">
        <v>8591</v>
      </c>
      <c r="P2231" s="7" t="s">
        <v>8591</v>
      </c>
      <c r="Q2231" s="7"/>
      <c r="R2231" s="7" t="s">
        <v>8592</v>
      </c>
      <c r="S2231" s="7"/>
      <c r="T2231" s="7" t="b">
        <v>0</v>
      </c>
      <c r="U2231" s="7" t="s">
        <v>3374</v>
      </c>
      <c r="V2231" s="7" t="s">
        <v>2999</v>
      </c>
      <c r="W2231" s="7" t="s">
        <v>2999</v>
      </c>
    </row>
    <row r="2232" spans="1:23" x14ac:dyDescent="0.2">
      <c r="A2232" s="7" t="s">
        <v>727</v>
      </c>
      <c r="B2232" s="7">
        <v>5</v>
      </c>
      <c r="C2232" s="7" t="s">
        <v>2</v>
      </c>
      <c r="D2232" s="7" t="s">
        <v>820</v>
      </c>
      <c r="E2232" s="7" t="s">
        <v>12899</v>
      </c>
      <c r="F2232" s="7">
        <v>1679</v>
      </c>
      <c r="G2232" s="7" t="s">
        <v>8593</v>
      </c>
      <c r="H2232" s="7" t="s">
        <v>8594</v>
      </c>
      <c r="I2232" s="7" t="s">
        <v>8595</v>
      </c>
      <c r="J2232" s="7" t="s">
        <v>1510</v>
      </c>
      <c r="K2232" s="7" t="s">
        <v>731</v>
      </c>
      <c r="L2232" s="7" t="s">
        <v>3351</v>
      </c>
      <c r="M2232" s="7">
        <v>42.775210999999999</v>
      </c>
      <c r="N2232" s="7">
        <v>20.432918999999998</v>
      </c>
      <c r="O2232" s="7" t="s">
        <v>8596</v>
      </c>
      <c r="P2232" s="7" t="s">
        <v>8596</v>
      </c>
      <c r="Q2232" s="7"/>
      <c r="R2232" s="7" t="s">
        <v>8597</v>
      </c>
      <c r="S2232" s="7"/>
      <c r="T2232" s="7" t="b">
        <v>0</v>
      </c>
      <c r="U2232" s="7" t="s">
        <v>3350</v>
      </c>
      <c r="V2232" s="7" t="s">
        <v>2999</v>
      </c>
      <c r="W2232" s="7" t="s">
        <v>2999</v>
      </c>
    </row>
    <row r="2233" spans="1:23" x14ac:dyDescent="0.2">
      <c r="A2233" s="7" t="s">
        <v>727</v>
      </c>
      <c r="B2233" s="7">
        <v>7</v>
      </c>
      <c r="C2233" s="7" t="s">
        <v>8</v>
      </c>
      <c r="D2233" s="7" t="s">
        <v>1079</v>
      </c>
      <c r="E2233" s="7"/>
      <c r="F2233" s="7">
        <v>1678</v>
      </c>
      <c r="G2233" s="7" t="s">
        <v>8598</v>
      </c>
      <c r="H2233" s="7" t="s">
        <v>8599</v>
      </c>
      <c r="I2233" s="7" t="s">
        <v>8600</v>
      </c>
      <c r="J2233" s="7" t="s">
        <v>738</v>
      </c>
      <c r="K2233" s="7" t="s">
        <v>731</v>
      </c>
      <c r="L2233" s="7" t="s">
        <v>3375</v>
      </c>
      <c r="M2233" s="7">
        <v>42.224927999999998</v>
      </c>
      <c r="N2233" s="7">
        <v>20.776091999999998</v>
      </c>
      <c r="O2233" s="7" t="s">
        <v>8601</v>
      </c>
      <c r="P2233" s="7" t="s">
        <v>8601</v>
      </c>
      <c r="Q2233" s="7"/>
      <c r="R2233" s="7" t="s">
        <v>8602</v>
      </c>
      <c r="S2233" s="7"/>
      <c r="T2233" s="7" t="b">
        <v>0</v>
      </c>
      <c r="U2233" s="7" t="s">
        <v>3374</v>
      </c>
      <c r="V2233" s="7" t="s">
        <v>2999</v>
      </c>
      <c r="W2233" s="7" t="s">
        <v>2999</v>
      </c>
    </row>
    <row r="2234" spans="1:23" x14ac:dyDescent="0.2">
      <c r="A2234" s="7" t="s">
        <v>727</v>
      </c>
      <c r="B2234" s="7">
        <v>7</v>
      </c>
      <c r="C2234" s="7" t="s">
        <v>8</v>
      </c>
      <c r="D2234" s="7" t="s">
        <v>908</v>
      </c>
      <c r="E2234" s="7"/>
      <c r="F2234" s="7">
        <v>1677</v>
      </c>
      <c r="G2234" s="7" t="s">
        <v>8603</v>
      </c>
      <c r="H2234" s="7" t="s">
        <v>8604</v>
      </c>
      <c r="I2234" s="7" t="s">
        <v>8605</v>
      </c>
      <c r="J2234" s="7" t="s">
        <v>738</v>
      </c>
      <c r="K2234" s="7" t="s">
        <v>752</v>
      </c>
      <c r="L2234" s="7" t="s">
        <v>451</v>
      </c>
      <c r="M2234" s="7">
        <v>42.366404000000003</v>
      </c>
      <c r="N2234" s="7">
        <v>20.838463000000001</v>
      </c>
      <c r="O2234" s="7" t="s">
        <v>8606</v>
      </c>
      <c r="P2234" s="7" t="s">
        <v>8606</v>
      </c>
      <c r="Q2234" s="7"/>
      <c r="R2234" s="7" t="s">
        <v>8607</v>
      </c>
      <c r="S2234" s="7"/>
      <c r="T2234" s="7" t="b">
        <v>0</v>
      </c>
      <c r="U2234" s="7" t="s">
        <v>3077</v>
      </c>
      <c r="V2234" s="7" t="s">
        <v>2999</v>
      </c>
      <c r="W2234" s="7" t="s">
        <v>2999</v>
      </c>
    </row>
    <row r="2235" spans="1:23" x14ac:dyDescent="0.2">
      <c r="A2235" s="7" t="s">
        <v>727</v>
      </c>
      <c r="B2235" s="7">
        <v>7</v>
      </c>
      <c r="C2235" s="7" t="s">
        <v>8</v>
      </c>
      <c r="D2235" s="7" t="s">
        <v>908</v>
      </c>
      <c r="E2235" s="7" t="s">
        <v>7909</v>
      </c>
      <c r="F2235" s="7">
        <v>1676</v>
      </c>
      <c r="G2235" s="7" t="s">
        <v>8608</v>
      </c>
      <c r="H2235" s="7" t="s">
        <v>1365</v>
      </c>
      <c r="I2235" s="7" t="s">
        <v>8609</v>
      </c>
      <c r="J2235" s="7" t="s">
        <v>738</v>
      </c>
      <c r="K2235" s="7" t="s">
        <v>731</v>
      </c>
      <c r="L2235" s="7" t="s">
        <v>3351</v>
      </c>
      <c r="M2235" s="7">
        <v>42.360295000000001</v>
      </c>
      <c r="N2235" s="7">
        <v>20.867478999999999</v>
      </c>
      <c r="O2235" s="7" t="s">
        <v>8610</v>
      </c>
      <c r="P2235" s="7" t="s">
        <v>8610</v>
      </c>
      <c r="Q2235" s="7"/>
      <c r="R2235" s="7" t="s">
        <v>8611</v>
      </c>
      <c r="S2235" s="7"/>
      <c r="T2235" s="7" t="b">
        <v>0</v>
      </c>
      <c r="U2235" s="7" t="s">
        <v>3350</v>
      </c>
      <c r="V2235" s="7" t="s">
        <v>2999</v>
      </c>
      <c r="W2235" s="7" t="s">
        <v>2999</v>
      </c>
    </row>
    <row r="2236" spans="1:23" x14ac:dyDescent="0.2">
      <c r="A2236" s="7" t="s">
        <v>727</v>
      </c>
      <c r="B2236" s="7">
        <v>7</v>
      </c>
      <c r="C2236" s="7" t="s">
        <v>8</v>
      </c>
      <c r="D2236" s="7" t="s">
        <v>1079</v>
      </c>
      <c r="E2236" s="7"/>
      <c r="F2236" s="7">
        <v>1675</v>
      </c>
      <c r="G2236" s="7" t="s">
        <v>8612</v>
      </c>
      <c r="H2236" s="7" t="s">
        <v>8613</v>
      </c>
      <c r="I2236" s="7" t="s">
        <v>8614</v>
      </c>
      <c r="J2236" s="7" t="s">
        <v>738</v>
      </c>
      <c r="K2236" s="7" t="s">
        <v>731</v>
      </c>
      <c r="L2236" s="7" t="s">
        <v>451</v>
      </c>
      <c r="M2236" s="7">
        <v>42.234079999999999</v>
      </c>
      <c r="N2236" s="7">
        <v>20.739013</v>
      </c>
      <c r="O2236" s="7" t="s">
        <v>8615</v>
      </c>
      <c r="P2236" s="7" t="s">
        <v>8615</v>
      </c>
      <c r="Q2236" s="7"/>
      <c r="R2236" s="7" t="s">
        <v>8616</v>
      </c>
      <c r="S2236" s="7"/>
      <c r="T2236" s="7" t="b">
        <v>0</v>
      </c>
      <c r="U2236" s="7" t="s">
        <v>3077</v>
      </c>
      <c r="V2236" s="7" t="s">
        <v>2999</v>
      </c>
      <c r="W2236" s="7" t="s">
        <v>2999</v>
      </c>
    </row>
    <row r="2237" spans="1:23" x14ac:dyDescent="0.2">
      <c r="A2237" s="7" t="s">
        <v>727</v>
      </c>
      <c r="B2237" s="7">
        <v>7</v>
      </c>
      <c r="C2237" s="7" t="s">
        <v>8</v>
      </c>
      <c r="D2237" s="7" t="s">
        <v>908</v>
      </c>
      <c r="E2237" s="7"/>
      <c r="F2237" s="7">
        <v>1674</v>
      </c>
      <c r="G2237" s="7" t="s">
        <v>8617</v>
      </c>
      <c r="H2237" s="7" t="s">
        <v>1031</v>
      </c>
      <c r="I2237" s="7" t="s">
        <v>8618</v>
      </c>
      <c r="J2237" s="7" t="s">
        <v>738</v>
      </c>
      <c r="K2237" s="7" t="s">
        <v>731</v>
      </c>
      <c r="L2237" s="7" t="s">
        <v>3479</v>
      </c>
      <c r="M2237" s="7">
        <v>42.360357</v>
      </c>
      <c r="N2237" s="7">
        <v>20.924130000000002</v>
      </c>
      <c r="O2237" s="7" t="s">
        <v>8619</v>
      </c>
      <c r="P2237" s="7" t="s">
        <v>8619</v>
      </c>
      <c r="Q2237" s="7"/>
      <c r="R2237" s="7" t="s">
        <v>8620</v>
      </c>
      <c r="S2237" s="7"/>
      <c r="T2237" s="7" t="b">
        <v>0</v>
      </c>
      <c r="U2237" s="7" t="s">
        <v>3478</v>
      </c>
      <c r="V2237" s="7" t="s">
        <v>2999</v>
      </c>
      <c r="W2237" s="7" t="s">
        <v>2999</v>
      </c>
    </row>
    <row r="2238" spans="1:23" x14ac:dyDescent="0.2">
      <c r="A2238" s="7" t="s">
        <v>727</v>
      </c>
      <c r="B2238" s="7">
        <v>3</v>
      </c>
      <c r="C2238" s="7" t="s">
        <v>45</v>
      </c>
      <c r="D2238" s="7" t="s">
        <v>740</v>
      </c>
      <c r="E2238" s="7"/>
      <c r="F2238" s="7">
        <v>1673</v>
      </c>
      <c r="G2238" s="7" t="s">
        <v>8621</v>
      </c>
      <c r="H2238" s="7" t="s">
        <v>8622</v>
      </c>
      <c r="I2238" s="7" t="s">
        <v>8623</v>
      </c>
      <c r="J2238" s="7" t="s">
        <v>738</v>
      </c>
      <c r="K2238" s="7" t="s">
        <v>731</v>
      </c>
      <c r="L2238" s="7" t="s">
        <v>3375</v>
      </c>
      <c r="M2238" s="7">
        <v>42.376162000000001</v>
      </c>
      <c r="N2238" s="7">
        <v>21.552016999999999</v>
      </c>
      <c r="O2238" s="7" t="s">
        <v>8624</v>
      </c>
      <c r="P2238" s="7" t="s">
        <v>8624</v>
      </c>
      <c r="Q2238" s="7"/>
      <c r="R2238" s="7" t="s">
        <v>8625</v>
      </c>
      <c r="S2238" s="7"/>
      <c r="T2238" s="7" t="b">
        <v>0</v>
      </c>
      <c r="U2238" s="7" t="s">
        <v>3374</v>
      </c>
      <c r="V2238" s="7" t="s">
        <v>2999</v>
      </c>
      <c r="W2238" s="7" t="s">
        <v>2999</v>
      </c>
    </row>
    <row r="2239" spans="1:23" x14ac:dyDescent="0.2">
      <c r="A2239" s="7" t="s">
        <v>727</v>
      </c>
      <c r="B2239" s="7">
        <v>5</v>
      </c>
      <c r="C2239" s="7" t="s">
        <v>2</v>
      </c>
      <c r="D2239" s="7" t="s">
        <v>1007</v>
      </c>
      <c r="E2239" s="7" t="s">
        <v>149</v>
      </c>
      <c r="F2239" s="7">
        <v>1672</v>
      </c>
      <c r="G2239" s="7" t="s">
        <v>8626</v>
      </c>
      <c r="H2239" s="7" t="s">
        <v>8627</v>
      </c>
      <c r="I2239" s="7" t="s">
        <v>8628</v>
      </c>
      <c r="J2239" s="7" t="s">
        <v>8629</v>
      </c>
      <c r="K2239" s="7" t="s">
        <v>731</v>
      </c>
      <c r="L2239" s="7" t="s">
        <v>3351</v>
      </c>
      <c r="M2239" s="7">
        <v>42.474967999999997</v>
      </c>
      <c r="N2239" s="7">
        <v>20.276748999999999</v>
      </c>
      <c r="O2239" s="7" t="s">
        <v>8630</v>
      </c>
      <c r="P2239" s="7" t="s">
        <v>8630</v>
      </c>
      <c r="Q2239" s="7"/>
      <c r="R2239" s="7" t="s">
        <v>8631</v>
      </c>
      <c r="S2239" s="7"/>
      <c r="T2239" s="7" t="b">
        <v>0</v>
      </c>
      <c r="U2239" s="7" t="s">
        <v>3350</v>
      </c>
      <c r="V2239" s="7" t="s">
        <v>2999</v>
      </c>
      <c r="W2239" s="7" t="s">
        <v>2999</v>
      </c>
    </row>
    <row r="2240" spans="1:23" x14ac:dyDescent="0.2">
      <c r="A2240" s="7" t="s">
        <v>727</v>
      </c>
      <c r="B2240" s="7">
        <v>2</v>
      </c>
      <c r="C2240" s="7" t="s">
        <v>450</v>
      </c>
      <c r="D2240" s="7" t="s">
        <v>1019</v>
      </c>
      <c r="E2240" s="7" t="s">
        <v>14128</v>
      </c>
      <c r="F2240" s="7">
        <v>1671</v>
      </c>
      <c r="G2240" s="7" t="s">
        <v>8632</v>
      </c>
      <c r="H2240" s="7" t="s">
        <v>8633</v>
      </c>
      <c r="I2240" s="7" t="s">
        <v>8634</v>
      </c>
      <c r="J2240" s="7" t="s">
        <v>738</v>
      </c>
      <c r="K2240" s="7" t="s">
        <v>731</v>
      </c>
      <c r="L2240" s="7" t="s">
        <v>3351</v>
      </c>
      <c r="M2240" s="7">
        <v>42.400511999999999</v>
      </c>
      <c r="N2240" s="7">
        <v>20.370294999999999</v>
      </c>
      <c r="O2240" s="7" t="s">
        <v>8635</v>
      </c>
      <c r="P2240" s="7" t="s">
        <v>8635</v>
      </c>
      <c r="Q2240" s="7"/>
      <c r="R2240" s="7" t="s">
        <v>8636</v>
      </c>
      <c r="S2240" s="7"/>
      <c r="T2240" s="7" t="b">
        <v>0</v>
      </c>
      <c r="U2240" s="7" t="s">
        <v>3350</v>
      </c>
      <c r="V2240" s="7" t="s">
        <v>2999</v>
      </c>
      <c r="W2240" s="7" t="s">
        <v>2999</v>
      </c>
    </row>
    <row r="2241" spans="1:23" x14ac:dyDescent="0.2">
      <c r="A2241" s="7" t="s">
        <v>727</v>
      </c>
      <c r="B2241" s="7">
        <v>5</v>
      </c>
      <c r="C2241" s="7" t="s">
        <v>2</v>
      </c>
      <c r="D2241" s="7" t="s">
        <v>1007</v>
      </c>
      <c r="E2241" s="7" t="s">
        <v>149</v>
      </c>
      <c r="F2241" s="7">
        <v>1670</v>
      </c>
      <c r="G2241" s="7" t="s">
        <v>6338</v>
      </c>
      <c r="H2241" s="7" t="s">
        <v>8637</v>
      </c>
      <c r="I2241" s="7" t="s">
        <v>4903</v>
      </c>
      <c r="J2241" s="7" t="s">
        <v>8629</v>
      </c>
      <c r="K2241" s="7" t="s">
        <v>731</v>
      </c>
      <c r="L2241" s="7" t="s">
        <v>12682</v>
      </c>
      <c r="M2241" s="7">
        <v>42.578577000000003</v>
      </c>
      <c r="N2241" s="7">
        <v>20.317902</v>
      </c>
      <c r="O2241" s="7" t="s">
        <v>8638</v>
      </c>
      <c r="P2241" s="7" t="s">
        <v>8638</v>
      </c>
      <c r="Q2241" s="7"/>
      <c r="R2241" s="7" t="s">
        <v>8639</v>
      </c>
      <c r="S2241" s="7"/>
      <c r="T2241" s="7" t="b">
        <v>0</v>
      </c>
      <c r="U2241" s="7" t="s">
        <v>12683</v>
      </c>
      <c r="V2241" s="7" t="s">
        <v>2999</v>
      </c>
      <c r="W2241" s="7" t="s">
        <v>2999</v>
      </c>
    </row>
    <row r="2242" spans="1:23" x14ac:dyDescent="0.2">
      <c r="A2242" s="7" t="s">
        <v>727</v>
      </c>
      <c r="B2242" s="7">
        <v>7</v>
      </c>
      <c r="C2242" s="7" t="s">
        <v>8</v>
      </c>
      <c r="D2242" s="7" t="s">
        <v>1079</v>
      </c>
      <c r="E2242" s="7"/>
      <c r="F2242" s="7">
        <v>1669</v>
      </c>
      <c r="G2242" s="7" t="s">
        <v>8640</v>
      </c>
      <c r="H2242" s="7" t="s">
        <v>8641</v>
      </c>
      <c r="I2242" s="7" t="s">
        <v>8642</v>
      </c>
      <c r="J2242" s="7" t="s">
        <v>738</v>
      </c>
      <c r="K2242" s="7" t="s">
        <v>731</v>
      </c>
      <c r="L2242" s="7" t="s">
        <v>3375</v>
      </c>
      <c r="M2242" s="7">
        <v>42.224927999999998</v>
      </c>
      <c r="N2242" s="7">
        <v>20.743133</v>
      </c>
      <c r="O2242" s="7" t="s">
        <v>8643</v>
      </c>
      <c r="P2242" s="7" t="s">
        <v>8643</v>
      </c>
      <c r="Q2242" s="7"/>
      <c r="R2242" s="7" t="s">
        <v>8644</v>
      </c>
      <c r="S2242" s="7"/>
      <c r="T2242" s="7" t="b">
        <v>0</v>
      </c>
      <c r="U2242" s="7" t="s">
        <v>3374</v>
      </c>
      <c r="V2242" s="7" t="s">
        <v>2999</v>
      </c>
      <c r="W2242" s="7" t="s">
        <v>2999</v>
      </c>
    </row>
    <row r="2243" spans="1:23" x14ac:dyDescent="0.2">
      <c r="A2243" s="7" t="s">
        <v>727</v>
      </c>
      <c r="B2243" s="7">
        <v>4</v>
      </c>
      <c r="C2243" s="7" t="s">
        <v>454</v>
      </c>
      <c r="D2243" s="7" t="s">
        <v>768</v>
      </c>
      <c r="E2243" s="7" t="s">
        <v>585</v>
      </c>
      <c r="F2243" s="7">
        <v>1668</v>
      </c>
      <c r="G2243" s="7" t="s">
        <v>8645</v>
      </c>
      <c r="H2243" s="7" t="s">
        <v>8646</v>
      </c>
      <c r="I2243" s="7" t="s">
        <v>8647</v>
      </c>
      <c r="J2243" s="7" t="s">
        <v>1252</v>
      </c>
      <c r="K2243" s="7" t="s">
        <v>731</v>
      </c>
      <c r="L2243" s="7" t="s">
        <v>3351</v>
      </c>
      <c r="M2243" s="7">
        <v>42.833942</v>
      </c>
      <c r="N2243" s="7">
        <v>20.911674999999999</v>
      </c>
      <c r="O2243" s="7" t="s">
        <v>8648</v>
      </c>
      <c r="P2243" s="7" t="s">
        <v>8648</v>
      </c>
      <c r="Q2243" s="7"/>
      <c r="R2243" s="7" t="s">
        <v>8649</v>
      </c>
      <c r="S2243" s="7"/>
      <c r="T2243" s="7" t="b">
        <v>0</v>
      </c>
      <c r="U2243" s="7" t="s">
        <v>3350</v>
      </c>
      <c r="V2243" s="7" t="s">
        <v>2999</v>
      </c>
      <c r="W2243" s="7" t="s">
        <v>2999</v>
      </c>
    </row>
    <row r="2244" spans="1:23" x14ac:dyDescent="0.2">
      <c r="A2244" s="7" t="s">
        <v>727</v>
      </c>
      <c r="B2244" s="7">
        <v>2</v>
      </c>
      <c r="C2244" s="7" t="s">
        <v>450</v>
      </c>
      <c r="D2244" s="7" t="s">
        <v>1019</v>
      </c>
      <c r="E2244" s="7" t="s">
        <v>14129</v>
      </c>
      <c r="F2244" s="7">
        <v>1667</v>
      </c>
      <c r="G2244" s="7" t="s">
        <v>8650</v>
      </c>
      <c r="H2244" s="7" t="s">
        <v>8651</v>
      </c>
      <c r="I2244" s="7" t="s">
        <v>4620</v>
      </c>
      <c r="J2244" s="7" t="s">
        <v>8652</v>
      </c>
      <c r="K2244" s="7" t="s">
        <v>731</v>
      </c>
      <c r="L2244" s="7" t="s">
        <v>3351</v>
      </c>
      <c r="M2244" s="7">
        <v>42.404116000000002</v>
      </c>
      <c r="N2244" s="7">
        <v>20.376027000000001</v>
      </c>
      <c r="O2244" s="7" t="s">
        <v>8653</v>
      </c>
      <c r="P2244" s="7" t="s">
        <v>8653</v>
      </c>
      <c r="Q2244" s="7"/>
      <c r="R2244" s="7" t="s">
        <v>4621</v>
      </c>
      <c r="S2244" s="7" t="s">
        <v>4622</v>
      </c>
      <c r="T2244" s="7" t="b">
        <v>0</v>
      </c>
      <c r="U2244" s="7" t="s">
        <v>3350</v>
      </c>
      <c r="V2244" s="7" t="s">
        <v>2999</v>
      </c>
      <c r="W2244" s="7" t="s">
        <v>2999</v>
      </c>
    </row>
    <row r="2245" spans="1:23" x14ac:dyDescent="0.2">
      <c r="A2245" s="7" t="s">
        <v>727</v>
      </c>
      <c r="B2245" s="7">
        <v>7</v>
      </c>
      <c r="C2245" s="7" t="s">
        <v>8</v>
      </c>
      <c r="D2245" s="7" t="s">
        <v>1079</v>
      </c>
      <c r="E2245" s="7"/>
      <c r="F2245" s="7">
        <v>1666</v>
      </c>
      <c r="G2245" s="7" t="s">
        <v>8654</v>
      </c>
      <c r="H2245" s="7" t="s">
        <v>8655</v>
      </c>
      <c r="I2245" s="7" t="s">
        <v>8656</v>
      </c>
      <c r="J2245" s="7" t="s">
        <v>738</v>
      </c>
      <c r="K2245" s="7" t="s">
        <v>731</v>
      </c>
      <c r="L2245" s="7" t="s">
        <v>3375</v>
      </c>
      <c r="M2245" s="7">
        <v>42.227978999999998</v>
      </c>
      <c r="N2245" s="7">
        <v>20.740386999999998</v>
      </c>
      <c r="O2245" s="7" t="s">
        <v>8657</v>
      </c>
      <c r="P2245" s="7" t="s">
        <v>8657</v>
      </c>
      <c r="Q2245" s="7"/>
      <c r="R2245" s="7" t="s">
        <v>8658</v>
      </c>
      <c r="S2245" s="7"/>
      <c r="T2245" s="7" t="b">
        <v>0</v>
      </c>
      <c r="U2245" s="7" t="s">
        <v>3374</v>
      </c>
      <c r="V2245" s="7" t="s">
        <v>2999</v>
      </c>
      <c r="W2245" s="7" t="s">
        <v>2999</v>
      </c>
    </row>
    <row r="2246" spans="1:23" x14ac:dyDescent="0.2">
      <c r="A2246" s="7" t="s">
        <v>727</v>
      </c>
      <c r="B2246" s="7">
        <v>7</v>
      </c>
      <c r="C2246" s="7" t="s">
        <v>8</v>
      </c>
      <c r="D2246" s="7" t="s">
        <v>1079</v>
      </c>
      <c r="E2246" s="7"/>
      <c r="F2246" s="7">
        <v>1665</v>
      </c>
      <c r="G2246" s="7" t="s">
        <v>8659</v>
      </c>
      <c r="H2246" s="7" t="s">
        <v>8660</v>
      </c>
      <c r="I2246" s="7" t="s">
        <v>8661</v>
      </c>
      <c r="J2246" s="7" t="s">
        <v>1196</v>
      </c>
      <c r="K2246" s="7" t="s">
        <v>752</v>
      </c>
      <c r="L2246" s="7" t="s">
        <v>3375</v>
      </c>
      <c r="M2246" s="7">
        <v>42.223641000000001</v>
      </c>
      <c r="N2246" s="7">
        <v>20.752994000000001</v>
      </c>
      <c r="O2246" s="7" t="s">
        <v>8662</v>
      </c>
      <c r="P2246" s="7" t="s">
        <v>8662</v>
      </c>
      <c r="Q2246" s="7"/>
      <c r="R2246" s="7" t="s">
        <v>8663</v>
      </c>
      <c r="S2246" s="7"/>
      <c r="T2246" s="7" t="b">
        <v>0</v>
      </c>
      <c r="U2246" s="7" t="s">
        <v>3374</v>
      </c>
      <c r="V2246" s="7" t="s">
        <v>2999</v>
      </c>
      <c r="W2246" s="7" t="s">
        <v>2999</v>
      </c>
    </row>
    <row r="2247" spans="1:23" x14ac:dyDescent="0.2">
      <c r="A2247" s="7" t="s">
        <v>727</v>
      </c>
      <c r="B2247" s="7">
        <v>7</v>
      </c>
      <c r="C2247" s="7" t="s">
        <v>8</v>
      </c>
      <c r="D2247" s="7" t="s">
        <v>1079</v>
      </c>
      <c r="E2247" s="7"/>
      <c r="F2247" s="7">
        <v>1664</v>
      </c>
      <c r="G2247" s="7" t="s">
        <v>5501</v>
      </c>
      <c r="H2247" s="7" t="s">
        <v>1299</v>
      </c>
      <c r="I2247" s="7" t="s">
        <v>3536</v>
      </c>
      <c r="J2247" s="7" t="s">
        <v>738</v>
      </c>
      <c r="K2247" s="7" t="s">
        <v>731</v>
      </c>
      <c r="L2247" s="7" t="s">
        <v>3375</v>
      </c>
      <c r="M2247" s="7">
        <v>42.228996000000002</v>
      </c>
      <c r="N2247" s="7">
        <v>20.744506999999999</v>
      </c>
      <c r="O2247" s="7" t="s">
        <v>8664</v>
      </c>
      <c r="P2247" s="7" t="s">
        <v>8664</v>
      </c>
      <c r="Q2247" s="7"/>
      <c r="R2247" s="7" t="s">
        <v>3537</v>
      </c>
      <c r="S2247" s="7"/>
      <c r="T2247" s="7" t="b">
        <v>0</v>
      </c>
      <c r="U2247" s="7" t="s">
        <v>3374</v>
      </c>
      <c r="V2247" s="7" t="s">
        <v>2999</v>
      </c>
      <c r="W2247" s="7" t="s">
        <v>2999</v>
      </c>
    </row>
    <row r="2248" spans="1:23" x14ac:dyDescent="0.2">
      <c r="A2248" s="7" t="s">
        <v>727</v>
      </c>
      <c r="B2248" s="7">
        <v>2</v>
      </c>
      <c r="C2248" s="7" t="s">
        <v>450</v>
      </c>
      <c r="D2248" s="7" t="s">
        <v>1019</v>
      </c>
      <c r="E2248" s="7"/>
      <c r="F2248" s="7">
        <v>1663</v>
      </c>
      <c r="G2248" s="7" t="s">
        <v>8665</v>
      </c>
      <c r="H2248" s="7" t="s">
        <v>8666</v>
      </c>
      <c r="I2248" s="7" t="s">
        <v>8667</v>
      </c>
      <c r="J2248" s="7" t="s">
        <v>1037</v>
      </c>
      <c r="K2248" s="7" t="s">
        <v>731</v>
      </c>
      <c r="L2248" s="7" t="s">
        <v>451</v>
      </c>
      <c r="M2248" s="7">
        <v>42.327635999999998</v>
      </c>
      <c r="N2248" s="7">
        <v>20.442708</v>
      </c>
      <c r="O2248" s="7" t="s">
        <v>8668</v>
      </c>
      <c r="P2248" s="7" t="s">
        <v>8668</v>
      </c>
      <c r="Q2248" s="7"/>
      <c r="R2248" s="7" t="s">
        <v>8669</v>
      </c>
      <c r="S2248" s="7"/>
      <c r="T2248" s="7" t="b">
        <v>0</v>
      </c>
      <c r="U2248" s="7" t="s">
        <v>3077</v>
      </c>
      <c r="V2248" s="7" t="s">
        <v>2999</v>
      </c>
      <c r="W2248" s="7" t="s">
        <v>2999</v>
      </c>
    </row>
    <row r="2249" spans="1:23" x14ac:dyDescent="0.2">
      <c r="A2249" s="7" t="s">
        <v>727</v>
      </c>
      <c r="B2249" s="7">
        <v>7</v>
      </c>
      <c r="C2249" s="7" t="s">
        <v>8</v>
      </c>
      <c r="D2249" s="7" t="s">
        <v>1079</v>
      </c>
      <c r="E2249" s="7"/>
      <c r="F2249" s="7">
        <v>1662</v>
      </c>
      <c r="G2249" s="7" t="s">
        <v>8670</v>
      </c>
      <c r="H2249" s="7" t="s">
        <v>8671</v>
      </c>
      <c r="I2249" s="7" t="s">
        <v>8672</v>
      </c>
      <c r="J2249" s="7" t="s">
        <v>738</v>
      </c>
      <c r="K2249" s="7" t="s">
        <v>731</v>
      </c>
      <c r="L2249" s="7" t="s">
        <v>3479</v>
      </c>
      <c r="M2249" s="7">
        <v>42.220860999999999</v>
      </c>
      <c r="N2249" s="7">
        <v>20.747253000000001</v>
      </c>
      <c r="O2249" s="7" t="s">
        <v>8673</v>
      </c>
      <c r="P2249" s="7" t="s">
        <v>8673</v>
      </c>
      <c r="Q2249" s="7"/>
      <c r="R2249" s="7" t="s">
        <v>8674</v>
      </c>
      <c r="S2249" s="7"/>
      <c r="T2249" s="7" t="b">
        <v>0</v>
      </c>
      <c r="U2249" s="7" t="s">
        <v>3478</v>
      </c>
      <c r="V2249" s="7" t="s">
        <v>2999</v>
      </c>
      <c r="W2249" s="7" t="s">
        <v>2999</v>
      </c>
    </row>
    <row r="2250" spans="1:23" x14ac:dyDescent="0.2">
      <c r="A2250" s="7" t="s">
        <v>727</v>
      </c>
      <c r="B2250" s="7">
        <v>7</v>
      </c>
      <c r="C2250" s="7" t="s">
        <v>8</v>
      </c>
      <c r="D2250" s="7" t="s">
        <v>1266</v>
      </c>
      <c r="E2250" s="7"/>
      <c r="F2250" s="7">
        <v>1661</v>
      </c>
      <c r="G2250" s="7" t="s">
        <v>8675</v>
      </c>
      <c r="H2250" s="7" t="s">
        <v>25</v>
      </c>
      <c r="I2250" s="7" t="s">
        <v>8676</v>
      </c>
      <c r="J2250" s="7" t="s">
        <v>738</v>
      </c>
      <c r="K2250" s="7" t="s">
        <v>731</v>
      </c>
      <c r="L2250" s="7" t="s">
        <v>3375</v>
      </c>
      <c r="M2250" s="7">
        <v>42.219842999999997</v>
      </c>
      <c r="N2250" s="7">
        <v>20.728027000000001</v>
      </c>
      <c r="O2250" s="7" t="s">
        <v>8677</v>
      </c>
      <c r="P2250" s="7" t="s">
        <v>8677</v>
      </c>
      <c r="Q2250" s="7"/>
      <c r="R2250" s="7" t="s">
        <v>8678</v>
      </c>
      <c r="S2250" s="7"/>
      <c r="T2250" s="7" t="b">
        <v>0</v>
      </c>
      <c r="U2250" s="7" t="s">
        <v>3374</v>
      </c>
      <c r="V2250" s="7" t="s">
        <v>2999</v>
      </c>
      <c r="W2250" s="7" t="s">
        <v>2999</v>
      </c>
    </row>
    <row r="2251" spans="1:23" x14ac:dyDescent="0.2">
      <c r="A2251" s="7" t="s">
        <v>727</v>
      </c>
      <c r="B2251" s="7">
        <v>7</v>
      </c>
      <c r="C2251" s="7" t="s">
        <v>8</v>
      </c>
      <c r="D2251" s="7" t="s">
        <v>1266</v>
      </c>
      <c r="E2251" s="7"/>
      <c r="F2251" s="7">
        <v>1660</v>
      </c>
      <c r="G2251" s="7" t="s">
        <v>8679</v>
      </c>
      <c r="H2251" s="7" t="s">
        <v>8680</v>
      </c>
      <c r="I2251" s="7" t="s">
        <v>8681</v>
      </c>
      <c r="J2251" s="7" t="s">
        <v>1196</v>
      </c>
      <c r="K2251" s="7" t="s">
        <v>731</v>
      </c>
      <c r="L2251" s="7" t="s">
        <v>3375</v>
      </c>
      <c r="M2251" s="7">
        <v>42.054873000000001</v>
      </c>
      <c r="N2251" s="7">
        <v>20.658733000000002</v>
      </c>
      <c r="O2251" s="7" t="s">
        <v>8682</v>
      </c>
      <c r="P2251" s="7" t="s">
        <v>8682</v>
      </c>
      <c r="Q2251" s="7"/>
      <c r="R2251" s="7" t="s">
        <v>8683</v>
      </c>
      <c r="S2251" s="7"/>
      <c r="T2251" s="7" t="b">
        <v>0</v>
      </c>
      <c r="U2251" s="7" t="s">
        <v>3374</v>
      </c>
      <c r="V2251" s="7" t="s">
        <v>2999</v>
      </c>
      <c r="W2251" s="7" t="s">
        <v>2999</v>
      </c>
    </row>
    <row r="2252" spans="1:23" x14ac:dyDescent="0.2">
      <c r="A2252" s="7" t="s">
        <v>727</v>
      </c>
      <c r="B2252" s="7">
        <v>7</v>
      </c>
      <c r="C2252" s="7" t="s">
        <v>8</v>
      </c>
      <c r="D2252" s="7" t="s">
        <v>1079</v>
      </c>
      <c r="E2252" s="7"/>
      <c r="F2252" s="7">
        <v>1659</v>
      </c>
      <c r="G2252" s="7" t="s">
        <v>8684</v>
      </c>
      <c r="H2252" s="7" t="s">
        <v>7237</v>
      </c>
      <c r="I2252" s="7" t="s">
        <v>8685</v>
      </c>
      <c r="J2252" s="7" t="s">
        <v>738</v>
      </c>
      <c r="K2252" s="7" t="s">
        <v>731</v>
      </c>
      <c r="L2252" s="7" t="s">
        <v>3479</v>
      </c>
      <c r="M2252" s="7">
        <v>42.213740999999999</v>
      </c>
      <c r="N2252" s="7">
        <v>20.734893</v>
      </c>
      <c r="O2252" s="7" t="s">
        <v>8686</v>
      </c>
      <c r="P2252" s="7" t="s">
        <v>8686</v>
      </c>
      <c r="Q2252" s="7"/>
      <c r="R2252" s="7" t="s">
        <v>8687</v>
      </c>
      <c r="S2252" s="7"/>
      <c r="T2252" s="7" t="b">
        <v>0</v>
      </c>
      <c r="U2252" s="7" t="s">
        <v>3478</v>
      </c>
      <c r="V2252" s="7" t="s">
        <v>2999</v>
      </c>
      <c r="W2252" s="7" t="s">
        <v>2999</v>
      </c>
    </row>
    <row r="2253" spans="1:23" x14ac:dyDescent="0.2">
      <c r="A2253" s="7" t="s">
        <v>727</v>
      </c>
      <c r="B2253" s="7">
        <v>7</v>
      </c>
      <c r="C2253" s="7" t="s">
        <v>8</v>
      </c>
      <c r="D2253" s="7" t="s">
        <v>1079</v>
      </c>
      <c r="E2253" s="7"/>
      <c r="F2253" s="7">
        <v>1658</v>
      </c>
      <c r="G2253" s="7" t="s">
        <v>8688</v>
      </c>
      <c r="H2253" s="7" t="s">
        <v>8689</v>
      </c>
      <c r="I2253" s="7" t="s">
        <v>8690</v>
      </c>
      <c r="J2253" s="7" t="s">
        <v>7228</v>
      </c>
      <c r="K2253" s="7" t="s">
        <v>731</v>
      </c>
      <c r="L2253" s="7" t="s">
        <v>451</v>
      </c>
      <c r="M2253" s="7">
        <v>42.204203</v>
      </c>
      <c r="N2253" s="7">
        <v>20.746127999999999</v>
      </c>
      <c r="O2253" s="7" t="s">
        <v>8691</v>
      </c>
      <c r="P2253" s="7" t="s">
        <v>8691</v>
      </c>
      <c r="Q2253" s="7"/>
      <c r="R2253" s="7" t="s">
        <v>8692</v>
      </c>
      <c r="S2253" s="7"/>
      <c r="T2253" s="7" t="b">
        <v>0</v>
      </c>
      <c r="U2253" s="7" t="s">
        <v>3077</v>
      </c>
      <c r="V2253" s="7" t="s">
        <v>2999</v>
      </c>
      <c r="W2253" s="7" t="s">
        <v>2999</v>
      </c>
    </row>
    <row r="2254" spans="1:23" x14ac:dyDescent="0.2">
      <c r="A2254" s="7" t="s">
        <v>727</v>
      </c>
      <c r="B2254" s="7">
        <v>7</v>
      </c>
      <c r="C2254" s="7" t="s">
        <v>8</v>
      </c>
      <c r="D2254" s="7" t="s">
        <v>1079</v>
      </c>
      <c r="E2254" s="7"/>
      <c r="F2254" s="7">
        <v>1657</v>
      </c>
      <c r="G2254" s="7" t="s">
        <v>8693</v>
      </c>
      <c r="H2254" s="7" t="s">
        <v>8694</v>
      </c>
      <c r="I2254" s="7" t="s">
        <v>8695</v>
      </c>
      <c r="J2254" s="7" t="s">
        <v>8696</v>
      </c>
      <c r="K2254" s="7" t="s">
        <v>731</v>
      </c>
      <c r="L2254" s="7" t="s">
        <v>3375</v>
      </c>
      <c r="M2254" s="7">
        <v>42.220590000000001</v>
      </c>
      <c r="N2254" s="7">
        <v>20.731021999999999</v>
      </c>
      <c r="O2254" s="7" t="s">
        <v>8697</v>
      </c>
      <c r="P2254" s="7" t="s">
        <v>8697</v>
      </c>
      <c r="Q2254" s="7"/>
      <c r="R2254" s="7" t="s">
        <v>8698</v>
      </c>
      <c r="S2254" s="7"/>
      <c r="T2254" s="7" t="b">
        <v>0</v>
      </c>
      <c r="U2254" s="7" t="s">
        <v>3374</v>
      </c>
      <c r="V2254" s="7" t="s">
        <v>2999</v>
      </c>
      <c r="W2254" s="7" t="s">
        <v>2999</v>
      </c>
    </row>
    <row r="2255" spans="1:23" x14ac:dyDescent="0.2">
      <c r="A2255" s="7" t="s">
        <v>727</v>
      </c>
      <c r="B2255" s="7">
        <v>7</v>
      </c>
      <c r="C2255" s="7" t="s">
        <v>8</v>
      </c>
      <c r="D2255" s="7" t="s">
        <v>1079</v>
      </c>
      <c r="E2255" s="7" t="s">
        <v>7909</v>
      </c>
      <c r="F2255" s="7">
        <v>1656</v>
      </c>
      <c r="G2255" s="7" t="s">
        <v>8699</v>
      </c>
      <c r="H2255" s="7" t="s">
        <v>8700</v>
      </c>
      <c r="I2255" s="7" t="s">
        <v>8701</v>
      </c>
      <c r="J2255" s="7" t="s">
        <v>738</v>
      </c>
      <c r="K2255" s="7" t="s">
        <v>752</v>
      </c>
      <c r="L2255" s="7" t="s">
        <v>3351</v>
      </c>
      <c r="M2255" s="7">
        <v>42.226962</v>
      </c>
      <c r="N2255" s="7">
        <v>20.766479</v>
      </c>
      <c r="O2255" s="7" t="s">
        <v>8702</v>
      </c>
      <c r="P2255" s="7" t="s">
        <v>8702</v>
      </c>
      <c r="Q2255" s="7"/>
      <c r="R2255" s="7" t="s">
        <v>8703</v>
      </c>
      <c r="S2255" s="7"/>
      <c r="T2255" s="7" t="b">
        <v>0</v>
      </c>
      <c r="U2255" s="7" t="s">
        <v>3350</v>
      </c>
      <c r="V2255" s="7" t="s">
        <v>2999</v>
      </c>
      <c r="W2255" s="7" t="s">
        <v>2999</v>
      </c>
    </row>
    <row r="2256" spans="1:23" x14ac:dyDescent="0.2">
      <c r="A2256" s="7" t="s">
        <v>727</v>
      </c>
      <c r="B2256" s="7">
        <v>7</v>
      </c>
      <c r="C2256" s="7" t="s">
        <v>8</v>
      </c>
      <c r="D2256" s="7" t="s">
        <v>1079</v>
      </c>
      <c r="E2256" s="7"/>
      <c r="F2256" s="7">
        <v>1655</v>
      </c>
      <c r="G2256" s="7" t="s">
        <v>8704</v>
      </c>
      <c r="H2256" s="7" t="s">
        <v>8705</v>
      </c>
      <c r="I2256" s="7" t="s">
        <v>8706</v>
      </c>
      <c r="J2256" s="7" t="s">
        <v>738</v>
      </c>
      <c r="K2256" s="7" t="s">
        <v>731</v>
      </c>
      <c r="L2256" s="7" t="s">
        <v>3375</v>
      </c>
      <c r="M2256" s="7">
        <v>42.221877999999997</v>
      </c>
      <c r="N2256" s="7">
        <v>20.736267000000002</v>
      </c>
      <c r="O2256" s="7" t="s">
        <v>8707</v>
      </c>
      <c r="P2256" s="7" t="s">
        <v>8707</v>
      </c>
      <c r="Q2256" s="7"/>
      <c r="R2256" s="7" t="s">
        <v>8708</v>
      </c>
      <c r="S2256" s="7"/>
      <c r="T2256" s="7" t="b">
        <v>0</v>
      </c>
      <c r="U2256" s="7" t="s">
        <v>3374</v>
      </c>
      <c r="V2256" s="7" t="s">
        <v>2999</v>
      </c>
      <c r="W2256" s="7" t="s">
        <v>2999</v>
      </c>
    </row>
    <row r="2257" spans="1:23" x14ac:dyDescent="0.2">
      <c r="A2257" s="7" t="s">
        <v>727</v>
      </c>
      <c r="B2257" s="7">
        <v>7</v>
      </c>
      <c r="C2257" s="7" t="s">
        <v>8</v>
      </c>
      <c r="D2257" s="7" t="s">
        <v>1079</v>
      </c>
      <c r="E2257" s="7"/>
      <c r="F2257" s="7">
        <v>1654</v>
      </c>
      <c r="G2257" s="7" t="s">
        <v>8709</v>
      </c>
      <c r="H2257" s="7" t="s">
        <v>8710</v>
      </c>
      <c r="I2257" s="7" t="s">
        <v>8711</v>
      </c>
      <c r="J2257" s="7" t="s">
        <v>738</v>
      </c>
      <c r="K2257" s="7" t="s">
        <v>731</v>
      </c>
      <c r="L2257" s="7" t="s">
        <v>3479</v>
      </c>
      <c r="M2257" s="7">
        <v>42.239164000000002</v>
      </c>
      <c r="N2257" s="7">
        <v>20.766479</v>
      </c>
      <c r="O2257" s="7" t="s">
        <v>8712</v>
      </c>
      <c r="P2257" s="7" t="s">
        <v>8712</v>
      </c>
      <c r="Q2257" s="7"/>
      <c r="R2257" s="7" t="s">
        <v>8713</v>
      </c>
      <c r="S2257" s="7"/>
      <c r="T2257" s="7" t="b">
        <v>0</v>
      </c>
      <c r="U2257" s="7" t="s">
        <v>3478</v>
      </c>
      <c r="V2257" s="7" t="s">
        <v>2999</v>
      </c>
      <c r="W2257" s="7" t="s">
        <v>2999</v>
      </c>
    </row>
    <row r="2258" spans="1:23" x14ac:dyDescent="0.2">
      <c r="A2258" s="7" t="s">
        <v>727</v>
      </c>
      <c r="B2258" s="7">
        <v>7</v>
      </c>
      <c r="C2258" s="7" t="s">
        <v>8</v>
      </c>
      <c r="D2258" s="7" t="s">
        <v>1079</v>
      </c>
      <c r="E2258" s="7"/>
      <c r="F2258" s="7">
        <v>1653</v>
      </c>
      <c r="G2258" s="7" t="s">
        <v>8714</v>
      </c>
      <c r="H2258" s="7" t="s">
        <v>8715</v>
      </c>
      <c r="I2258" s="7" t="s">
        <v>8716</v>
      </c>
      <c r="J2258" s="7" t="s">
        <v>738</v>
      </c>
      <c r="K2258" s="7" t="s">
        <v>731</v>
      </c>
      <c r="L2258" s="7" t="s">
        <v>451</v>
      </c>
      <c r="M2258" s="7">
        <v>42.217809000000003</v>
      </c>
      <c r="N2258" s="7">
        <v>20.712921000000001</v>
      </c>
      <c r="O2258" s="7" t="s">
        <v>8717</v>
      </c>
      <c r="P2258" s="7" t="s">
        <v>8717</v>
      </c>
      <c r="Q2258" s="7"/>
      <c r="R2258" s="7" t="s">
        <v>8718</v>
      </c>
      <c r="S2258" s="7"/>
      <c r="T2258" s="7" t="b">
        <v>0</v>
      </c>
      <c r="U2258" s="7" t="s">
        <v>3077</v>
      </c>
      <c r="V2258" s="7" t="s">
        <v>2999</v>
      </c>
      <c r="W2258" s="7" t="s">
        <v>2999</v>
      </c>
    </row>
    <row r="2259" spans="1:23" x14ac:dyDescent="0.2">
      <c r="A2259" s="7" t="s">
        <v>727</v>
      </c>
      <c r="B2259" s="7">
        <v>7</v>
      </c>
      <c r="C2259" s="7" t="s">
        <v>8</v>
      </c>
      <c r="D2259" s="7" t="s">
        <v>1079</v>
      </c>
      <c r="E2259" s="7"/>
      <c r="F2259" s="7">
        <v>1652</v>
      </c>
      <c r="G2259" s="7" t="s">
        <v>8719</v>
      </c>
      <c r="H2259" s="7" t="s">
        <v>168</v>
      </c>
      <c r="I2259" s="7" t="s">
        <v>8720</v>
      </c>
      <c r="J2259" s="7" t="s">
        <v>738</v>
      </c>
      <c r="K2259" s="7" t="s">
        <v>731</v>
      </c>
      <c r="L2259" s="7" t="s">
        <v>3479</v>
      </c>
      <c r="M2259" s="7">
        <v>42.209671999999998</v>
      </c>
      <c r="N2259" s="7">
        <v>20.758239</v>
      </c>
      <c r="O2259" s="7" t="s">
        <v>8721</v>
      </c>
      <c r="P2259" s="7" t="s">
        <v>8721</v>
      </c>
      <c r="Q2259" s="7"/>
      <c r="R2259" s="7" t="s">
        <v>8722</v>
      </c>
      <c r="S2259" s="7"/>
      <c r="T2259" s="7" t="b">
        <v>0</v>
      </c>
      <c r="U2259" s="7" t="s">
        <v>3478</v>
      </c>
      <c r="V2259" s="7" t="s">
        <v>2999</v>
      </c>
      <c r="W2259" s="7" t="s">
        <v>2999</v>
      </c>
    </row>
    <row r="2260" spans="1:23" x14ac:dyDescent="0.2">
      <c r="A2260" s="7" t="s">
        <v>727</v>
      </c>
      <c r="B2260" s="7">
        <v>3</v>
      </c>
      <c r="C2260" s="7" t="s">
        <v>45</v>
      </c>
      <c r="D2260" s="7" t="s">
        <v>867</v>
      </c>
      <c r="E2260" s="7"/>
      <c r="F2260" s="7">
        <v>1651</v>
      </c>
      <c r="G2260" s="7" t="s">
        <v>8723</v>
      </c>
      <c r="H2260" s="7" t="s">
        <v>8724</v>
      </c>
      <c r="I2260" s="7" t="s">
        <v>8725</v>
      </c>
      <c r="J2260" s="7" t="s">
        <v>738</v>
      </c>
      <c r="K2260" s="7" t="s">
        <v>1226</v>
      </c>
      <c r="L2260" s="7" t="s">
        <v>3479</v>
      </c>
      <c r="M2260" s="7">
        <v>42.572372999999999</v>
      </c>
      <c r="N2260" s="7">
        <v>21.540648000000001</v>
      </c>
      <c r="O2260" s="7" t="s">
        <v>8726</v>
      </c>
      <c r="P2260" s="7" t="s">
        <v>8726</v>
      </c>
      <c r="Q2260" s="7"/>
      <c r="R2260" s="7" t="s">
        <v>8727</v>
      </c>
      <c r="S2260" s="7"/>
      <c r="T2260" s="7" t="b">
        <v>0</v>
      </c>
      <c r="U2260" s="7" t="s">
        <v>3478</v>
      </c>
      <c r="V2260" s="7" t="s">
        <v>2999</v>
      </c>
      <c r="W2260" s="7" t="s">
        <v>2999</v>
      </c>
    </row>
    <row r="2261" spans="1:23" x14ac:dyDescent="0.2">
      <c r="A2261" s="7" t="s">
        <v>727</v>
      </c>
      <c r="B2261" s="7">
        <v>7</v>
      </c>
      <c r="C2261" s="7" t="s">
        <v>8</v>
      </c>
      <c r="D2261" s="7" t="s">
        <v>1266</v>
      </c>
      <c r="E2261" s="7"/>
      <c r="F2261" s="7">
        <v>1650</v>
      </c>
      <c r="G2261" s="7" t="s">
        <v>8728</v>
      </c>
      <c r="H2261" s="7" t="s">
        <v>50</v>
      </c>
      <c r="I2261" s="7" t="s">
        <v>8729</v>
      </c>
      <c r="J2261" s="7" t="s">
        <v>738</v>
      </c>
      <c r="K2261" s="7" t="s">
        <v>731</v>
      </c>
      <c r="L2261" s="7" t="s">
        <v>3479</v>
      </c>
      <c r="M2261" s="7">
        <v>42.153703</v>
      </c>
      <c r="N2261" s="7">
        <v>20.759613000000002</v>
      </c>
      <c r="O2261" s="7" t="s">
        <v>8730</v>
      </c>
      <c r="P2261" s="7" t="s">
        <v>8730</v>
      </c>
      <c r="Q2261" s="7"/>
      <c r="R2261" s="7" t="s">
        <v>8731</v>
      </c>
      <c r="S2261" s="7"/>
      <c r="T2261" s="7" t="b">
        <v>0</v>
      </c>
      <c r="U2261" s="7" t="s">
        <v>3478</v>
      </c>
      <c r="V2261" s="7" t="s">
        <v>2999</v>
      </c>
      <c r="W2261" s="7" t="s">
        <v>2999</v>
      </c>
    </row>
    <row r="2262" spans="1:23" x14ac:dyDescent="0.2">
      <c r="A2262" s="7" t="s">
        <v>727</v>
      </c>
      <c r="B2262" s="7">
        <v>7</v>
      </c>
      <c r="C2262" s="7" t="s">
        <v>8</v>
      </c>
      <c r="D2262" s="7" t="s">
        <v>1266</v>
      </c>
      <c r="E2262" s="7"/>
      <c r="F2262" s="7">
        <v>1649</v>
      </c>
      <c r="G2262" s="7" t="s">
        <v>8732</v>
      </c>
      <c r="H2262" s="7" t="s">
        <v>8733</v>
      </c>
      <c r="I2262" s="7" t="s">
        <v>8734</v>
      </c>
      <c r="J2262" s="7" t="s">
        <v>1196</v>
      </c>
      <c r="K2262" s="7" t="s">
        <v>731</v>
      </c>
      <c r="L2262" s="7" t="s">
        <v>451</v>
      </c>
      <c r="M2262" s="7">
        <v>42.053699000000002</v>
      </c>
      <c r="N2262" s="7">
        <v>20.634891</v>
      </c>
      <c r="O2262" s="7" t="s">
        <v>8735</v>
      </c>
      <c r="P2262" s="7" t="s">
        <v>8735</v>
      </c>
      <c r="Q2262" s="7"/>
      <c r="R2262" s="7" t="s">
        <v>8736</v>
      </c>
      <c r="S2262" s="7"/>
      <c r="T2262" s="7" t="b">
        <v>0</v>
      </c>
      <c r="U2262" s="7" t="s">
        <v>3077</v>
      </c>
      <c r="V2262" s="7" t="s">
        <v>2999</v>
      </c>
      <c r="W2262" s="7" t="s">
        <v>2999</v>
      </c>
    </row>
    <row r="2263" spans="1:23" x14ac:dyDescent="0.2">
      <c r="A2263" s="7" t="s">
        <v>727</v>
      </c>
      <c r="B2263" s="7">
        <v>7</v>
      </c>
      <c r="C2263" s="7" t="s">
        <v>8</v>
      </c>
      <c r="D2263" s="7" t="s">
        <v>1266</v>
      </c>
      <c r="E2263" s="7"/>
      <c r="F2263" s="7">
        <v>1648</v>
      </c>
      <c r="G2263" s="7" t="s">
        <v>8732</v>
      </c>
      <c r="H2263" s="7" t="s">
        <v>8733</v>
      </c>
      <c r="I2263" s="7" t="s">
        <v>8734</v>
      </c>
      <c r="J2263" s="7" t="s">
        <v>1196</v>
      </c>
      <c r="K2263" s="7" t="s">
        <v>731</v>
      </c>
      <c r="L2263" s="7" t="s">
        <v>451</v>
      </c>
      <c r="M2263" s="7">
        <v>42.053699000000002</v>
      </c>
      <c r="N2263" s="7">
        <v>20.634891</v>
      </c>
      <c r="O2263" s="7" t="s">
        <v>8737</v>
      </c>
      <c r="P2263" s="7" t="s">
        <v>8737</v>
      </c>
      <c r="Q2263" s="7"/>
      <c r="R2263" s="7" t="s">
        <v>8736</v>
      </c>
      <c r="S2263" s="7"/>
      <c r="T2263" s="7" t="b">
        <v>0</v>
      </c>
      <c r="U2263" s="7" t="s">
        <v>3077</v>
      </c>
      <c r="V2263" s="7" t="s">
        <v>2999</v>
      </c>
      <c r="W2263" s="7" t="s">
        <v>2999</v>
      </c>
    </row>
    <row r="2264" spans="1:23" x14ac:dyDescent="0.2">
      <c r="A2264" s="7" t="s">
        <v>727</v>
      </c>
      <c r="B2264" s="7">
        <v>7</v>
      </c>
      <c r="C2264" s="7" t="s">
        <v>8</v>
      </c>
      <c r="D2264" s="7" t="s">
        <v>1079</v>
      </c>
      <c r="E2264" s="7"/>
      <c r="F2264" s="7">
        <v>1647</v>
      </c>
      <c r="G2264" s="7" t="s">
        <v>8738</v>
      </c>
      <c r="H2264" s="7" t="s">
        <v>8739</v>
      </c>
      <c r="I2264" s="7" t="s">
        <v>8740</v>
      </c>
      <c r="J2264" s="7" t="s">
        <v>738</v>
      </c>
      <c r="K2264" s="7" t="s">
        <v>731</v>
      </c>
      <c r="L2264" s="7" t="s">
        <v>3479</v>
      </c>
      <c r="M2264" s="7">
        <v>42.230013</v>
      </c>
      <c r="N2264" s="7">
        <v>20.755493000000001</v>
      </c>
      <c r="O2264" s="7" t="s">
        <v>8741</v>
      </c>
      <c r="P2264" s="7" t="s">
        <v>8741</v>
      </c>
      <c r="Q2264" s="7"/>
      <c r="R2264" s="7" t="s">
        <v>8742</v>
      </c>
      <c r="S2264" s="7"/>
      <c r="T2264" s="7" t="b">
        <v>0</v>
      </c>
      <c r="U2264" s="7" t="s">
        <v>3478</v>
      </c>
      <c r="V2264" s="7" t="s">
        <v>2999</v>
      </c>
      <c r="W2264" s="7" t="s">
        <v>2999</v>
      </c>
    </row>
    <row r="2265" spans="1:23" x14ac:dyDescent="0.2">
      <c r="A2265" s="7" t="s">
        <v>727</v>
      </c>
      <c r="B2265" s="7">
        <v>7</v>
      </c>
      <c r="C2265" s="7" t="s">
        <v>8</v>
      </c>
      <c r="D2265" s="7" t="s">
        <v>1266</v>
      </c>
      <c r="E2265" s="7"/>
      <c r="F2265" s="7">
        <v>1646</v>
      </c>
      <c r="G2265" s="7" t="s">
        <v>8743</v>
      </c>
      <c r="H2265" s="7" t="s">
        <v>8744</v>
      </c>
      <c r="I2265" s="7" t="s">
        <v>8745</v>
      </c>
      <c r="J2265" s="7" t="s">
        <v>738</v>
      </c>
      <c r="K2265" s="7" t="s">
        <v>731</v>
      </c>
      <c r="L2265" s="7" t="s">
        <v>3375</v>
      </c>
      <c r="M2265" s="7">
        <v>42.139448000000002</v>
      </c>
      <c r="N2265" s="7">
        <v>20.75</v>
      </c>
      <c r="O2265" s="7" t="s">
        <v>8746</v>
      </c>
      <c r="P2265" s="7" t="s">
        <v>8746</v>
      </c>
      <c r="Q2265" s="7"/>
      <c r="R2265" s="7" t="s">
        <v>8747</v>
      </c>
      <c r="S2265" s="7"/>
      <c r="T2265" s="7" t="b">
        <v>0</v>
      </c>
      <c r="U2265" s="7" t="s">
        <v>3374</v>
      </c>
      <c r="V2265" s="7" t="s">
        <v>2999</v>
      </c>
      <c r="W2265" s="7" t="s">
        <v>2999</v>
      </c>
    </row>
    <row r="2266" spans="1:23" x14ac:dyDescent="0.2">
      <c r="A2266" s="7" t="s">
        <v>727</v>
      </c>
      <c r="B2266" s="7">
        <v>3</v>
      </c>
      <c r="C2266" s="7" t="s">
        <v>45</v>
      </c>
      <c r="D2266" s="7" t="s">
        <v>867</v>
      </c>
      <c r="E2266" s="7" t="s">
        <v>17824</v>
      </c>
      <c r="F2266" s="7">
        <v>1645</v>
      </c>
      <c r="G2266" s="7" t="s">
        <v>8723</v>
      </c>
      <c r="H2266" s="7" t="s">
        <v>8748</v>
      </c>
      <c r="I2266" s="7" t="s">
        <v>8725</v>
      </c>
      <c r="J2266" s="7" t="s">
        <v>738</v>
      </c>
      <c r="K2266" s="7" t="s">
        <v>1226</v>
      </c>
      <c r="L2266" s="7" t="s">
        <v>3351</v>
      </c>
      <c r="M2266" s="7">
        <v>42.623362</v>
      </c>
      <c r="N2266" s="7">
        <v>21.647490000000001</v>
      </c>
      <c r="O2266" s="7" t="s">
        <v>8749</v>
      </c>
      <c r="P2266" s="7" t="s">
        <v>8749</v>
      </c>
      <c r="Q2266" s="7"/>
      <c r="R2266" s="7" t="s">
        <v>8727</v>
      </c>
      <c r="S2266" s="7"/>
      <c r="T2266" s="7" t="b">
        <v>0</v>
      </c>
      <c r="U2266" s="7" t="s">
        <v>3350</v>
      </c>
      <c r="V2266" s="7" t="s">
        <v>2999</v>
      </c>
      <c r="W2266" s="7" t="s">
        <v>2999</v>
      </c>
    </row>
    <row r="2267" spans="1:23" x14ac:dyDescent="0.2">
      <c r="A2267" s="7" t="s">
        <v>727</v>
      </c>
      <c r="B2267" s="7">
        <v>5</v>
      </c>
      <c r="C2267" s="7" t="s">
        <v>2</v>
      </c>
      <c r="D2267" s="7" t="s">
        <v>794</v>
      </c>
      <c r="E2267" s="7" t="s">
        <v>11055</v>
      </c>
      <c r="F2267" s="7">
        <v>1644</v>
      </c>
      <c r="G2267" s="7" t="s">
        <v>8750</v>
      </c>
      <c r="H2267" s="7" t="s">
        <v>8751</v>
      </c>
      <c r="I2267" s="7" t="s">
        <v>8752</v>
      </c>
      <c r="J2267" s="7" t="s">
        <v>738</v>
      </c>
      <c r="K2267" s="7" t="s">
        <v>731</v>
      </c>
      <c r="L2267" s="7" t="s">
        <v>3351</v>
      </c>
      <c r="M2267" s="7">
        <v>42.679257999999997</v>
      </c>
      <c r="N2267" s="7">
        <v>20.337208</v>
      </c>
      <c r="O2267" s="7" t="s">
        <v>8753</v>
      </c>
      <c r="P2267" s="7" t="s">
        <v>8753</v>
      </c>
      <c r="Q2267" s="7"/>
      <c r="R2267" s="7" t="s">
        <v>7446</v>
      </c>
      <c r="S2267" s="7"/>
      <c r="T2267" s="7" t="b">
        <v>0</v>
      </c>
      <c r="U2267" s="7" t="s">
        <v>3350</v>
      </c>
      <c r="V2267" s="7" t="s">
        <v>2999</v>
      </c>
      <c r="W2267" s="7" t="s">
        <v>2999</v>
      </c>
    </row>
    <row r="2268" spans="1:23" x14ac:dyDescent="0.2">
      <c r="A2268" s="7" t="s">
        <v>727</v>
      </c>
      <c r="B2268" s="7">
        <v>5</v>
      </c>
      <c r="C2268" s="7" t="s">
        <v>2</v>
      </c>
      <c r="D2268" s="7" t="s">
        <v>820</v>
      </c>
      <c r="E2268" s="7" t="s">
        <v>12900</v>
      </c>
      <c r="F2268" s="7">
        <v>1643</v>
      </c>
      <c r="G2268" s="7" t="s">
        <v>8754</v>
      </c>
      <c r="H2268" s="7" t="s">
        <v>8755</v>
      </c>
      <c r="I2268" s="7" t="s">
        <v>8756</v>
      </c>
      <c r="J2268" s="7" t="s">
        <v>8500</v>
      </c>
      <c r="K2268" s="7" t="s">
        <v>731</v>
      </c>
      <c r="L2268" s="7" t="s">
        <v>3351</v>
      </c>
      <c r="M2268" s="7">
        <v>42.727544000000002</v>
      </c>
      <c r="N2268" s="7">
        <v>20.399934999999999</v>
      </c>
      <c r="O2268" s="7" t="s">
        <v>8757</v>
      </c>
      <c r="P2268" s="7" t="s">
        <v>8757</v>
      </c>
      <c r="Q2268" s="7"/>
      <c r="R2268" s="7" t="s">
        <v>8758</v>
      </c>
      <c r="S2268" s="7"/>
      <c r="T2268" s="7" t="b">
        <v>0</v>
      </c>
      <c r="U2268" s="7" t="s">
        <v>3350</v>
      </c>
      <c r="V2268" s="7" t="s">
        <v>2999</v>
      </c>
      <c r="W2268" s="7" t="s">
        <v>2999</v>
      </c>
    </row>
    <row r="2269" spans="1:23" x14ac:dyDescent="0.2">
      <c r="A2269" s="7" t="s">
        <v>727</v>
      </c>
      <c r="B2269" s="7">
        <v>5</v>
      </c>
      <c r="C2269" s="7" t="s">
        <v>2</v>
      </c>
      <c r="D2269" s="7" t="s">
        <v>847</v>
      </c>
      <c r="E2269" s="7" t="s">
        <v>149</v>
      </c>
      <c r="F2269" s="7">
        <v>1642</v>
      </c>
      <c r="G2269" s="7" t="s">
        <v>8759</v>
      </c>
      <c r="H2269" s="7" t="s">
        <v>8760</v>
      </c>
      <c r="I2269" s="7" t="s">
        <v>8761</v>
      </c>
      <c r="J2269" s="7" t="s">
        <v>849</v>
      </c>
      <c r="K2269" s="7" t="s">
        <v>731</v>
      </c>
      <c r="L2269" s="7" t="s">
        <v>3351</v>
      </c>
      <c r="M2269" s="7">
        <v>42.582628</v>
      </c>
      <c r="N2269" s="7">
        <v>20.582926</v>
      </c>
      <c r="O2269" s="7" t="s">
        <v>8762</v>
      </c>
      <c r="P2269" s="7" t="s">
        <v>8762</v>
      </c>
      <c r="Q2269" s="7"/>
      <c r="R2269" s="7" t="s">
        <v>8763</v>
      </c>
      <c r="S2269" s="7"/>
      <c r="T2269" s="7" t="b">
        <v>0</v>
      </c>
      <c r="U2269" s="7" t="s">
        <v>3350</v>
      </c>
      <c r="V2269" s="7" t="s">
        <v>2999</v>
      </c>
      <c r="W2269" s="7" t="s">
        <v>2999</v>
      </c>
    </row>
    <row r="2270" spans="1:23" x14ac:dyDescent="0.2">
      <c r="A2270" s="7" t="s">
        <v>727</v>
      </c>
      <c r="B2270" s="7">
        <v>7</v>
      </c>
      <c r="C2270" s="7" t="s">
        <v>8</v>
      </c>
      <c r="D2270" s="7" t="s">
        <v>1079</v>
      </c>
      <c r="E2270" s="7"/>
      <c r="F2270" s="7">
        <v>1641</v>
      </c>
      <c r="G2270" s="7" t="s">
        <v>8764</v>
      </c>
      <c r="H2270" s="7" t="s">
        <v>8765</v>
      </c>
      <c r="I2270" s="7" t="s">
        <v>8766</v>
      </c>
      <c r="J2270" s="7" t="s">
        <v>1196</v>
      </c>
      <c r="K2270" s="7" t="s">
        <v>752</v>
      </c>
      <c r="L2270" s="7" t="s">
        <v>3479</v>
      </c>
      <c r="M2270" s="7">
        <v>42.228613000000003</v>
      </c>
      <c r="N2270" s="7">
        <v>20.733768000000001</v>
      </c>
      <c r="O2270" s="7" t="s">
        <v>8767</v>
      </c>
      <c r="P2270" s="7" t="s">
        <v>8767</v>
      </c>
      <c r="Q2270" s="7"/>
      <c r="R2270" s="7" t="s">
        <v>8768</v>
      </c>
      <c r="S2270" s="7"/>
      <c r="T2270" s="7" t="b">
        <v>0</v>
      </c>
      <c r="U2270" s="7" t="s">
        <v>3478</v>
      </c>
      <c r="V2270" s="7" t="s">
        <v>2999</v>
      </c>
      <c r="W2270" s="7" t="s">
        <v>2999</v>
      </c>
    </row>
    <row r="2271" spans="1:23" x14ac:dyDescent="0.2">
      <c r="A2271" s="7" t="s">
        <v>727</v>
      </c>
      <c r="B2271" s="7">
        <v>3</v>
      </c>
      <c r="C2271" s="7" t="s">
        <v>45</v>
      </c>
      <c r="D2271" s="7" t="s">
        <v>867</v>
      </c>
      <c r="E2271" s="7"/>
      <c r="F2271" s="7">
        <v>1640</v>
      </c>
      <c r="G2271" s="7" t="s">
        <v>8769</v>
      </c>
      <c r="H2271" s="7" t="s">
        <v>8770</v>
      </c>
      <c r="I2271" s="7" t="s">
        <v>8771</v>
      </c>
      <c r="J2271" s="7" t="s">
        <v>738</v>
      </c>
      <c r="K2271" s="7" t="s">
        <v>731</v>
      </c>
      <c r="L2271" s="7" t="s">
        <v>3375</v>
      </c>
      <c r="M2271" s="7">
        <v>42.716866000000003</v>
      </c>
      <c r="N2271" s="7">
        <v>21.580345000000001</v>
      </c>
      <c r="O2271" s="7" t="s">
        <v>8772</v>
      </c>
      <c r="P2271" s="7" t="s">
        <v>8772</v>
      </c>
      <c r="Q2271" s="7"/>
      <c r="R2271" s="7" t="s">
        <v>8773</v>
      </c>
      <c r="S2271" s="7"/>
      <c r="T2271" s="7" t="b">
        <v>0</v>
      </c>
      <c r="U2271" s="7" t="s">
        <v>3374</v>
      </c>
      <c r="V2271" s="7" t="s">
        <v>2999</v>
      </c>
      <c r="W2271" s="7" t="s">
        <v>2999</v>
      </c>
    </row>
    <row r="2272" spans="1:23" x14ac:dyDescent="0.2">
      <c r="A2272" s="7" t="s">
        <v>727</v>
      </c>
      <c r="B2272" s="7">
        <v>7</v>
      </c>
      <c r="C2272" s="7" t="s">
        <v>8</v>
      </c>
      <c r="D2272" s="7" t="s">
        <v>1079</v>
      </c>
      <c r="E2272" s="7"/>
      <c r="F2272" s="7">
        <v>1639</v>
      </c>
      <c r="G2272" s="7" t="s">
        <v>8774</v>
      </c>
      <c r="H2272" s="7" t="s">
        <v>8775</v>
      </c>
      <c r="I2272" s="7" t="s">
        <v>8776</v>
      </c>
      <c r="J2272" s="7" t="s">
        <v>8777</v>
      </c>
      <c r="K2272" s="7" t="s">
        <v>752</v>
      </c>
      <c r="L2272" s="7" t="s">
        <v>451</v>
      </c>
      <c r="M2272" s="7">
        <v>42.224657999999998</v>
      </c>
      <c r="N2272" s="7">
        <v>20.728275</v>
      </c>
      <c r="O2272" s="7" t="s">
        <v>8778</v>
      </c>
      <c r="P2272" s="7" t="s">
        <v>8778</v>
      </c>
      <c r="Q2272" s="7"/>
      <c r="R2272" s="7" t="s">
        <v>8779</v>
      </c>
      <c r="S2272" s="7"/>
      <c r="T2272" s="7" t="b">
        <v>0</v>
      </c>
      <c r="U2272" s="7" t="s">
        <v>3077</v>
      </c>
      <c r="V2272" s="7" t="s">
        <v>2999</v>
      </c>
      <c r="W2272" s="7" t="s">
        <v>2999</v>
      </c>
    </row>
    <row r="2273" spans="1:23" x14ac:dyDescent="0.2">
      <c r="A2273" s="7" t="s">
        <v>727</v>
      </c>
      <c r="B2273" s="7">
        <v>6</v>
      </c>
      <c r="C2273" s="7" t="s">
        <v>11</v>
      </c>
      <c r="D2273" s="7" t="s">
        <v>778</v>
      </c>
      <c r="E2273" s="7"/>
      <c r="F2273" s="7">
        <v>1638</v>
      </c>
      <c r="G2273" s="7" t="s">
        <v>8780</v>
      </c>
      <c r="H2273" s="7" t="s">
        <v>8781</v>
      </c>
      <c r="I2273" s="7" t="s">
        <v>8782</v>
      </c>
      <c r="J2273" s="7" t="s">
        <v>738</v>
      </c>
      <c r="K2273" s="7" t="s">
        <v>752</v>
      </c>
      <c r="L2273" s="7" t="s">
        <v>3479</v>
      </c>
      <c r="M2273" s="7">
        <v>42.654615</v>
      </c>
      <c r="N2273" s="7">
        <v>21.171679999999999</v>
      </c>
      <c r="O2273" s="7" t="s">
        <v>8783</v>
      </c>
      <c r="P2273" s="7" t="s">
        <v>8783</v>
      </c>
      <c r="Q2273" s="7"/>
      <c r="R2273" s="7" t="s">
        <v>8784</v>
      </c>
      <c r="S2273" s="7" t="s">
        <v>8785</v>
      </c>
      <c r="T2273" s="7" t="b">
        <v>0</v>
      </c>
      <c r="U2273" s="7" t="s">
        <v>3478</v>
      </c>
      <c r="V2273" s="7" t="s">
        <v>2999</v>
      </c>
      <c r="W2273" s="7" t="s">
        <v>2999</v>
      </c>
    </row>
    <row r="2274" spans="1:23" x14ac:dyDescent="0.2">
      <c r="A2274" s="7" t="s">
        <v>727</v>
      </c>
      <c r="B2274" s="7">
        <v>5</v>
      </c>
      <c r="C2274" s="7" t="s">
        <v>2</v>
      </c>
      <c r="D2274" s="7" t="s">
        <v>794</v>
      </c>
      <c r="E2274" s="7"/>
      <c r="F2274" s="7">
        <v>1637</v>
      </c>
      <c r="G2274" s="7" t="s">
        <v>6193</v>
      </c>
      <c r="H2274" s="7" t="s">
        <v>8786</v>
      </c>
      <c r="I2274" s="7" t="s">
        <v>4652</v>
      </c>
      <c r="J2274" s="7" t="s">
        <v>738</v>
      </c>
      <c r="K2274" s="7" t="s">
        <v>731</v>
      </c>
      <c r="L2274" s="7" t="s">
        <v>3479</v>
      </c>
      <c r="M2274" s="7">
        <v>42.724820999999999</v>
      </c>
      <c r="N2274" s="7">
        <v>20.331230000000001</v>
      </c>
      <c r="O2274" s="7" t="s">
        <v>8787</v>
      </c>
      <c r="P2274" s="7" t="s">
        <v>8787</v>
      </c>
      <c r="Q2274" s="7"/>
      <c r="R2274" s="7" t="s">
        <v>4653</v>
      </c>
      <c r="S2274" s="7"/>
      <c r="T2274" s="7" t="b">
        <v>0</v>
      </c>
      <c r="U2274" s="7" t="s">
        <v>3478</v>
      </c>
      <c r="V2274" s="7" t="s">
        <v>2999</v>
      </c>
      <c r="W2274" s="7" t="s">
        <v>2999</v>
      </c>
    </row>
    <row r="2275" spans="1:23" x14ac:dyDescent="0.2">
      <c r="A2275" s="7" t="s">
        <v>727</v>
      </c>
      <c r="B2275" s="7">
        <v>5</v>
      </c>
      <c r="C2275" s="7" t="s">
        <v>2</v>
      </c>
      <c r="D2275" s="7" t="s">
        <v>794</v>
      </c>
      <c r="E2275" s="7" t="s">
        <v>149</v>
      </c>
      <c r="F2275" s="7">
        <v>1636</v>
      </c>
      <c r="G2275" s="7" t="s">
        <v>6193</v>
      </c>
      <c r="H2275" s="7" t="s">
        <v>8786</v>
      </c>
      <c r="I2275" s="7" t="s">
        <v>4652</v>
      </c>
      <c r="J2275" s="7" t="s">
        <v>738</v>
      </c>
      <c r="K2275" s="7" t="s">
        <v>731</v>
      </c>
      <c r="L2275" s="7" t="s">
        <v>3351</v>
      </c>
      <c r="M2275" s="7">
        <v>42.724820999999999</v>
      </c>
      <c r="N2275" s="7">
        <v>20.331230000000001</v>
      </c>
      <c r="O2275" s="7" t="s">
        <v>8788</v>
      </c>
      <c r="P2275" s="7" t="s">
        <v>8788</v>
      </c>
      <c r="Q2275" s="7"/>
      <c r="R2275" s="7" t="s">
        <v>4653</v>
      </c>
      <c r="S2275" s="7"/>
      <c r="T2275" s="7" t="b">
        <v>0</v>
      </c>
      <c r="U2275" s="7" t="s">
        <v>3350</v>
      </c>
      <c r="V2275" s="7" t="s">
        <v>2999</v>
      </c>
      <c r="W2275" s="7" t="s">
        <v>2999</v>
      </c>
    </row>
    <row r="2276" spans="1:23" x14ac:dyDescent="0.2">
      <c r="A2276" s="7" t="s">
        <v>727</v>
      </c>
      <c r="B2276" s="7">
        <v>7</v>
      </c>
      <c r="C2276" s="7" t="s">
        <v>8</v>
      </c>
      <c r="D2276" s="7" t="s">
        <v>1079</v>
      </c>
      <c r="E2276" s="7" t="s">
        <v>7909</v>
      </c>
      <c r="F2276" s="7">
        <v>1635</v>
      </c>
      <c r="G2276" s="7" t="s">
        <v>8789</v>
      </c>
      <c r="H2276" s="7" t="s">
        <v>247</v>
      </c>
      <c r="I2276" s="7" t="s">
        <v>8790</v>
      </c>
      <c r="J2276" s="7" t="s">
        <v>738</v>
      </c>
      <c r="K2276" s="7" t="s">
        <v>752</v>
      </c>
      <c r="L2276" s="7" t="s">
        <v>3351</v>
      </c>
      <c r="M2276" s="7">
        <v>42.227978999999998</v>
      </c>
      <c r="N2276" s="7">
        <v>20.740386999999998</v>
      </c>
      <c r="O2276" s="7" t="s">
        <v>8791</v>
      </c>
      <c r="P2276" s="7" t="s">
        <v>8791</v>
      </c>
      <c r="Q2276" s="7"/>
      <c r="R2276" s="7" t="s">
        <v>8792</v>
      </c>
      <c r="S2276" s="7"/>
      <c r="T2276" s="7" t="b">
        <v>0</v>
      </c>
      <c r="U2276" s="7" t="s">
        <v>3350</v>
      </c>
      <c r="V2276" s="7" t="s">
        <v>2999</v>
      </c>
      <c r="W2276" s="7" t="s">
        <v>2999</v>
      </c>
    </row>
    <row r="2277" spans="1:23" x14ac:dyDescent="0.2">
      <c r="A2277" s="7" t="s">
        <v>727</v>
      </c>
      <c r="B2277" s="7">
        <v>5</v>
      </c>
      <c r="C2277" s="7" t="s">
        <v>2</v>
      </c>
      <c r="D2277" s="7" t="s">
        <v>794</v>
      </c>
      <c r="E2277" s="7"/>
      <c r="F2277" s="7">
        <v>1634</v>
      </c>
      <c r="G2277" s="7" t="s">
        <v>8793</v>
      </c>
      <c r="H2277" s="7" t="s">
        <v>8794</v>
      </c>
      <c r="I2277" s="7" t="s">
        <v>8795</v>
      </c>
      <c r="J2277" s="7" t="s">
        <v>849</v>
      </c>
      <c r="K2277" s="7" t="s">
        <v>731</v>
      </c>
      <c r="L2277" s="7" t="s">
        <v>2998</v>
      </c>
      <c r="M2277" s="7">
        <v>42.659284</v>
      </c>
      <c r="N2277" s="7">
        <v>20.289197999999999</v>
      </c>
      <c r="O2277" s="7" t="s">
        <v>8796</v>
      </c>
      <c r="P2277" s="7" t="s">
        <v>8796</v>
      </c>
      <c r="Q2277" s="7"/>
      <c r="R2277" s="7" t="s">
        <v>8797</v>
      </c>
      <c r="S2277" s="7"/>
      <c r="T2277" s="7" t="b">
        <v>0</v>
      </c>
      <c r="U2277" s="7" t="s">
        <v>2997</v>
      </c>
      <c r="V2277" s="7" t="s">
        <v>2999</v>
      </c>
      <c r="W2277" s="7" t="s">
        <v>2999</v>
      </c>
    </row>
    <row r="2278" spans="1:23" x14ac:dyDescent="0.2">
      <c r="A2278" s="7" t="s">
        <v>727</v>
      </c>
      <c r="B2278" s="7">
        <v>7</v>
      </c>
      <c r="C2278" s="7" t="s">
        <v>8</v>
      </c>
      <c r="D2278" s="7" t="s">
        <v>1266</v>
      </c>
      <c r="E2278" s="7"/>
      <c r="F2278" s="7">
        <v>1633</v>
      </c>
      <c r="G2278" s="7" t="s">
        <v>8798</v>
      </c>
      <c r="H2278" s="7" t="s">
        <v>8799</v>
      </c>
      <c r="I2278" s="7" t="s">
        <v>8800</v>
      </c>
      <c r="J2278" s="7" t="s">
        <v>8801</v>
      </c>
      <c r="K2278" s="7" t="s">
        <v>731</v>
      </c>
      <c r="L2278" s="7" t="s">
        <v>3375</v>
      </c>
      <c r="M2278" s="7">
        <v>42.054284000000003</v>
      </c>
      <c r="N2278" s="7">
        <v>20.648185000000002</v>
      </c>
      <c r="O2278" s="7" t="s">
        <v>8802</v>
      </c>
      <c r="P2278" s="7" t="s">
        <v>8802</v>
      </c>
      <c r="Q2278" s="7"/>
      <c r="R2278" s="7" t="s">
        <v>8803</v>
      </c>
      <c r="S2278" s="7"/>
      <c r="T2278" s="7" t="b">
        <v>0</v>
      </c>
      <c r="U2278" s="7" t="s">
        <v>3374</v>
      </c>
      <c r="V2278" s="7" t="s">
        <v>2999</v>
      </c>
      <c r="W2278" s="7" t="s">
        <v>2999</v>
      </c>
    </row>
    <row r="2279" spans="1:23" x14ac:dyDescent="0.2">
      <c r="A2279" s="7" t="s">
        <v>727</v>
      </c>
      <c r="B2279" s="7">
        <v>5</v>
      </c>
      <c r="C2279" s="7" t="s">
        <v>2</v>
      </c>
      <c r="D2279" s="7" t="s">
        <v>794</v>
      </c>
      <c r="E2279" s="7"/>
      <c r="F2279" s="7">
        <v>1632</v>
      </c>
      <c r="G2279" s="7" t="s">
        <v>7664</v>
      </c>
      <c r="H2279" s="7" t="s">
        <v>7665</v>
      </c>
      <c r="I2279" s="7" t="s">
        <v>7666</v>
      </c>
      <c r="J2279" s="7" t="s">
        <v>738</v>
      </c>
      <c r="K2279" s="7" t="s">
        <v>731</v>
      </c>
      <c r="L2279" s="7" t="s">
        <v>2998</v>
      </c>
      <c r="M2279" s="7">
        <v>42.736069999999998</v>
      </c>
      <c r="N2279" s="7">
        <v>20.056211000000001</v>
      </c>
      <c r="O2279" s="7" t="s">
        <v>7667</v>
      </c>
      <c r="P2279" s="7" t="s">
        <v>7667</v>
      </c>
      <c r="Q2279" s="7"/>
      <c r="R2279" s="7" t="s">
        <v>7668</v>
      </c>
      <c r="S2279" s="7" t="s">
        <v>7669</v>
      </c>
      <c r="T2279" s="7" t="b">
        <v>0</v>
      </c>
      <c r="U2279" s="7" t="s">
        <v>2997</v>
      </c>
      <c r="V2279" s="7" t="s">
        <v>2999</v>
      </c>
      <c r="W2279" s="7" t="s">
        <v>2999</v>
      </c>
    </row>
    <row r="2280" spans="1:23" x14ac:dyDescent="0.2">
      <c r="A2280" s="7" t="s">
        <v>727</v>
      </c>
      <c r="B2280" s="7">
        <v>5</v>
      </c>
      <c r="C2280" s="7" t="s">
        <v>2</v>
      </c>
      <c r="D2280" s="7" t="s">
        <v>1007</v>
      </c>
      <c r="E2280" s="7" t="s">
        <v>12901</v>
      </c>
      <c r="F2280" s="7">
        <v>1631</v>
      </c>
      <c r="G2280" s="7" t="s">
        <v>7670</v>
      </c>
      <c r="H2280" s="7" t="s">
        <v>7671</v>
      </c>
      <c r="I2280" s="7" t="s">
        <v>7672</v>
      </c>
      <c r="J2280" s="7" t="s">
        <v>7673</v>
      </c>
      <c r="K2280" s="7" t="s">
        <v>731</v>
      </c>
      <c r="L2280" s="7" t="s">
        <v>3351</v>
      </c>
      <c r="M2280" s="7">
        <v>42.472003000000001</v>
      </c>
      <c r="N2280" s="7">
        <v>20.275963999999998</v>
      </c>
      <c r="O2280" s="7" t="s">
        <v>7674</v>
      </c>
      <c r="P2280" s="7" t="s">
        <v>7674</v>
      </c>
      <c r="Q2280" s="7"/>
      <c r="R2280" s="7" t="s">
        <v>7675</v>
      </c>
      <c r="S2280" s="7"/>
      <c r="T2280" s="7" t="b">
        <v>0</v>
      </c>
      <c r="U2280" s="7" t="s">
        <v>3350</v>
      </c>
      <c r="V2280" s="7" t="s">
        <v>2999</v>
      </c>
      <c r="W2280" s="7" t="s">
        <v>2999</v>
      </c>
    </row>
    <row r="2281" spans="1:23" x14ac:dyDescent="0.2">
      <c r="A2281" s="7" t="s">
        <v>727</v>
      </c>
      <c r="B2281" s="7">
        <v>6</v>
      </c>
      <c r="C2281" s="7" t="s">
        <v>11</v>
      </c>
      <c r="D2281" s="7" t="s">
        <v>728</v>
      </c>
      <c r="E2281" s="7"/>
      <c r="F2281" s="7">
        <v>1630</v>
      </c>
      <c r="G2281" s="7" t="s">
        <v>7676</v>
      </c>
      <c r="H2281" s="7" t="s">
        <v>7677</v>
      </c>
      <c r="I2281" s="7" t="s">
        <v>7678</v>
      </c>
      <c r="J2281" s="7" t="s">
        <v>730</v>
      </c>
      <c r="K2281" s="7" t="s">
        <v>731</v>
      </c>
      <c r="L2281" s="7" t="s">
        <v>3479</v>
      </c>
      <c r="M2281" s="7">
        <v>42.843774000000003</v>
      </c>
      <c r="N2281" s="7">
        <v>21.403673999999999</v>
      </c>
      <c r="O2281" s="7" t="s">
        <v>7679</v>
      </c>
      <c r="P2281" s="7" t="s">
        <v>7679</v>
      </c>
      <c r="Q2281" s="7"/>
      <c r="R2281" s="7" t="s">
        <v>7680</v>
      </c>
      <c r="S2281" s="7"/>
      <c r="T2281" s="7" t="b">
        <v>0</v>
      </c>
      <c r="U2281" s="7" t="s">
        <v>3478</v>
      </c>
      <c r="V2281" s="7" t="s">
        <v>2999</v>
      </c>
      <c r="W2281" s="7" t="s">
        <v>2999</v>
      </c>
    </row>
    <row r="2282" spans="1:23" x14ac:dyDescent="0.2">
      <c r="A2282" s="7" t="s">
        <v>727</v>
      </c>
      <c r="B2282" s="7">
        <v>7</v>
      </c>
      <c r="C2282" s="7" t="s">
        <v>8</v>
      </c>
      <c r="D2282" s="7" t="s">
        <v>1266</v>
      </c>
      <c r="E2282" s="7" t="s">
        <v>15079</v>
      </c>
      <c r="F2282" s="7">
        <v>1629</v>
      </c>
      <c r="G2282" s="7" t="s">
        <v>7681</v>
      </c>
      <c r="H2282" s="7" t="s">
        <v>206</v>
      </c>
      <c r="I2282" s="7" t="s">
        <v>7682</v>
      </c>
      <c r="J2282" s="7" t="s">
        <v>738</v>
      </c>
      <c r="K2282" s="7" t="s">
        <v>731</v>
      </c>
      <c r="L2282" s="7" t="s">
        <v>3351</v>
      </c>
      <c r="M2282" s="7">
        <v>42.221877999999997</v>
      </c>
      <c r="N2282" s="7">
        <v>20.752745999999998</v>
      </c>
      <c r="O2282" s="7" t="s">
        <v>7683</v>
      </c>
      <c r="P2282" s="7" t="s">
        <v>7683</v>
      </c>
      <c r="Q2282" s="7"/>
      <c r="R2282" s="7" t="s">
        <v>7684</v>
      </c>
      <c r="S2282" s="7"/>
      <c r="T2282" s="7" t="b">
        <v>0</v>
      </c>
      <c r="U2282" s="7" t="s">
        <v>3350</v>
      </c>
      <c r="V2282" s="7" t="s">
        <v>2999</v>
      </c>
      <c r="W2282" s="7" t="s">
        <v>2999</v>
      </c>
    </row>
    <row r="2283" spans="1:23" x14ac:dyDescent="0.2">
      <c r="A2283" s="7" t="s">
        <v>727</v>
      </c>
      <c r="B2283" s="7">
        <v>1</v>
      </c>
      <c r="C2283" s="7" t="s">
        <v>5</v>
      </c>
      <c r="D2283" s="7" t="s">
        <v>756</v>
      </c>
      <c r="E2283" s="7" t="s">
        <v>14130</v>
      </c>
      <c r="F2283" s="7">
        <v>1628</v>
      </c>
      <c r="G2283" s="7" t="s">
        <v>7685</v>
      </c>
      <c r="H2283" s="7" t="s">
        <v>7686</v>
      </c>
      <c r="I2283" s="7" t="s">
        <v>7687</v>
      </c>
      <c r="J2283" s="7" t="s">
        <v>738</v>
      </c>
      <c r="K2283" s="7" t="s">
        <v>731</v>
      </c>
      <c r="L2283" s="7" t="s">
        <v>3351</v>
      </c>
      <c r="M2283" s="7">
        <v>42.435290000000002</v>
      </c>
      <c r="N2283" s="7">
        <v>21.026465999999999</v>
      </c>
      <c r="O2283" s="7" t="s">
        <v>7688</v>
      </c>
      <c r="P2283" s="7" t="s">
        <v>7688</v>
      </c>
      <c r="Q2283" s="7"/>
      <c r="R2283" s="7" t="s">
        <v>7689</v>
      </c>
      <c r="S2283" s="7"/>
      <c r="T2283" s="7" t="b">
        <v>0</v>
      </c>
      <c r="U2283" s="7" t="s">
        <v>3350</v>
      </c>
      <c r="V2283" s="7" t="s">
        <v>2999</v>
      </c>
      <c r="W2283" s="7" t="s">
        <v>2999</v>
      </c>
    </row>
    <row r="2284" spans="1:23" x14ac:dyDescent="0.2">
      <c r="A2284" s="7" t="s">
        <v>727</v>
      </c>
      <c r="B2284" s="7">
        <v>5</v>
      </c>
      <c r="C2284" s="7" t="s">
        <v>2</v>
      </c>
      <c r="D2284" s="7" t="s">
        <v>794</v>
      </c>
      <c r="E2284" s="7"/>
      <c r="F2284" s="7">
        <v>1627</v>
      </c>
      <c r="G2284" s="7" t="s">
        <v>7690</v>
      </c>
      <c r="H2284" s="7" t="s">
        <v>7691</v>
      </c>
      <c r="I2284" s="7" t="s">
        <v>7692</v>
      </c>
      <c r="J2284" s="7" t="s">
        <v>849</v>
      </c>
      <c r="K2284" s="7" t="s">
        <v>731</v>
      </c>
      <c r="L2284" s="7" t="s">
        <v>2998</v>
      </c>
      <c r="M2284" s="7">
        <v>42.667811</v>
      </c>
      <c r="N2284" s="7">
        <v>20.406403000000001</v>
      </c>
      <c r="O2284" s="7" t="s">
        <v>7693</v>
      </c>
      <c r="P2284" s="7" t="s">
        <v>7693</v>
      </c>
      <c r="Q2284" s="7"/>
      <c r="R2284" s="7" t="s">
        <v>7694</v>
      </c>
      <c r="S2284" s="7"/>
      <c r="T2284" s="7" t="b">
        <v>0</v>
      </c>
      <c r="U2284" s="7" t="s">
        <v>2997</v>
      </c>
      <c r="V2284" s="7" t="s">
        <v>2999</v>
      </c>
      <c r="W2284" s="7" t="s">
        <v>2999</v>
      </c>
    </row>
    <row r="2285" spans="1:23" x14ac:dyDescent="0.2">
      <c r="A2285" s="7" t="s">
        <v>727</v>
      </c>
      <c r="B2285" s="7">
        <v>7</v>
      </c>
      <c r="C2285" s="7" t="s">
        <v>8</v>
      </c>
      <c r="D2285" s="7" t="s">
        <v>1079</v>
      </c>
      <c r="E2285" s="7"/>
      <c r="F2285" s="7">
        <v>1626</v>
      </c>
      <c r="G2285" s="7" t="s">
        <v>7695</v>
      </c>
      <c r="H2285" s="7" t="s">
        <v>7696</v>
      </c>
      <c r="I2285" s="7" t="s">
        <v>7697</v>
      </c>
      <c r="J2285" s="7" t="s">
        <v>7698</v>
      </c>
      <c r="K2285" s="7" t="s">
        <v>752</v>
      </c>
      <c r="L2285" s="7" t="s">
        <v>3479</v>
      </c>
      <c r="M2285" s="7">
        <v>42.232047000000001</v>
      </c>
      <c r="N2285" s="7">
        <v>20.766479</v>
      </c>
      <c r="O2285" s="7" t="s">
        <v>7699</v>
      </c>
      <c r="P2285" s="7" t="s">
        <v>7699</v>
      </c>
      <c r="Q2285" s="7"/>
      <c r="R2285" s="7" t="s">
        <v>7700</v>
      </c>
      <c r="S2285" s="7"/>
      <c r="T2285" s="7" t="b">
        <v>0</v>
      </c>
      <c r="U2285" s="7" t="s">
        <v>3478</v>
      </c>
      <c r="V2285" s="7" t="s">
        <v>2999</v>
      </c>
      <c r="W2285" s="7" t="s">
        <v>2999</v>
      </c>
    </row>
    <row r="2286" spans="1:23" x14ac:dyDescent="0.2">
      <c r="A2286" s="7" t="s">
        <v>727</v>
      </c>
      <c r="B2286" s="7">
        <v>5</v>
      </c>
      <c r="C2286" s="7" t="s">
        <v>2</v>
      </c>
      <c r="D2286" s="7" t="s">
        <v>794</v>
      </c>
      <c r="E2286" s="7"/>
      <c r="F2286" s="7">
        <v>1625</v>
      </c>
      <c r="G2286" s="7" t="s">
        <v>7701</v>
      </c>
      <c r="H2286" s="7" t="s">
        <v>7702</v>
      </c>
      <c r="I2286" s="7" t="s">
        <v>7703</v>
      </c>
      <c r="J2286" s="7" t="s">
        <v>738</v>
      </c>
      <c r="K2286" s="7" t="s">
        <v>731</v>
      </c>
      <c r="L2286" s="7" t="s">
        <v>2998</v>
      </c>
      <c r="M2286" s="7">
        <v>42.63017</v>
      </c>
      <c r="N2286" s="7">
        <v>20.445900000000002</v>
      </c>
      <c r="O2286" s="7" t="s">
        <v>7704</v>
      </c>
      <c r="P2286" s="7" t="s">
        <v>7704</v>
      </c>
      <c r="Q2286" s="7"/>
      <c r="R2286" s="7" t="s">
        <v>7705</v>
      </c>
      <c r="S2286" s="7"/>
      <c r="T2286" s="7" t="b">
        <v>0</v>
      </c>
      <c r="U2286" s="7" t="s">
        <v>2997</v>
      </c>
      <c r="V2286" s="7" t="s">
        <v>2999</v>
      </c>
      <c r="W2286" s="7" t="s">
        <v>2999</v>
      </c>
    </row>
    <row r="2287" spans="1:23" x14ac:dyDescent="0.2">
      <c r="A2287" s="7" t="s">
        <v>727</v>
      </c>
      <c r="B2287" s="7">
        <v>1</v>
      </c>
      <c r="C2287" s="7" t="s">
        <v>5</v>
      </c>
      <c r="D2287" s="7" t="s">
        <v>810</v>
      </c>
      <c r="E2287" s="7" t="s">
        <v>8818</v>
      </c>
      <c r="F2287" s="7">
        <v>1624</v>
      </c>
      <c r="G2287" s="7" t="s">
        <v>7706</v>
      </c>
      <c r="H2287" s="7" t="s">
        <v>7707</v>
      </c>
      <c r="I2287" s="7" t="s">
        <v>7708</v>
      </c>
      <c r="J2287" s="7" t="s">
        <v>1636</v>
      </c>
      <c r="K2287" s="7" t="s">
        <v>752</v>
      </c>
      <c r="L2287" s="7" t="s">
        <v>3351</v>
      </c>
      <c r="M2287" s="7">
        <v>42.521937000000001</v>
      </c>
      <c r="N2287" s="7">
        <v>21.119316000000001</v>
      </c>
      <c r="O2287" s="7" t="s">
        <v>7709</v>
      </c>
      <c r="P2287" s="7" t="s">
        <v>7709</v>
      </c>
      <c r="Q2287" s="7"/>
      <c r="R2287" s="7" t="s">
        <v>7710</v>
      </c>
      <c r="S2287" s="7"/>
      <c r="T2287" s="7" t="b">
        <v>0</v>
      </c>
      <c r="U2287" s="7" t="s">
        <v>3350</v>
      </c>
      <c r="V2287" s="7" t="s">
        <v>2999</v>
      </c>
      <c r="W2287" s="7" t="s">
        <v>2999</v>
      </c>
    </row>
    <row r="2288" spans="1:23" x14ac:dyDescent="0.2">
      <c r="A2288" s="7" t="s">
        <v>727</v>
      </c>
      <c r="B2288" s="7">
        <v>5</v>
      </c>
      <c r="C2288" s="7" t="s">
        <v>2</v>
      </c>
      <c r="D2288" s="7" t="s">
        <v>1007</v>
      </c>
      <c r="E2288" s="7" t="s">
        <v>149</v>
      </c>
      <c r="F2288" s="7">
        <v>1623</v>
      </c>
      <c r="G2288" s="7" t="s">
        <v>7711</v>
      </c>
      <c r="H2288" s="7" t="s">
        <v>7712</v>
      </c>
      <c r="I2288" s="7" t="s">
        <v>7713</v>
      </c>
      <c r="J2288" s="7" t="s">
        <v>7714</v>
      </c>
      <c r="K2288" s="7" t="s">
        <v>731</v>
      </c>
      <c r="L2288" s="7" t="s">
        <v>3351</v>
      </c>
      <c r="M2288" s="7">
        <v>42.492057000000003</v>
      </c>
      <c r="N2288" s="7">
        <v>20.359444</v>
      </c>
      <c r="O2288" s="7" t="s">
        <v>7715</v>
      </c>
      <c r="P2288" s="7" t="s">
        <v>7715</v>
      </c>
      <c r="Q2288" s="7"/>
      <c r="R2288" s="7" t="s">
        <v>7716</v>
      </c>
      <c r="S2288" s="7"/>
      <c r="T2288" s="7" t="b">
        <v>0</v>
      </c>
      <c r="U2288" s="7" t="s">
        <v>3350</v>
      </c>
      <c r="V2288" s="7" t="s">
        <v>2999</v>
      </c>
      <c r="W2288" s="7" t="s">
        <v>2999</v>
      </c>
    </row>
    <row r="2289" spans="1:23" x14ac:dyDescent="0.2">
      <c r="A2289" s="7" t="s">
        <v>727</v>
      </c>
      <c r="B2289" s="7">
        <v>5</v>
      </c>
      <c r="C2289" s="7" t="s">
        <v>2</v>
      </c>
      <c r="D2289" s="7" t="s">
        <v>794</v>
      </c>
      <c r="E2289" s="7"/>
      <c r="F2289" s="7">
        <v>1622</v>
      </c>
      <c r="G2289" s="7" t="s">
        <v>7717</v>
      </c>
      <c r="H2289" s="7" t="s">
        <v>7718</v>
      </c>
      <c r="I2289" s="7" t="s">
        <v>7719</v>
      </c>
      <c r="J2289" s="7" t="s">
        <v>738</v>
      </c>
      <c r="K2289" s="7" t="s">
        <v>731</v>
      </c>
      <c r="L2289" s="7" t="s">
        <v>3479</v>
      </c>
      <c r="M2289" s="7">
        <v>42.664127999999998</v>
      </c>
      <c r="N2289" s="7">
        <v>20.273994999999999</v>
      </c>
      <c r="O2289" s="7" t="s">
        <v>7720</v>
      </c>
      <c r="P2289" s="7" t="s">
        <v>7720</v>
      </c>
      <c r="Q2289" s="7"/>
      <c r="R2289" s="7" t="s">
        <v>7721</v>
      </c>
      <c r="S2289" s="7"/>
      <c r="T2289" s="7" t="b">
        <v>0</v>
      </c>
      <c r="U2289" s="7" t="s">
        <v>3478</v>
      </c>
      <c r="V2289" s="7" t="s">
        <v>2999</v>
      </c>
      <c r="W2289" s="7" t="s">
        <v>2999</v>
      </c>
    </row>
    <row r="2290" spans="1:23" x14ac:dyDescent="0.2">
      <c r="A2290" s="7" t="s">
        <v>727</v>
      </c>
      <c r="B2290" s="7">
        <v>5</v>
      </c>
      <c r="C2290" s="7" t="s">
        <v>2</v>
      </c>
      <c r="D2290" s="7" t="s">
        <v>794</v>
      </c>
      <c r="E2290" s="7" t="s">
        <v>149</v>
      </c>
      <c r="F2290" s="7">
        <v>1621</v>
      </c>
      <c r="G2290" s="7" t="s">
        <v>7722</v>
      </c>
      <c r="H2290" s="7" t="s">
        <v>7723</v>
      </c>
      <c r="I2290" s="7" t="s">
        <v>7724</v>
      </c>
      <c r="J2290" s="7" t="s">
        <v>849</v>
      </c>
      <c r="K2290" s="7" t="s">
        <v>731</v>
      </c>
      <c r="L2290" s="7" t="s">
        <v>3351</v>
      </c>
      <c r="M2290" s="7">
        <v>42.724820999999999</v>
      </c>
      <c r="N2290" s="7">
        <v>20.331230000000001</v>
      </c>
      <c r="O2290" s="7" t="s">
        <v>7725</v>
      </c>
      <c r="P2290" s="7" t="s">
        <v>7725</v>
      </c>
      <c r="Q2290" s="7"/>
      <c r="R2290" s="7" t="s">
        <v>7726</v>
      </c>
      <c r="S2290" s="7"/>
      <c r="T2290" s="7" t="b">
        <v>0</v>
      </c>
      <c r="U2290" s="7" t="s">
        <v>3350</v>
      </c>
      <c r="V2290" s="7" t="s">
        <v>2999</v>
      </c>
      <c r="W2290" s="7" t="s">
        <v>2999</v>
      </c>
    </row>
    <row r="2291" spans="1:23" x14ac:dyDescent="0.2">
      <c r="A2291" s="7" t="s">
        <v>727</v>
      </c>
      <c r="B2291" s="7">
        <v>1</v>
      </c>
      <c r="C2291" s="7" t="s">
        <v>5</v>
      </c>
      <c r="D2291" s="7" t="s">
        <v>810</v>
      </c>
      <c r="E2291" s="7" t="s">
        <v>8818</v>
      </c>
      <c r="F2291" s="7">
        <v>1620</v>
      </c>
      <c r="G2291" s="7" t="s">
        <v>7727</v>
      </c>
      <c r="H2291" s="7" t="s">
        <v>7707</v>
      </c>
      <c r="I2291" s="7" t="s">
        <v>7708</v>
      </c>
      <c r="J2291" s="7" t="s">
        <v>7728</v>
      </c>
      <c r="K2291" s="7" t="s">
        <v>731</v>
      </c>
      <c r="L2291" s="7" t="s">
        <v>3351</v>
      </c>
      <c r="M2291" s="7">
        <v>42.522122000000003</v>
      </c>
      <c r="N2291" s="7">
        <v>21.119793000000001</v>
      </c>
      <c r="O2291" s="7" t="s">
        <v>7729</v>
      </c>
      <c r="P2291" s="7" t="s">
        <v>7729</v>
      </c>
      <c r="Q2291" s="7"/>
      <c r="R2291" s="7" t="s">
        <v>7710</v>
      </c>
      <c r="S2291" s="7"/>
      <c r="T2291" s="7" t="b">
        <v>0</v>
      </c>
      <c r="U2291" s="7" t="s">
        <v>3350</v>
      </c>
      <c r="V2291" s="7" t="s">
        <v>2999</v>
      </c>
      <c r="W2291" s="7" t="s">
        <v>2999</v>
      </c>
    </row>
    <row r="2292" spans="1:23" x14ac:dyDescent="0.2">
      <c r="A2292" s="7" t="s">
        <v>727</v>
      </c>
      <c r="B2292" s="7">
        <v>5</v>
      </c>
      <c r="C2292" s="7" t="s">
        <v>2</v>
      </c>
      <c r="D2292" s="7" t="s">
        <v>794</v>
      </c>
      <c r="E2292" s="7"/>
      <c r="F2292" s="7">
        <v>1619</v>
      </c>
      <c r="G2292" s="7" t="s">
        <v>7730</v>
      </c>
      <c r="H2292" s="7" t="s">
        <v>7731</v>
      </c>
      <c r="I2292" s="7" t="s">
        <v>7732</v>
      </c>
      <c r="J2292" s="7" t="s">
        <v>738</v>
      </c>
      <c r="K2292" s="7" t="s">
        <v>731</v>
      </c>
      <c r="L2292" s="7" t="s">
        <v>2998</v>
      </c>
      <c r="M2292" s="7">
        <v>42.732579999999999</v>
      </c>
      <c r="N2292" s="7">
        <v>20.164621</v>
      </c>
      <c r="O2292" s="7" t="s">
        <v>7733</v>
      </c>
      <c r="P2292" s="7" t="s">
        <v>7733</v>
      </c>
      <c r="Q2292" s="7"/>
      <c r="R2292" s="7" t="s">
        <v>7734</v>
      </c>
      <c r="S2292" s="7"/>
      <c r="T2292" s="7" t="b">
        <v>0</v>
      </c>
      <c r="U2292" s="7" t="s">
        <v>2997</v>
      </c>
      <c r="V2292" s="7" t="s">
        <v>2999</v>
      </c>
      <c r="W2292" s="7" t="s">
        <v>2999</v>
      </c>
    </row>
    <row r="2293" spans="1:23" x14ac:dyDescent="0.2">
      <c r="A2293" s="7" t="s">
        <v>727</v>
      </c>
      <c r="B2293" s="7">
        <v>4</v>
      </c>
      <c r="C2293" s="7" t="s">
        <v>454</v>
      </c>
      <c r="D2293" s="7" t="s">
        <v>828</v>
      </c>
      <c r="E2293" s="7" t="s">
        <v>12316</v>
      </c>
      <c r="F2293" s="7">
        <v>1618</v>
      </c>
      <c r="G2293" s="7" t="s">
        <v>7735</v>
      </c>
      <c r="H2293" s="7" t="s">
        <v>7736</v>
      </c>
      <c r="I2293" s="7" t="s">
        <v>7737</v>
      </c>
      <c r="J2293" s="7" t="s">
        <v>738</v>
      </c>
      <c r="K2293" s="7" t="s">
        <v>731</v>
      </c>
      <c r="L2293" s="7" t="s">
        <v>3351</v>
      </c>
      <c r="M2293" s="7">
        <v>42.952134999999998</v>
      </c>
      <c r="N2293" s="7">
        <v>20.968181999999999</v>
      </c>
      <c r="O2293" s="7" t="s">
        <v>7738</v>
      </c>
      <c r="P2293" s="7" t="s">
        <v>7738</v>
      </c>
      <c r="Q2293" s="7"/>
      <c r="R2293" s="7" t="s">
        <v>7739</v>
      </c>
      <c r="S2293" s="7"/>
      <c r="T2293" s="7" t="b">
        <v>0</v>
      </c>
      <c r="U2293" s="7" t="s">
        <v>3350</v>
      </c>
      <c r="V2293" s="7" t="s">
        <v>2999</v>
      </c>
      <c r="W2293" s="7" t="s">
        <v>2999</v>
      </c>
    </row>
    <row r="2294" spans="1:23" x14ac:dyDescent="0.2">
      <c r="A2294" s="7" t="s">
        <v>727</v>
      </c>
      <c r="B2294" s="7">
        <v>5</v>
      </c>
      <c r="C2294" s="7" t="s">
        <v>2</v>
      </c>
      <c r="D2294" s="7" t="s">
        <v>794</v>
      </c>
      <c r="E2294" s="7"/>
      <c r="F2294" s="7">
        <v>1617</v>
      </c>
      <c r="G2294" s="7" t="s">
        <v>7740</v>
      </c>
      <c r="H2294" s="7" t="s">
        <v>7741</v>
      </c>
      <c r="I2294" s="7" t="s">
        <v>7742</v>
      </c>
      <c r="J2294" s="7" t="s">
        <v>7743</v>
      </c>
      <c r="K2294" s="7" t="s">
        <v>752</v>
      </c>
      <c r="L2294" s="7" t="s">
        <v>2998</v>
      </c>
      <c r="M2294" s="7">
        <v>42.662914000000001</v>
      </c>
      <c r="N2294" s="7">
        <v>20.214271</v>
      </c>
      <c r="O2294" s="7" t="s">
        <v>7744</v>
      </c>
      <c r="P2294" s="7" t="s">
        <v>7744</v>
      </c>
      <c r="Q2294" s="7"/>
      <c r="R2294" s="7" t="s">
        <v>7745</v>
      </c>
      <c r="S2294" s="7"/>
      <c r="T2294" s="7" t="b">
        <v>0</v>
      </c>
      <c r="U2294" s="7" t="s">
        <v>2997</v>
      </c>
      <c r="V2294" s="7" t="s">
        <v>2999</v>
      </c>
      <c r="W2294" s="7" t="s">
        <v>2999</v>
      </c>
    </row>
    <row r="2295" spans="1:23" x14ac:dyDescent="0.2">
      <c r="A2295" s="7" t="s">
        <v>727</v>
      </c>
      <c r="B2295" s="7">
        <v>4</v>
      </c>
      <c r="C2295" s="7" t="s">
        <v>454</v>
      </c>
      <c r="D2295" s="7" t="s">
        <v>768</v>
      </c>
      <c r="E2295" s="7" t="s">
        <v>14475</v>
      </c>
      <c r="F2295" s="7">
        <v>1616</v>
      </c>
      <c r="G2295" s="7" t="s">
        <v>7746</v>
      </c>
      <c r="H2295" s="7" t="s">
        <v>7747</v>
      </c>
      <c r="I2295" s="7" t="s">
        <v>7748</v>
      </c>
      <c r="J2295" s="7" t="s">
        <v>738</v>
      </c>
      <c r="K2295" s="7" t="s">
        <v>731</v>
      </c>
      <c r="L2295" s="7" t="s">
        <v>3351</v>
      </c>
      <c r="M2295" s="7">
        <v>42.808129999999998</v>
      </c>
      <c r="N2295" s="7">
        <v>20.872879999999999</v>
      </c>
      <c r="O2295" s="7" t="s">
        <v>7749</v>
      </c>
      <c r="P2295" s="7" t="s">
        <v>7749</v>
      </c>
      <c r="Q2295" s="7"/>
      <c r="R2295" s="7" t="s">
        <v>7750</v>
      </c>
      <c r="S2295" s="7"/>
      <c r="T2295" s="7" t="b">
        <v>0</v>
      </c>
      <c r="U2295" s="7" t="s">
        <v>3350</v>
      </c>
      <c r="V2295" s="7" t="s">
        <v>2999</v>
      </c>
      <c r="W2295" s="7" t="s">
        <v>2999</v>
      </c>
    </row>
    <row r="2296" spans="1:23" x14ac:dyDescent="0.2">
      <c r="A2296" s="7" t="s">
        <v>727</v>
      </c>
      <c r="B2296" s="7">
        <v>5</v>
      </c>
      <c r="C2296" s="7" t="s">
        <v>2</v>
      </c>
      <c r="D2296" s="7" t="s">
        <v>794</v>
      </c>
      <c r="E2296" s="7"/>
      <c r="F2296" s="7">
        <v>1615</v>
      </c>
      <c r="G2296" s="7" t="s">
        <v>7751</v>
      </c>
      <c r="H2296" s="7" t="s">
        <v>7752</v>
      </c>
      <c r="I2296" s="7" t="s">
        <v>7753</v>
      </c>
      <c r="J2296" s="7" t="s">
        <v>849</v>
      </c>
      <c r="K2296" s="7" t="s">
        <v>731</v>
      </c>
      <c r="L2296" s="7" t="s">
        <v>2998</v>
      </c>
      <c r="M2296" s="7">
        <v>42.735959999999999</v>
      </c>
      <c r="N2296" s="7">
        <v>20.101011</v>
      </c>
      <c r="O2296" s="7" t="s">
        <v>7754</v>
      </c>
      <c r="P2296" s="7" t="s">
        <v>7754</v>
      </c>
      <c r="Q2296" s="7"/>
      <c r="R2296" s="7" t="s">
        <v>7755</v>
      </c>
      <c r="S2296" s="7"/>
      <c r="T2296" s="7" t="b">
        <v>0</v>
      </c>
      <c r="U2296" s="7" t="s">
        <v>2997</v>
      </c>
      <c r="V2296" s="7" t="s">
        <v>2999</v>
      </c>
      <c r="W2296" s="7" t="s">
        <v>2999</v>
      </c>
    </row>
    <row r="2297" spans="1:23" x14ac:dyDescent="0.2">
      <c r="A2297" s="7" t="s">
        <v>727</v>
      </c>
      <c r="B2297" s="7">
        <v>6</v>
      </c>
      <c r="C2297" s="7" t="s">
        <v>11</v>
      </c>
      <c r="D2297" s="7" t="s">
        <v>853</v>
      </c>
      <c r="E2297" s="7"/>
      <c r="F2297" s="7">
        <v>1614</v>
      </c>
      <c r="G2297" s="7" t="s">
        <v>7756</v>
      </c>
      <c r="H2297" s="7" t="s">
        <v>7757</v>
      </c>
      <c r="I2297" s="7" t="s">
        <v>7758</v>
      </c>
      <c r="J2297" s="7" t="s">
        <v>7759</v>
      </c>
      <c r="K2297" s="7" t="s">
        <v>731</v>
      </c>
      <c r="L2297" s="7" t="s">
        <v>2998</v>
      </c>
      <c r="M2297" s="7">
        <v>42.634376000000003</v>
      </c>
      <c r="N2297" s="7">
        <v>21.094456999999998</v>
      </c>
      <c r="O2297" s="7" t="s">
        <v>7760</v>
      </c>
      <c r="P2297" s="7" t="s">
        <v>7760</v>
      </c>
      <c r="Q2297" s="7"/>
      <c r="R2297" s="7" t="s">
        <v>7761</v>
      </c>
      <c r="S2297" s="7" t="s">
        <v>7762</v>
      </c>
      <c r="T2297" s="7" t="b">
        <v>0</v>
      </c>
      <c r="U2297" s="7" t="s">
        <v>2997</v>
      </c>
      <c r="V2297" s="7" t="s">
        <v>2999</v>
      </c>
      <c r="W2297" s="7" t="s">
        <v>2999</v>
      </c>
    </row>
    <row r="2298" spans="1:23" x14ac:dyDescent="0.2">
      <c r="A2298" s="7" t="s">
        <v>727</v>
      </c>
      <c r="B2298" s="7">
        <v>3</v>
      </c>
      <c r="C2298" s="7" t="s">
        <v>45</v>
      </c>
      <c r="D2298" s="7" t="s">
        <v>740</v>
      </c>
      <c r="E2298" s="7"/>
      <c r="F2298" s="7">
        <v>1613</v>
      </c>
      <c r="G2298" s="7" t="s">
        <v>7763</v>
      </c>
      <c r="H2298" s="7" t="s">
        <v>7764</v>
      </c>
      <c r="I2298" s="7" t="s">
        <v>7765</v>
      </c>
      <c r="J2298" s="7" t="s">
        <v>738</v>
      </c>
      <c r="K2298" s="7" t="s">
        <v>731</v>
      </c>
      <c r="L2298" s="7" t="s">
        <v>3375</v>
      </c>
      <c r="M2298" s="7">
        <v>42.441291</v>
      </c>
      <c r="N2298" s="7">
        <v>21.441685</v>
      </c>
      <c r="O2298" s="7" t="s">
        <v>7766</v>
      </c>
      <c r="P2298" s="7" t="s">
        <v>7766</v>
      </c>
      <c r="Q2298" s="7"/>
      <c r="R2298" s="7" t="s">
        <v>7767</v>
      </c>
      <c r="S2298" s="7"/>
      <c r="T2298" s="7" t="b">
        <v>0</v>
      </c>
      <c r="U2298" s="7" t="s">
        <v>3374</v>
      </c>
      <c r="V2298" s="7" t="s">
        <v>2999</v>
      </c>
      <c r="W2298" s="7" t="s">
        <v>2999</v>
      </c>
    </row>
    <row r="2299" spans="1:23" x14ac:dyDescent="0.2">
      <c r="A2299" s="7" t="s">
        <v>727</v>
      </c>
      <c r="B2299" s="7">
        <v>5</v>
      </c>
      <c r="C2299" s="7" t="s">
        <v>2</v>
      </c>
      <c r="D2299" s="7" t="s">
        <v>794</v>
      </c>
      <c r="E2299" s="7"/>
      <c r="F2299" s="7">
        <v>1612</v>
      </c>
      <c r="G2299" s="7" t="s">
        <v>7768</v>
      </c>
      <c r="H2299" s="7" t="s">
        <v>7769</v>
      </c>
      <c r="I2299" s="7" t="s">
        <v>7770</v>
      </c>
      <c r="J2299" s="7" t="s">
        <v>849</v>
      </c>
      <c r="K2299" s="7" t="s">
        <v>731</v>
      </c>
      <c r="L2299" s="7" t="s">
        <v>3479</v>
      </c>
      <c r="M2299" s="7">
        <v>42.691032</v>
      </c>
      <c r="N2299" s="7">
        <v>20.331558999999999</v>
      </c>
      <c r="O2299" s="7" t="s">
        <v>7771</v>
      </c>
      <c r="P2299" s="7" t="s">
        <v>7771</v>
      </c>
      <c r="Q2299" s="7"/>
      <c r="R2299" s="7" t="s">
        <v>7772</v>
      </c>
      <c r="S2299" s="7"/>
      <c r="T2299" s="7" t="b">
        <v>0</v>
      </c>
      <c r="U2299" s="7" t="s">
        <v>3478</v>
      </c>
      <c r="V2299" s="7" t="s">
        <v>2999</v>
      </c>
      <c r="W2299" s="7" t="s">
        <v>2999</v>
      </c>
    </row>
    <row r="2300" spans="1:23" x14ac:dyDescent="0.2">
      <c r="A2300" s="7" t="s">
        <v>727</v>
      </c>
      <c r="B2300" s="7">
        <v>2</v>
      </c>
      <c r="C2300" s="7" t="s">
        <v>450</v>
      </c>
      <c r="D2300" s="7" t="s">
        <v>831</v>
      </c>
      <c r="E2300" s="7" t="s">
        <v>13459</v>
      </c>
      <c r="F2300" s="7">
        <v>1611</v>
      </c>
      <c r="G2300" s="7" t="s">
        <v>7773</v>
      </c>
      <c r="H2300" s="7" t="s">
        <v>7774</v>
      </c>
      <c r="I2300" s="7" t="s">
        <v>7775</v>
      </c>
      <c r="J2300" s="7" t="s">
        <v>738</v>
      </c>
      <c r="K2300" s="7" t="s">
        <v>731</v>
      </c>
      <c r="L2300" s="7" t="s">
        <v>3351</v>
      </c>
      <c r="M2300" s="7">
        <v>42.396579000000003</v>
      </c>
      <c r="N2300" s="7">
        <v>20.670926000000001</v>
      </c>
      <c r="O2300" s="7" t="s">
        <v>7776</v>
      </c>
      <c r="P2300" s="7" t="s">
        <v>7776</v>
      </c>
      <c r="Q2300" s="7"/>
      <c r="R2300" s="7" t="s">
        <v>7777</v>
      </c>
      <c r="S2300" s="7"/>
      <c r="T2300" s="7" t="b">
        <v>0</v>
      </c>
      <c r="U2300" s="7" t="s">
        <v>3350</v>
      </c>
      <c r="V2300" s="7" t="s">
        <v>2999</v>
      </c>
      <c r="W2300" s="7" t="s">
        <v>2999</v>
      </c>
    </row>
    <row r="2301" spans="1:23" x14ac:dyDescent="0.2">
      <c r="A2301" s="7" t="s">
        <v>727</v>
      </c>
      <c r="B2301" s="7">
        <v>5</v>
      </c>
      <c r="C2301" s="7" t="s">
        <v>2</v>
      </c>
      <c r="D2301" s="7" t="s">
        <v>794</v>
      </c>
      <c r="E2301" s="7" t="s">
        <v>13460</v>
      </c>
      <c r="F2301" s="7">
        <v>1610</v>
      </c>
      <c r="G2301" s="7" t="s">
        <v>7778</v>
      </c>
      <c r="H2301" s="7" t="s">
        <v>7779</v>
      </c>
      <c r="I2301" s="7" t="s">
        <v>7780</v>
      </c>
      <c r="J2301" s="7" t="s">
        <v>738</v>
      </c>
      <c r="K2301" s="7" t="s">
        <v>731</v>
      </c>
      <c r="L2301" s="7" t="s">
        <v>3351</v>
      </c>
      <c r="M2301" s="7">
        <v>42.612772</v>
      </c>
      <c r="N2301" s="7">
        <v>20.313939999999999</v>
      </c>
      <c r="O2301" s="7" t="s">
        <v>7781</v>
      </c>
      <c r="P2301" s="7" t="s">
        <v>7781</v>
      </c>
      <c r="Q2301" s="7"/>
      <c r="R2301" s="7" t="s">
        <v>7782</v>
      </c>
      <c r="S2301" s="7"/>
      <c r="T2301" s="7" t="b">
        <v>0</v>
      </c>
      <c r="U2301" s="7" t="s">
        <v>3350</v>
      </c>
      <c r="V2301" s="7" t="s">
        <v>2999</v>
      </c>
      <c r="W2301" s="7" t="s">
        <v>2999</v>
      </c>
    </row>
    <row r="2302" spans="1:23" x14ac:dyDescent="0.2">
      <c r="A2302" s="7" t="s">
        <v>727</v>
      </c>
      <c r="B2302" s="7">
        <v>3</v>
      </c>
      <c r="C2302" s="7" t="s">
        <v>45</v>
      </c>
      <c r="D2302" s="7" t="s">
        <v>867</v>
      </c>
      <c r="E2302" s="7" t="s">
        <v>17825</v>
      </c>
      <c r="F2302" s="7">
        <v>1609</v>
      </c>
      <c r="G2302" s="7" t="s">
        <v>7783</v>
      </c>
      <c r="H2302" s="7" t="s">
        <v>7784</v>
      </c>
      <c r="I2302" s="7" t="s">
        <v>7785</v>
      </c>
      <c r="J2302" s="7" t="s">
        <v>738</v>
      </c>
      <c r="K2302" s="7" t="s">
        <v>731</v>
      </c>
      <c r="L2302" s="7" t="s">
        <v>3351</v>
      </c>
      <c r="M2302" s="7">
        <v>42.588152000000001</v>
      </c>
      <c r="N2302" s="7">
        <v>21.577967999999998</v>
      </c>
      <c r="O2302" s="7" t="s">
        <v>7786</v>
      </c>
      <c r="P2302" s="7" t="s">
        <v>7786</v>
      </c>
      <c r="Q2302" s="7"/>
      <c r="R2302" s="7" t="s">
        <v>7787</v>
      </c>
      <c r="S2302" s="7"/>
      <c r="T2302" s="7" t="b">
        <v>0</v>
      </c>
      <c r="U2302" s="7" t="s">
        <v>3350</v>
      </c>
      <c r="V2302" s="7" t="s">
        <v>2999</v>
      </c>
      <c r="W2302" s="7" t="s">
        <v>2999</v>
      </c>
    </row>
    <row r="2303" spans="1:23" x14ac:dyDescent="0.2">
      <c r="A2303" s="7" t="s">
        <v>727</v>
      </c>
      <c r="B2303" s="7">
        <v>2</v>
      </c>
      <c r="C2303" s="7" t="s">
        <v>450</v>
      </c>
      <c r="D2303" s="7" t="s">
        <v>831</v>
      </c>
      <c r="E2303" s="7" t="s">
        <v>13461</v>
      </c>
      <c r="F2303" s="7">
        <v>1608</v>
      </c>
      <c r="G2303" s="7" t="s">
        <v>7788</v>
      </c>
      <c r="H2303" s="7" t="s">
        <v>7789</v>
      </c>
      <c r="I2303" s="7" t="s">
        <v>7790</v>
      </c>
      <c r="J2303" s="7" t="s">
        <v>738</v>
      </c>
      <c r="K2303" s="7" t="s">
        <v>731</v>
      </c>
      <c r="L2303" s="7" t="s">
        <v>3351</v>
      </c>
      <c r="M2303" s="7">
        <v>42.385421999999998</v>
      </c>
      <c r="N2303" s="7">
        <v>20.675045999999998</v>
      </c>
      <c r="O2303" s="7" t="s">
        <v>7791</v>
      </c>
      <c r="P2303" s="7" t="s">
        <v>7791</v>
      </c>
      <c r="Q2303" s="7"/>
      <c r="R2303" s="7" t="s">
        <v>7792</v>
      </c>
      <c r="S2303" s="7"/>
      <c r="T2303" s="7" t="b">
        <v>0</v>
      </c>
      <c r="U2303" s="7" t="s">
        <v>3350</v>
      </c>
      <c r="V2303" s="7" t="s">
        <v>2999</v>
      </c>
      <c r="W2303" s="7" t="s">
        <v>2999</v>
      </c>
    </row>
    <row r="2304" spans="1:23" x14ac:dyDescent="0.2">
      <c r="A2304" s="7" t="s">
        <v>727</v>
      </c>
      <c r="B2304" s="7">
        <v>5</v>
      </c>
      <c r="C2304" s="7" t="s">
        <v>2</v>
      </c>
      <c r="D2304" s="7" t="s">
        <v>794</v>
      </c>
      <c r="E2304" s="7" t="s">
        <v>10649</v>
      </c>
      <c r="F2304" s="7">
        <v>1607</v>
      </c>
      <c r="G2304" s="7" t="s">
        <v>7793</v>
      </c>
      <c r="H2304" s="7" t="s">
        <v>7794</v>
      </c>
      <c r="I2304" s="7" t="s">
        <v>7795</v>
      </c>
      <c r="J2304" s="7" t="s">
        <v>738</v>
      </c>
      <c r="K2304" s="7" t="s">
        <v>752</v>
      </c>
      <c r="L2304" s="7" t="s">
        <v>3351</v>
      </c>
      <c r="M2304" s="7">
        <v>42.702283999999999</v>
      </c>
      <c r="N2304" s="7">
        <v>20.323152</v>
      </c>
      <c r="O2304" s="7" t="s">
        <v>7796</v>
      </c>
      <c r="P2304" s="7" t="s">
        <v>7796</v>
      </c>
      <c r="Q2304" s="7"/>
      <c r="R2304" s="7" t="s">
        <v>7797</v>
      </c>
      <c r="S2304" s="7"/>
      <c r="T2304" s="7" t="b">
        <v>0</v>
      </c>
      <c r="U2304" s="7" t="s">
        <v>3350</v>
      </c>
      <c r="V2304" s="7" t="s">
        <v>2999</v>
      </c>
      <c r="W2304" s="7" t="s">
        <v>2999</v>
      </c>
    </row>
    <row r="2305" spans="1:23" x14ac:dyDescent="0.2">
      <c r="A2305" s="7" t="s">
        <v>727</v>
      </c>
      <c r="B2305" s="7">
        <v>4</v>
      </c>
      <c r="C2305" s="7" t="s">
        <v>454</v>
      </c>
      <c r="D2305" s="7" t="s">
        <v>1701</v>
      </c>
      <c r="E2305" s="7" t="s">
        <v>15413</v>
      </c>
      <c r="F2305" s="7">
        <v>1606</v>
      </c>
      <c r="G2305" s="7" t="s">
        <v>6410</v>
      </c>
      <c r="H2305" s="7" t="s">
        <v>7798</v>
      </c>
      <c r="I2305" s="7" t="s">
        <v>5035</v>
      </c>
      <c r="J2305" s="7" t="s">
        <v>2183</v>
      </c>
      <c r="K2305" s="7" t="s">
        <v>752</v>
      </c>
      <c r="L2305" s="7" t="s">
        <v>3351</v>
      </c>
      <c r="M2305" s="7">
        <v>42.752699</v>
      </c>
      <c r="N2305" s="7">
        <v>20.807143</v>
      </c>
      <c r="O2305" s="7" t="s">
        <v>7799</v>
      </c>
      <c r="P2305" s="7" t="s">
        <v>7799</v>
      </c>
      <c r="Q2305" s="7"/>
      <c r="R2305" s="7" t="s">
        <v>5036</v>
      </c>
      <c r="S2305" s="7"/>
      <c r="T2305" s="7" t="b">
        <v>0</v>
      </c>
      <c r="U2305" s="7" t="s">
        <v>3350</v>
      </c>
      <c r="V2305" s="7" t="s">
        <v>2999</v>
      </c>
      <c r="W2305" s="7" t="s">
        <v>2999</v>
      </c>
    </row>
    <row r="2306" spans="1:23" x14ac:dyDescent="0.2">
      <c r="A2306" s="7" t="s">
        <v>727</v>
      </c>
      <c r="B2306" s="7">
        <v>6</v>
      </c>
      <c r="C2306" s="7" t="s">
        <v>11</v>
      </c>
      <c r="D2306" s="7" t="s">
        <v>778</v>
      </c>
      <c r="E2306" s="7" t="s">
        <v>446</v>
      </c>
      <c r="F2306" s="7">
        <v>1605</v>
      </c>
      <c r="G2306" s="7" t="s">
        <v>7800</v>
      </c>
      <c r="H2306" s="7" t="s">
        <v>7801</v>
      </c>
      <c r="I2306" s="7" t="s">
        <v>7802</v>
      </c>
      <c r="J2306" s="7" t="s">
        <v>738</v>
      </c>
      <c r="K2306" s="7" t="s">
        <v>731</v>
      </c>
      <c r="L2306" s="7" t="s">
        <v>9296</v>
      </c>
      <c r="M2306" s="7">
        <v>42.700215999999998</v>
      </c>
      <c r="N2306" s="7">
        <v>21.189304</v>
      </c>
      <c r="O2306" s="7" t="s">
        <v>7803</v>
      </c>
      <c r="P2306" s="7" t="s">
        <v>7803</v>
      </c>
      <c r="Q2306" s="7"/>
      <c r="R2306" s="7" t="s">
        <v>7804</v>
      </c>
      <c r="S2306" s="7"/>
      <c r="T2306" s="7" t="b">
        <v>0</v>
      </c>
      <c r="U2306" s="7" t="s">
        <v>9297</v>
      </c>
      <c r="V2306" s="7" t="s">
        <v>2999</v>
      </c>
      <c r="W2306" s="7" t="s">
        <v>2999</v>
      </c>
    </row>
    <row r="2307" spans="1:23" x14ac:dyDescent="0.2">
      <c r="A2307" s="7" t="s">
        <v>727</v>
      </c>
      <c r="B2307" s="7">
        <v>5</v>
      </c>
      <c r="C2307" s="7" t="s">
        <v>2</v>
      </c>
      <c r="D2307" s="7" t="s">
        <v>794</v>
      </c>
      <c r="E2307" s="7"/>
      <c r="F2307" s="7">
        <v>1604</v>
      </c>
      <c r="G2307" s="7" t="s">
        <v>5629</v>
      </c>
      <c r="H2307" s="7" t="s">
        <v>7805</v>
      </c>
      <c r="I2307" s="7" t="s">
        <v>3760</v>
      </c>
      <c r="J2307" s="7" t="s">
        <v>738</v>
      </c>
      <c r="K2307" s="7" t="s">
        <v>731</v>
      </c>
      <c r="L2307" s="7" t="s">
        <v>3479</v>
      </c>
      <c r="M2307" s="7">
        <v>42.658799000000002</v>
      </c>
      <c r="N2307" s="7">
        <v>20.375457000000001</v>
      </c>
      <c r="O2307" s="7" t="s">
        <v>7806</v>
      </c>
      <c r="P2307" s="7" t="s">
        <v>7806</v>
      </c>
      <c r="Q2307" s="7"/>
      <c r="R2307" s="7" t="s">
        <v>508</v>
      </c>
      <c r="S2307" s="7"/>
      <c r="T2307" s="7" t="b">
        <v>0</v>
      </c>
      <c r="U2307" s="7" t="s">
        <v>3478</v>
      </c>
      <c r="V2307" s="7" t="s">
        <v>2999</v>
      </c>
      <c r="W2307" s="7" t="s">
        <v>2999</v>
      </c>
    </row>
    <row r="2308" spans="1:23" x14ac:dyDescent="0.2">
      <c r="A2308" s="7" t="s">
        <v>727</v>
      </c>
      <c r="B2308" s="7">
        <v>5</v>
      </c>
      <c r="C2308" s="7" t="s">
        <v>2</v>
      </c>
      <c r="D2308" s="7" t="s">
        <v>794</v>
      </c>
      <c r="E2308" s="7" t="s">
        <v>13462</v>
      </c>
      <c r="F2308" s="7">
        <v>1603</v>
      </c>
      <c r="G2308" s="7" t="s">
        <v>7807</v>
      </c>
      <c r="H2308" s="7" t="s">
        <v>7808</v>
      </c>
      <c r="I2308" s="7" t="s">
        <v>7809</v>
      </c>
      <c r="J2308" s="7" t="s">
        <v>849</v>
      </c>
      <c r="K2308" s="7" t="s">
        <v>731</v>
      </c>
      <c r="L2308" s="7" t="s">
        <v>3351</v>
      </c>
      <c r="M2308" s="7">
        <v>42.659652999999999</v>
      </c>
      <c r="N2308" s="7">
        <v>20.290939000000002</v>
      </c>
      <c r="O2308" s="7" t="s">
        <v>7810</v>
      </c>
      <c r="P2308" s="7" t="s">
        <v>7810</v>
      </c>
      <c r="Q2308" s="7"/>
      <c r="R2308" s="7" t="s">
        <v>7811</v>
      </c>
      <c r="S2308" s="7"/>
      <c r="T2308" s="7" t="b">
        <v>0</v>
      </c>
      <c r="U2308" s="7" t="s">
        <v>3350</v>
      </c>
      <c r="V2308" s="7" t="s">
        <v>2999</v>
      </c>
      <c r="W2308" s="7" t="s">
        <v>2999</v>
      </c>
    </row>
    <row r="2309" spans="1:23" x14ac:dyDescent="0.2">
      <c r="A2309" s="7" t="s">
        <v>727</v>
      </c>
      <c r="B2309" s="7">
        <v>4</v>
      </c>
      <c r="C2309" s="7" t="s">
        <v>454</v>
      </c>
      <c r="D2309" s="7" t="s">
        <v>1701</v>
      </c>
      <c r="E2309" s="7" t="s">
        <v>12317</v>
      </c>
      <c r="F2309" s="7">
        <v>1602</v>
      </c>
      <c r="G2309" s="7" t="s">
        <v>7812</v>
      </c>
      <c r="H2309" s="7" t="s">
        <v>7813</v>
      </c>
      <c r="I2309" s="7" t="s">
        <v>7814</v>
      </c>
      <c r="J2309" s="7" t="s">
        <v>994</v>
      </c>
      <c r="K2309" s="7" t="s">
        <v>731</v>
      </c>
      <c r="L2309" s="7" t="s">
        <v>3351</v>
      </c>
      <c r="M2309" s="7">
        <v>42.735044000000002</v>
      </c>
      <c r="N2309" s="7">
        <v>20.818635</v>
      </c>
      <c r="O2309" s="7" t="s">
        <v>7815</v>
      </c>
      <c r="P2309" s="7" t="s">
        <v>7815</v>
      </c>
      <c r="Q2309" s="7"/>
      <c r="R2309" s="7" t="s">
        <v>7816</v>
      </c>
      <c r="S2309" s="7"/>
      <c r="T2309" s="7" t="b">
        <v>0</v>
      </c>
      <c r="U2309" s="7" t="s">
        <v>3350</v>
      </c>
      <c r="V2309" s="7" t="s">
        <v>2999</v>
      </c>
      <c r="W2309" s="7" t="s">
        <v>2999</v>
      </c>
    </row>
    <row r="2310" spans="1:23" x14ac:dyDescent="0.2">
      <c r="A2310" s="7" t="s">
        <v>727</v>
      </c>
      <c r="B2310" s="7">
        <v>7</v>
      </c>
      <c r="C2310" s="7" t="s">
        <v>8</v>
      </c>
      <c r="D2310" s="7" t="s">
        <v>1079</v>
      </c>
      <c r="E2310" s="7"/>
      <c r="F2310" s="7">
        <v>1601</v>
      </c>
      <c r="G2310" s="7" t="s">
        <v>7817</v>
      </c>
      <c r="H2310" s="7" t="s">
        <v>7818</v>
      </c>
      <c r="I2310" s="7" t="s">
        <v>7819</v>
      </c>
      <c r="J2310" s="7" t="s">
        <v>7820</v>
      </c>
      <c r="K2310" s="7" t="s">
        <v>731</v>
      </c>
      <c r="L2310" s="7" t="s">
        <v>3479</v>
      </c>
      <c r="M2310" s="7">
        <v>42.210306000000003</v>
      </c>
      <c r="N2310" s="7">
        <v>20.718661999999998</v>
      </c>
      <c r="O2310" s="7" t="s">
        <v>7821</v>
      </c>
      <c r="P2310" s="7" t="s">
        <v>7821</v>
      </c>
      <c r="Q2310" s="7"/>
      <c r="R2310" s="7" t="s">
        <v>7822</v>
      </c>
      <c r="S2310" s="7"/>
      <c r="T2310" s="7" t="b">
        <v>0</v>
      </c>
      <c r="U2310" s="7" t="s">
        <v>3478</v>
      </c>
      <c r="V2310" s="7" t="s">
        <v>2999</v>
      </c>
      <c r="W2310" s="7" t="s">
        <v>2999</v>
      </c>
    </row>
    <row r="2311" spans="1:23" x14ac:dyDescent="0.2">
      <c r="A2311" s="7" t="s">
        <v>727</v>
      </c>
      <c r="B2311" s="7">
        <v>4</v>
      </c>
      <c r="C2311" s="7" t="s">
        <v>454</v>
      </c>
      <c r="D2311" s="7" t="s">
        <v>768</v>
      </c>
      <c r="E2311" s="7" t="s">
        <v>585</v>
      </c>
      <c r="F2311" s="7">
        <v>1600</v>
      </c>
      <c r="G2311" s="7" t="s">
        <v>7823</v>
      </c>
      <c r="H2311" s="7" t="s">
        <v>7824</v>
      </c>
      <c r="I2311" s="7" t="s">
        <v>7825</v>
      </c>
      <c r="J2311" s="7" t="s">
        <v>738</v>
      </c>
      <c r="K2311" s="7" t="s">
        <v>731</v>
      </c>
      <c r="L2311" s="7" t="s">
        <v>3351</v>
      </c>
      <c r="M2311" s="7">
        <v>42.851543999999997</v>
      </c>
      <c r="N2311" s="7">
        <v>20.990862</v>
      </c>
      <c r="O2311" s="7" t="s">
        <v>7826</v>
      </c>
      <c r="P2311" s="7" t="s">
        <v>7826</v>
      </c>
      <c r="Q2311" s="7"/>
      <c r="R2311" s="7" t="s">
        <v>7827</v>
      </c>
      <c r="S2311" s="7"/>
      <c r="T2311" s="7" t="b">
        <v>0</v>
      </c>
      <c r="U2311" s="7" t="s">
        <v>3350</v>
      </c>
      <c r="V2311" s="7" t="s">
        <v>2999</v>
      </c>
      <c r="W2311" s="7" t="s">
        <v>2999</v>
      </c>
    </row>
    <row r="2312" spans="1:23" x14ac:dyDescent="0.2">
      <c r="A2312" s="7" t="s">
        <v>727</v>
      </c>
      <c r="B2312" s="7">
        <v>2</v>
      </c>
      <c r="C2312" s="7" t="s">
        <v>450</v>
      </c>
      <c r="D2312" s="7" t="s">
        <v>1019</v>
      </c>
      <c r="E2312" s="7" t="s">
        <v>14131</v>
      </c>
      <c r="F2312" s="7">
        <v>1599</v>
      </c>
      <c r="G2312" s="7" t="s">
        <v>7828</v>
      </c>
      <c r="H2312" s="7" t="s">
        <v>7829</v>
      </c>
      <c r="I2312" s="7" t="s">
        <v>7830</v>
      </c>
      <c r="J2312" s="7" t="s">
        <v>738</v>
      </c>
      <c r="K2312" s="7" t="s">
        <v>731</v>
      </c>
      <c r="L2312" s="7" t="s">
        <v>3351</v>
      </c>
      <c r="M2312" s="7">
        <v>42.429921999999998</v>
      </c>
      <c r="N2312" s="7">
        <v>20.377041999999999</v>
      </c>
      <c r="O2312" s="7" t="s">
        <v>7831</v>
      </c>
      <c r="P2312" s="7" t="s">
        <v>7831</v>
      </c>
      <c r="Q2312" s="7"/>
      <c r="R2312" s="7" t="s">
        <v>7832</v>
      </c>
      <c r="S2312" s="7"/>
      <c r="T2312" s="7" t="b">
        <v>0</v>
      </c>
      <c r="U2312" s="7" t="s">
        <v>3350</v>
      </c>
      <c r="V2312" s="7" t="s">
        <v>2999</v>
      </c>
      <c r="W2312" s="7" t="s">
        <v>2999</v>
      </c>
    </row>
    <row r="2313" spans="1:23" x14ac:dyDescent="0.2">
      <c r="A2313" s="7" t="s">
        <v>727</v>
      </c>
      <c r="B2313" s="7">
        <v>2</v>
      </c>
      <c r="C2313" s="7" t="s">
        <v>450</v>
      </c>
      <c r="D2313" s="7" t="s">
        <v>1019</v>
      </c>
      <c r="E2313" s="7" t="s">
        <v>14132</v>
      </c>
      <c r="F2313" s="7">
        <v>1598</v>
      </c>
      <c r="G2313" s="7" t="s">
        <v>7828</v>
      </c>
      <c r="H2313" s="7" t="s">
        <v>7829</v>
      </c>
      <c r="I2313" s="7" t="s">
        <v>7830</v>
      </c>
      <c r="J2313" s="7" t="s">
        <v>738</v>
      </c>
      <c r="K2313" s="7" t="s">
        <v>731</v>
      </c>
      <c r="L2313" s="7" t="s">
        <v>3351</v>
      </c>
      <c r="M2313" s="7">
        <v>42.429921999999998</v>
      </c>
      <c r="N2313" s="7">
        <v>20.377041999999999</v>
      </c>
      <c r="O2313" s="7" t="s">
        <v>7833</v>
      </c>
      <c r="P2313" s="7" t="s">
        <v>7833</v>
      </c>
      <c r="Q2313" s="7"/>
      <c r="R2313" s="7" t="s">
        <v>7832</v>
      </c>
      <c r="S2313" s="7"/>
      <c r="T2313" s="7" t="b">
        <v>0</v>
      </c>
      <c r="U2313" s="7" t="s">
        <v>3350</v>
      </c>
      <c r="V2313" s="7" t="s">
        <v>2999</v>
      </c>
      <c r="W2313" s="7" t="s">
        <v>2999</v>
      </c>
    </row>
    <row r="2314" spans="1:23" x14ac:dyDescent="0.2">
      <c r="A2314" s="7" t="s">
        <v>727</v>
      </c>
      <c r="B2314" s="7">
        <v>2</v>
      </c>
      <c r="C2314" s="7" t="s">
        <v>450</v>
      </c>
      <c r="D2314" s="7" t="s">
        <v>1019</v>
      </c>
      <c r="E2314" s="7" t="s">
        <v>14133</v>
      </c>
      <c r="F2314" s="7">
        <v>1597</v>
      </c>
      <c r="G2314" s="7" t="s">
        <v>7828</v>
      </c>
      <c r="H2314" s="7" t="s">
        <v>7829</v>
      </c>
      <c r="I2314" s="7" t="s">
        <v>7830</v>
      </c>
      <c r="J2314" s="7" t="s">
        <v>738</v>
      </c>
      <c r="K2314" s="7" t="s">
        <v>731</v>
      </c>
      <c r="L2314" s="7" t="s">
        <v>3351</v>
      </c>
      <c r="M2314" s="7">
        <v>42.429921999999998</v>
      </c>
      <c r="N2314" s="7">
        <v>20.377041999999999</v>
      </c>
      <c r="O2314" s="7" t="s">
        <v>7834</v>
      </c>
      <c r="P2314" s="7" t="s">
        <v>7834</v>
      </c>
      <c r="Q2314" s="7"/>
      <c r="R2314" s="7" t="s">
        <v>7832</v>
      </c>
      <c r="S2314" s="7"/>
      <c r="T2314" s="7" t="b">
        <v>0</v>
      </c>
      <c r="U2314" s="7" t="s">
        <v>3350</v>
      </c>
      <c r="V2314" s="7" t="s">
        <v>2999</v>
      </c>
      <c r="W2314" s="7" t="s">
        <v>2999</v>
      </c>
    </row>
    <row r="2315" spans="1:23" x14ac:dyDescent="0.2">
      <c r="A2315" s="7" t="s">
        <v>727</v>
      </c>
      <c r="B2315" s="7">
        <v>2</v>
      </c>
      <c r="C2315" s="7" t="s">
        <v>450</v>
      </c>
      <c r="D2315" s="7" t="s">
        <v>1019</v>
      </c>
      <c r="E2315" s="7" t="s">
        <v>14134</v>
      </c>
      <c r="F2315" s="7">
        <v>1596</v>
      </c>
      <c r="G2315" s="7" t="s">
        <v>7828</v>
      </c>
      <c r="H2315" s="7" t="s">
        <v>7829</v>
      </c>
      <c r="I2315" s="7" t="s">
        <v>7830</v>
      </c>
      <c r="J2315" s="7" t="s">
        <v>738</v>
      </c>
      <c r="K2315" s="7" t="s">
        <v>731</v>
      </c>
      <c r="L2315" s="7" t="s">
        <v>3351</v>
      </c>
      <c r="M2315" s="7">
        <v>42.429921999999998</v>
      </c>
      <c r="N2315" s="7">
        <v>20.377041999999999</v>
      </c>
      <c r="O2315" s="7" t="s">
        <v>7835</v>
      </c>
      <c r="P2315" s="7" t="s">
        <v>7835</v>
      </c>
      <c r="Q2315" s="7"/>
      <c r="R2315" s="7" t="s">
        <v>7832</v>
      </c>
      <c r="S2315" s="7"/>
      <c r="T2315" s="7" t="b">
        <v>0</v>
      </c>
      <c r="U2315" s="7" t="s">
        <v>3350</v>
      </c>
      <c r="V2315" s="7" t="s">
        <v>2999</v>
      </c>
      <c r="W2315" s="7" t="s">
        <v>2999</v>
      </c>
    </row>
    <row r="2316" spans="1:23" x14ac:dyDescent="0.2">
      <c r="A2316" s="7" t="s">
        <v>727</v>
      </c>
      <c r="B2316" s="7">
        <v>5</v>
      </c>
      <c r="C2316" s="7" t="s">
        <v>2</v>
      </c>
      <c r="D2316" s="7" t="s">
        <v>794</v>
      </c>
      <c r="E2316" s="7"/>
      <c r="F2316" s="7">
        <v>1595</v>
      </c>
      <c r="G2316" s="7" t="s">
        <v>7836</v>
      </c>
      <c r="H2316" s="7" t="s">
        <v>7837</v>
      </c>
      <c r="I2316" s="7" t="s">
        <v>7838</v>
      </c>
      <c r="J2316" s="7" t="s">
        <v>849</v>
      </c>
      <c r="K2316" s="7" t="s">
        <v>731</v>
      </c>
      <c r="L2316" s="7" t="s">
        <v>2998</v>
      </c>
      <c r="M2316" s="7">
        <v>42.600482999999997</v>
      </c>
      <c r="N2316" s="7">
        <v>20.445249</v>
      </c>
      <c r="O2316" s="7" t="s">
        <v>7839</v>
      </c>
      <c r="P2316" s="7" t="s">
        <v>7839</v>
      </c>
      <c r="Q2316" s="7"/>
      <c r="R2316" s="7" t="s">
        <v>7840</v>
      </c>
      <c r="S2316" s="7"/>
      <c r="T2316" s="7" t="b">
        <v>0</v>
      </c>
      <c r="U2316" s="7" t="s">
        <v>2997</v>
      </c>
      <c r="V2316" s="7" t="s">
        <v>2999</v>
      </c>
      <c r="W2316" s="7" t="s">
        <v>2999</v>
      </c>
    </row>
    <row r="2317" spans="1:23" x14ac:dyDescent="0.2">
      <c r="A2317" s="7" t="s">
        <v>727</v>
      </c>
      <c r="B2317" s="7">
        <v>6</v>
      </c>
      <c r="C2317" s="7" t="s">
        <v>11</v>
      </c>
      <c r="D2317" s="7" t="s">
        <v>728</v>
      </c>
      <c r="E2317" s="7"/>
      <c r="F2317" s="7">
        <v>1594</v>
      </c>
      <c r="G2317" s="7" t="s">
        <v>7841</v>
      </c>
      <c r="H2317" s="7" t="s">
        <v>7842</v>
      </c>
      <c r="I2317" s="7" t="s">
        <v>7843</v>
      </c>
      <c r="J2317" s="7" t="s">
        <v>738</v>
      </c>
      <c r="K2317" s="7" t="s">
        <v>731</v>
      </c>
      <c r="L2317" s="7" t="s">
        <v>3607</v>
      </c>
      <c r="M2317" s="7">
        <v>42.683697000000002</v>
      </c>
      <c r="N2317" s="7">
        <v>21.156234999999999</v>
      </c>
      <c r="O2317" s="7" t="s">
        <v>7844</v>
      </c>
      <c r="P2317" s="7" t="s">
        <v>7844</v>
      </c>
      <c r="Q2317" s="7"/>
      <c r="R2317" s="7" t="s">
        <v>7845</v>
      </c>
      <c r="S2317" s="7" t="s">
        <v>7846</v>
      </c>
      <c r="T2317" s="7" t="b">
        <v>0</v>
      </c>
      <c r="U2317" s="7" t="s">
        <v>3606</v>
      </c>
      <c r="V2317" s="7" t="s">
        <v>2999</v>
      </c>
      <c r="W2317" s="7" t="s">
        <v>2999</v>
      </c>
    </row>
    <row r="2318" spans="1:23" x14ac:dyDescent="0.2">
      <c r="A2318" s="7" t="s">
        <v>727</v>
      </c>
      <c r="B2318" s="7">
        <v>2</v>
      </c>
      <c r="C2318" s="7" t="s">
        <v>450</v>
      </c>
      <c r="D2318" s="7" t="s">
        <v>279</v>
      </c>
      <c r="E2318" s="7" t="s">
        <v>17826</v>
      </c>
      <c r="F2318" s="7">
        <v>1593</v>
      </c>
      <c r="G2318" s="7" t="s">
        <v>7847</v>
      </c>
      <c r="H2318" s="7" t="s">
        <v>7848</v>
      </c>
      <c r="I2318" s="7" t="s">
        <v>7849</v>
      </c>
      <c r="J2318" s="7" t="s">
        <v>738</v>
      </c>
      <c r="K2318" s="7" t="s">
        <v>731</v>
      </c>
      <c r="L2318" s="7" t="s">
        <v>3351</v>
      </c>
      <c r="M2318" s="7">
        <v>42.480075999999997</v>
      </c>
      <c r="N2318" s="7">
        <v>20.743023999999998</v>
      </c>
      <c r="O2318" s="7" t="s">
        <v>7850</v>
      </c>
      <c r="P2318" s="7" t="s">
        <v>7850</v>
      </c>
      <c r="Q2318" s="7"/>
      <c r="R2318" s="7" t="s">
        <v>7851</v>
      </c>
      <c r="S2318" s="7"/>
      <c r="T2318" s="7" t="b">
        <v>0</v>
      </c>
      <c r="U2318" s="7" t="s">
        <v>3350</v>
      </c>
      <c r="V2318" s="7" t="s">
        <v>2999</v>
      </c>
      <c r="W2318" s="7" t="s">
        <v>2999</v>
      </c>
    </row>
    <row r="2319" spans="1:23" x14ac:dyDescent="0.2">
      <c r="A2319" s="7" t="s">
        <v>727</v>
      </c>
      <c r="B2319" s="7">
        <v>1</v>
      </c>
      <c r="C2319" s="7" t="s">
        <v>5</v>
      </c>
      <c r="D2319" s="7" t="s">
        <v>756</v>
      </c>
      <c r="E2319" s="7" t="s">
        <v>8818</v>
      </c>
      <c r="F2319" s="7">
        <v>1592</v>
      </c>
      <c r="G2319" s="7" t="s">
        <v>7852</v>
      </c>
      <c r="H2319" s="7" t="s">
        <v>2422</v>
      </c>
      <c r="I2319" s="7" t="s">
        <v>7853</v>
      </c>
      <c r="J2319" s="7" t="s">
        <v>1614</v>
      </c>
      <c r="K2319" s="7" t="s">
        <v>731</v>
      </c>
      <c r="L2319" s="7" t="s">
        <v>3351</v>
      </c>
      <c r="M2319" s="7">
        <v>42.431699999999999</v>
      </c>
      <c r="N2319" s="7">
        <v>21.030745</v>
      </c>
      <c r="O2319" s="7" t="s">
        <v>7854</v>
      </c>
      <c r="P2319" s="7" t="s">
        <v>7854</v>
      </c>
      <c r="Q2319" s="7"/>
      <c r="R2319" s="7" t="s">
        <v>7855</v>
      </c>
      <c r="S2319" s="7"/>
      <c r="T2319" s="7" t="b">
        <v>0</v>
      </c>
      <c r="U2319" s="7" t="s">
        <v>3350</v>
      </c>
      <c r="V2319" s="7" t="s">
        <v>2999</v>
      </c>
      <c r="W2319" s="7" t="s">
        <v>2999</v>
      </c>
    </row>
    <row r="2320" spans="1:23" x14ac:dyDescent="0.2">
      <c r="A2320" s="7" t="s">
        <v>727</v>
      </c>
      <c r="B2320" s="7">
        <v>7</v>
      </c>
      <c r="C2320" s="7" t="s">
        <v>8</v>
      </c>
      <c r="D2320" s="7" t="s">
        <v>1079</v>
      </c>
      <c r="E2320" s="7"/>
      <c r="F2320" s="7">
        <v>1591</v>
      </c>
      <c r="G2320" s="7" t="s">
        <v>7856</v>
      </c>
      <c r="H2320" s="7" t="s">
        <v>7857</v>
      </c>
      <c r="I2320" s="7" t="s">
        <v>7858</v>
      </c>
      <c r="J2320" s="7" t="s">
        <v>1196</v>
      </c>
      <c r="K2320" s="7" t="s">
        <v>731</v>
      </c>
      <c r="L2320" s="7" t="s">
        <v>3479</v>
      </c>
      <c r="M2320" s="7">
        <v>42.224657999999998</v>
      </c>
      <c r="N2320" s="7">
        <v>20.731021999999999</v>
      </c>
      <c r="O2320" s="7" t="s">
        <v>7859</v>
      </c>
      <c r="P2320" s="7" t="s">
        <v>7859</v>
      </c>
      <c r="Q2320" s="7"/>
      <c r="R2320" s="7" t="s">
        <v>7860</v>
      </c>
      <c r="S2320" s="7"/>
      <c r="T2320" s="7" t="b">
        <v>0</v>
      </c>
      <c r="U2320" s="7" t="s">
        <v>3478</v>
      </c>
      <c r="V2320" s="7" t="s">
        <v>2999</v>
      </c>
      <c r="W2320" s="7" t="s">
        <v>2999</v>
      </c>
    </row>
    <row r="2321" spans="1:23" x14ac:dyDescent="0.2">
      <c r="A2321" s="7" t="s">
        <v>727</v>
      </c>
      <c r="B2321" s="7">
        <v>6</v>
      </c>
      <c r="C2321" s="7" t="s">
        <v>11</v>
      </c>
      <c r="D2321" s="7" t="s">
        <v>778</v>
      </c>
      <c r="E2321" s="7"/>
      <c r="F2321" s="7">
        <v>1590</v>
      </c>
      <c r="G2321" s="7" t="s">
        <v>7861</v>
      </c>
      <c r="H2321" s="7" t="s">
        <v>7862</v>
      </c>
      <c r="I2321" s="7" t="s">
        <v>7863</v>
      </c>
      <c r="J2321" s="7" t="s">
        <v>7864</v>
      </c>
      <c r="K2321" s="7" t="s">
        <v>731</v>
      </c>
      <c r="L2321" s="7" t="s">
        <v>451</v>
      </c>
      <c r="M2321" s="7">
        <v>42.654834999999999</v>
      </c>
      <c r="N2321" s="7">
        <v>21.144127999999998</v>
      </c>
      <c r="O2321" s="7" t="s">
        <v>7865</v>
      </c>
      <c r="P2321" s="7" t="s">
        <v>7865</v>
      </c>
      <c r="Q2321" s="7"/>
      <c r="R2321" s="7" t="s">
        <v>7866</v>
      </c>
      <c r="S2321" s="7"/>
      <c r="T2321" s="7" t="b">
        <v>0</v>
      </c>
      <c r="U2321" s="7" t="s">
        <v>3077</v>
      </c>
      <c r="V2321" s="7" t="s">
        <v>2999</v>
      </c>
      <c r="W2321" s="7" t="s">
        <v>2999</v>
      </c>
    </row>
    <row r="2322" spans="1:23" x14ac:dyDescent="0.2">
      <c r="A2322" s="7" t="s">
        <v>727</v>
      </c>
      <c r="B2322" s="7">
        <v>5</v>
      </c>
      <c r="C2322" s="7" t="s">
        <v>2</v>
      </c>
      <c r="D2322" s="7" t="s">
        <v>847</v>
      </c>
      <c r="E2322" s="7" t="s">
        <v>149</v>
      </c>
      <c r="F2322" s="7">
        <v>1589</v>
      </c>
      <c r="G2322" s="7" t="s">
        <v>7867</v>
      </c>
      <c r="H2322" s="7" t="s">
        <v>7868</v>
      </c>
      <c r="I2322" s="7" t="s">
        <v>7869</v>
      </c>
      <c r="J2322" s="7" t="s">
        <v>849</v>
      </c>
      <c r="K2322" s="7" t="s">
        <v>731</v>
      </c>
      <c r="L2322" s="7" t="s">
        <v>3351</v>
      </c>
      <c r="M2322" s="7">
        <v>42.623092</v>
      </c>
      <c r="N2322" s="7">
        <v>20.548718999999998</v>
      </c>
      <c r="O2322" s="7" t="s">
        <v>7870</v>
      </c>
      <c r="P2322" s="7" t="s">
        <v>7870</v>
      </c>
      <c r="Q2322" s="7"/>
      <c r="R2322" s="7" t="s">
        <v>7871</v>
      </c>
      <c r="S2322" s="7"/>
      <c r="T2322" s="7" t="b">
        <v>0</v>
      </c>
      <c r="U2322" s="7" t="s">
        <v>3350</v>
      </c>
      <c r="V2322" s="7" t="s">
        <v>2999</v>
      </c>
      <c r="W2322" s="7" t="s">
        <v>2999</v>
      </c>
    </row>
    <row r="2323" spans="1:23" x14ac:dyDescent="0.2">
      <c r="A2323" s="7" t="s">
        <v>727</v>
      </c>
      <c r="B2323" s="7">
        <v>4</v>
      </c>
      <c r="C2323" s="7" t="s">
        <v>454</v>
      </c>
      <c r="D2323" s="7" t="s">
        <v>768</v>
      </c>
      <c r="E2323" s="7" t="s">
        <v>585</v>
      </c>
      <c r="F2323" s="7">
        <v>1588</v>
      </c>
      <c r="G2323" s="7" t="s">
        <v>7872</v>
      </c>
      <c r="H2323" s="7" t="s">
        <v>7873</v>
      </c>
      <c r="I2323" s="7" t="s">
        <v>7874</v>
      </c>
      <c r="J2323" s="7" t="s">
        <v>738</v>
      </c>
      <c r="K2323" s="7" t="s">
        <v>731</v>
      </c>
      <c r="L2323" s="7" t="s">
        <v>3351</v>
      </c>
      <c r="M2323" s="7">
        <v>42.7956</v>
      </c>
      <c r="N2323" s="7">
        <v>21.027448</v>
      </c>
      <c r="O2323" s="7" t="s">
        <v>7875</v>
      </c>
      <c r="P2323" s="7" t="s">
        <v>7875</v>
      </c>
      <c r="Q2323" s="7"/>
      <c r="R2323" s="7" t="s">
        <v>7876</v>
      </c>
      <c r="S2323" s="7"/>
      <c r="T2323" s="7" t="b">
        <v>0</v>
      </c>
      <c r="U2323" s="7" t="s">
        <v>3350</v>
      </c>
      <c r="V2323" s="7" t="s">
        <v>2999</v>
      </c>
      <c r="W2323" s="7" t="s">
        <v>2999</v>
      </c>
    </row>
    <row r="2324" spans="1:23" x14ac:dyDescent="0.2">
      <c r="A2324" s="7" t="s">
        <v>727</v>
      </c>
      <c r="B2324" s="7">
        <v>4</v>
      </c>
      <c r="C2324" s="7" t="s">
        <v>454</v>
      </c>
      <c r="D2324" s="7" t="s">
        <v>768</v>
      </c>
      <c r="E2324" s="7" t="s">
        <v>585</v>
      </c>
      <c r="F2324" s="7">
        <v>1587</v>
      </c>
      <c r="G2324" s="7" t="s">
        <v>7877</v>
      </c>
      <c r="H2324" s="7" t="s">
        <v>7878</v>
      </c>
      <c r="I2324" s="7" t="s">
        <v>7879</v>
      </c>
      <c r="J2324" s="7" t="s">
        <v>738</v>
      </c>
      <c r="K2324" s="7" t="s">
        <v>752</v>
      </c>
      <c r="L2324" s="7" t="s">
        <v>3351</v>
      </c>
      <c r="M2324" s="7">
        <v>42.825507000000002</v>
      </c>
      <c r="N2324" s="7">
        <v>20.969697</v>
      </c>
      <c r="O2324" s="7" t="s">
        <v>7880</v>
      </c>
      <c r="P2324" s="7" t="s">
        <v>7880</v>
      </c>
      <c r="Q2324" s="7"/>
      <c r="R2324" s="7" t="s">
        <v>7881</v>
      </c>
      <c r="S2324" s="7"/>
      <c r="T2324" s="7" t="b">
        <v>0</v>
      </c>
      <c r="U2324" s="7" t="s">
        <v>3350</v>
      </c>
      <c r="V2324" s="7" t="s">
        <v>2999</v>
      </c>
      <c r="W2324" s="7" t="s">
        <v>2999</v>
      </c>
    </row>
    <row r="2325" spans="1:23" x14ac:dyDescent="0.2">
      <c r="A2325" s="7" t="s">
        <v>727</v>
      </c>
      <c r="B2325" s="7">
        <v>5</v>
      </c>
      <c r="C2325" s="7" t="s">
        <v>2</v>
      </c>
      <c r="D2325" s="7" t="s">
        <v>847</v>
      </c>
      <c r="E2325" s="7" t="s">
        <v>149</v>
      </c>
      <c r="F2325" s="7">
        <v>1586</v>
      </c>
      <c r="G2325" s="7" t="s">
        <v>7882</v>
      </c>
      <c r="H2325" s="7" t="s">
        <v>7883</v>
      </c>
      <c r="I2325" s="7" t="s">
        <v>7884</v>
      </c>
      <c r="J2325" s="7" t="s">
        <v>849</v>
      </c>
      <c r="K2325" s="7" t="s">
        <v>731</v>
      </c>
      <c r="L2325" s="7" t="s">
        <v>3351</v>
      </c>
      <c r="M2325" s="7">
        <v>42.614814000000003</v>
      </c>
      <c r="N2325" s="7">
        <v>20.695512000000001</v>
      </c>
      <c r="O2325" s="7" t="s">
        <v>7885</v>
      </c>
      <c r="P2325" s="7" t="s">
        <v>7885</v>
      </c>
      <c r="Q2325" s="7"/>
      <c r="R2325" s="7" t="s">
        <v>7886</v>
      </c>
      <c r="S2325" s="7"/>
      <c r="T2325" s="7" t="b">
        <v>0</v>
      </c>
      <c r="U2325" s="7" t="s">
        <v>3350</v>
      </c>
      <c r="V2325" s="7" t="s">
        <v>2999</v>
      </c>
      <c r="W2325" s="7" t="s">
        <v>2999</v>
      </c>
    </row>
    <row r="2326" spans="1:23" x14ac:dyDescent="0.2">
      <c r="A2326" s="7" t="s">
        <v>727</v>
      </c>
      <c r="B2326" s="7">
        <v>7</v>
      </c>
      <c r="C2326" s="7" t="s">
        <v>8</v>
      </c>
      <c r="D2326" s="7" t="s">
        <v>1079</v>
      </c>
      <c r="E2326" s="7"/>
      <c r="F2326" s="7">
        <v>1585</v>
      </c>
      <c r="G2326" s="7" t="s">
        <v>7887</v>
      </c>
      <c r="H2326" s="7" t="s">
        <v>7888</v>
      </c>
      <c r="I2326" s="7" t="s">
        <v>7889</v>
      </c>
      <c r="J2326" s="7" t="s">
        <v>1196</v>
      </c>
      <c r="K2326" s="7" t="s">
        <v>731</v>
      </c>
      <c r="L2326" s="7" t="s">
        <v>3375</v>
      </c>
      <c r="M2326" s="7">
        <v>42.205446000000002</v>
      </c>
      <c r="N2326" s="7">
        <v>20.765353999999999</v>
      </c>
      <c r="O2326" s="7" t="s">
        <v>7890</v>
      </c>
      <c r="P2326" s="7" t="s">
        <v>7890</v>
      </c>
      <c r="Q2326" s="7"/>
      <c r="R2326" s="7" t="s">
        <v>7891</v>
      </c>
      <c r="S2326" s="7"/>
      <c r="T2326" s="7" t="b">
        <v>0</v>
      </c>
      <c r="U2326" s="7" t="s">
        <v>3374</v>
      </c>
      <c r="V2326" s="7" t="s">
        <v>2999</v>
      </c>
      <c r="W2326" s="7" t="s">
        <v>2999</v>
      </c>
    </row>
    <row r="2327" spans="1:23" x14ac:dyDescent="0.2">
      <c r="A2327" s="7" t="s">
        <v>727</v>
      </c>
      <c r="B2327" s="7">
        <v>2</v>
      </c>
      <c r="C2327" s="7" t="s">
        <v>450</v>
      </c>
      <c r="D2327" s="7" t="s">
        <v>1019</v>
      </c>
      <c r="E2327" s="7" t="s">
        <v>2400</v>
      </c>
      <c r="F2327" s="7">
        <v>1584</v>
      </c>
      <c r="G2327" s="7" t="s">
        <v>7892</v>
      </c>
      <c r="H2327" s="7" t="s">
        <v>7893</v>
      </c>
      <c r="I2327" s="7" t="s">
        <v>7894</v>
      </c>
      <c r="J2327" s="7" t="s">
        <v>738</v>
      </c>
      <c r="K2327" s="7" t="s">
        <v>731</v>
      </c>
      <c r="L2327" s="7" t="s">
        <v>3351</v>
      </c>
      <c r="M2327" s="7">
        <v>42.340854999999998</v>
      </c>
      <c r="N2327" s="7">
        <v>20.552551999999999</v>
      </c>
      <c r="O2327" s="7" t="s">
        <v>7895</v>
      </c>
      <c r="P2327" s="7" t="s">
        <v>7895</v>
      </c>
      <c r="Q2327" s="7"/>
      <c r="R2327" s="7" t="s">
        <v>7896</v>
      </c>
      <c r="S2327" s="7" t="s">
        <v>7897</v>
      </c>
      <c r="T2327" s="7" t="b">
        <v>0</v>
      </c>
      <c r="U2327" s="7" t="s">
        <v>3350</v>
      </c>
      <c r="V2327" s="7" t="s">
        <v>2999</v>
      </c>
      <c r="W2327" s="7" t="s">
        <v>2999</v>
      </c>
    </row>
    <row r="2328" spans="1:23" x14ac:dyDescent="0.2">
      <c r="A2328" s="7" t="s">
        <v>727</v>
      </c>
      <c r="B2328" s="7">
        <v>5</v>
      </c>
      <c r="C2328" s="7" t="s">
        <v>2</v>
      </c>
      <c r="D2328" s="7" t="s">
        <v>794</v>
      </c>
      <c r="E2328" s="7"/>
      <c r="F2328" s="7">
        <v>1583</v>
      </c>
      <c r="G2328" s="7" t="s">
        <v>7898</v>
      </c>
      <c r="H2328" s="7" t="s">
        <v>7899</v>
      </c>
      <c r="I2328" s="7" t="s">
        <v>7900</v>
      </c>
      <c r="J2328" s="7" t="s">
        <v>7901</v>
      </c>
      <c r="K2328" s="7" t="s">
        <v>731</v>
      </c>
      <c r="L2328" s="7" t="s">
        <v>2998</v>
      </c>
      <c r="M2328" s="7">
        <v>42.666493000000003</v>
      </c>
      <c r="N2328" s="7">
        <v>20.359442999999999</v>
      </c>
      <c r="O2328" s="7" t="s">
        <v>7902</v>
      </c>
      <c r="P2328" s="7" t="s">
        <v>7902</v>
      </c>
      <c r="Q2328" s="7"/>
      <c r="R2328" s="7" t="s">
        <v>7903</v>
      </c>
      <c r="S2328" s="7"/>
      <c r="T2328" s="7" t="b">
        <v>0</v>
      </c>
      <c r="U2328" s="7" t="s">
        <v>2997</v>
      </c>
      <c r="V2328" s="7" t="s">
        <v>2999</v>
      </c>
      <c r="W2328" s="7" t="s">
        <v>2999</v>
      </c>
    </row>
    <row r="2329" spans="1:23" x14ac:dyDescent="0.2">
      <c r="A2329" s="7" t="s">
        <v>727</v>
      </c>
      <c r="B2329" s="7">
        <v>7</v>
      </c>
      <c r="C2329" s="7" t="s">
        <v>8</v>
      </c>
      <c r="D2329" s="7" t="s">
        <v>1079</v>
      </c>
      <c r="E2329" s="7"/>
      <c r="F2329" s="7">
        <v>1582</v>
      </c>
      <c r="G2329" s="7" t="s">
        <v>7904</v>
      </c>
      <c r="H2329" s="7" t="s">
        <v>7905</v>
      </c>
      <c r="I2329" s="7" t="s">
        <v>7906</v>
      </c>
      <c r="J2329" s="7" t="s">
        <v>7820</v>
      </c>
      <c r="K2329" s="7" t="s">
        <v>731</v>
      </c>
      <c r="L2329" s="7" t="s">
        <v>3375</v>
      </c>
      <c r="M2329" s="7">
        <v>42.218668999999998</v>
      </c>
      <c r="N2329" s="7">
        <v>20.732395</v>
      </c>
      <c r="O2329" s="7" t="s">
        <v>7907</v>
      </c>
      <c r="P2329" s="7" t="s">
        <v>7907</v>
      </c>
      <c r="Q2329" s="7"/>
      <c r="R2329" s="7" t="s">
        <v>7908</v>
      </c>
      <c r="S2329" s="7"/>
      <c r="T2329" s="7" t="b">
        <v>0</v>
      </c>
      <c r="U2329" s="7" t="s">
        <v>3374</v>
      </c>
      <c r="V2329" s="7" t="s">
        <v>2999</v>
      </c>
      <c r="W2329" s="7" t="s">
        <v>2999</v>
      </c>
    </row>
    <row r="2330" spans="1:23" x14ac:dyDescent="0.2">
      <c r="A2330" s="7" t="s">
        <v>727</v>
      </c>
      <c r="B2330" s="7">
        <v>7</v>
      </c>
      <c r="C2330" s="7" t="s">
        <v>8</v>
      </c>
      <c r="D2330" s="7" t="s">
        <v>1079</v>
      </c>
      <c r="E2330" s="7" t="s">
        <v>15928</v>
      </c>
      <c r="F2330" s="7">
        <v>1581</v>
      </c>
      <c r="G2330" s="7" t="s">
        <v>7658</v>
      </c>
      <c r="H2330" s="7" t="s">
        <v>7659</v>
      </c>
      <c r="I2330" s="7" t="s">
        <v>7660</v>
      </c>
      <c r="J2330" s="7" t="s">
        <v>738</v>
      </c>
      <c r="K2330" s="7" t="s">
        <v>731</v>
      </c>
      <c r="L2330" s="7" t="s">
        <v>3351</v>
      </c>
      <c r="M2330" s="7">
        <v>42.237130000000001</v>
      </c>
      <c r="N2330" s="7">
        <v>20.744506999999999</v>
      </c>
      <c r="O2330" s="7" t="s">
        <v>7661</v>
      </c>
      <c r="P2330" s="7" t="s">
        <v>7661</v>
      </c>
      <c r="Q2330" s="7"/>
      <c r="R2330" s="7" t="s">
        <v>7662</v>
      </c>
      <c r="S2330" s="7"/>
      <c r="T2330" s="7" t="b">
        <v>0</v>
      </c>
      <c r="U2330" s="7" t="s">
        <v>3350</v>
      </c>
      <c r="V2330" s="7" t="s">
        <v>2999</v>
      </c>
      <c r="W2330" s="7" t="s">
        <v>2999</v>
      </c>
    </row>
    <row r="2331" spans="1:23" x14ac:dyDescent="0.2">
      <c r="A2331" s="7" t="s">
        <v>727</v>
      </c>
      <c r="B2331" s="7">
        <v>7</v>
      </c>
      <c r="C2331" s="7" t="s">
        <v>8</v>
      </c>
      <c r="D2331" s="7" t="s">
        <v>1079</v>
      </c>
      <c r="E2331" s="7" t="s">
        <v>15929</v>
      </c>
      <c r="F2331" s="7">
        <v>1580</v>
      </c>
      <c r="G2331" s="7" t="s">
        <v>7658</v>
      </c>
      <c r="H2331" s="7" t="s">
        <v>7659</v>
      </c>
      <c r="I2331" s="7" t="s">
        <v>7660</v>
      </c>
      <c r="J2331" s="7" t="s">
        <v>738</v>
      </c>
      <c r="K2331" s="7" t="s">
        <v>731</v>
      </c>
      <c r="L2331" s="7" t="s">
        <v>3351</v>
      </c>
      <c r="M2331" s="7">
        <v>42.237130000000001</v>
      </c>
      <c r="N2331" s="7">
        <v>20.744506999999999</v>
      </c>
      <c r="O2331" s="7" t="s">
        <v>7663</v>
      </c>
      <c r="P2331" s="7" t="s">
        <v>7663</v>
      </c>
      <c r="Q2331" s="7"/>
      <c r="R2331" s="7" t="s">
        <v>7662</v>
      </c>
      <c r="S2331" s="7"/>
      <c r="T2331" s="7" t="b">
        <v>0</v>
      </c>
      <c r="U2331" s="7" t="s">
        <v>3350</v>
      </c>
      <c r="V2331" s="7" t="s">
        <v>2999</v>
      </c>
      <c r="W2331" s="7" t="s">
        <v>2999</v>
      </c>
    </row>
    <row r="2332" spans="1:23" x14ac:dyDescent="0.2">
      <c r="A2332" s="7" t="s">
        <v>727</v>
      </c>
      <c r="B2332" s="7">
        <v>7</v>
      </c>
      <c r="C2332" s="7" t="s">
        <v>8</v>
      </c>
      <c r="D2332" s="7" t="s">
        <v>1079</v>
      </c>
      <c r="E2332" s="7"/>
      <c r="F2332" s="7">
        <v>1579</v>
      </c>
      <c r="G2332" s="7" t="s">
        <v>7504</v>
      </c>
      <c r="H2332" s="7" t="s">
        <v>7505</v>
      </c>
      <c r="I2332" s="7" t="s">
        <v>7506</v>
      </c>
      <c r="J2332" s="7" t="s">
        <v>738</v>
      </c>
      <c r="K2332" s="7" t="s">
        <v>731</v>
      </c>
      <c r="L2332" s="7" t="s">
        <v>451</v>
      </c>
      <c r="M2332" s="7">
        <v>42.218826</v>
      </c>
      <c r="N2332" s="7">
        <v>20.740386999999998</v>
      </c>
      <c r="O2332" s="7" t="s">
        <v>7507</v>
      </c>
      <c r="P2332" s="7" t="s">
        <v>7507</v>
      </c>
      <c r="Q2332" s="7"/>
      <c r="R2332" s="7" t="s">
        <v>7508</v>
      </c>
      <c r="S2332" s="7"/>
      <c r="T2332" s="7" t="b">
        <v>0</v>
      </c>
      <c r="U2332" s="7" t="s">
        <v>3077</v>
      </c>
      <c r="V2332" s="7" t="s">
        <v>2999</v>
      </c>
      <c r="W2332" s="7" t="s">
        <v>2999</v>
      </c>
    </row>
    <row r="2333" spans="1:23" x14ac:dyDescent="0.2">
      <c r="A2333" s="7" t="s">
        <v>727</v>
      </c>
      <c r="B2333" s="7">
        <v>4</v>
      </c>
      <c r="C2333" s="7" t="s">
        <v>454</v>
      </c>
      <c r="D2333" s="7" t="s">
        <v>1701</v>
      </c>
      <c r="E2333" s="7" t="s">
        <v>585</v>
      </c>
      <c r="F2333" s="7">
        <v>1578</v>
      </c>
      <c r="G2333" s="7" t="s">
        <v>7509</v>
      </c>
      <c r="H2333" s="7" t="s">
        <v>7510</v>
      </c>
      <c r="I2333" s="7" t="s">
        <v>7511</v>
      </c>
      <c r="J2333" s="7" t="s">
        <v>7512</v>
      </c>
      <c r="K2333" s="7" t="s">
        <v>731</v>
      </c>
      <c r="L2333" s="7" t="s">
        <v>3351</v>
      </c>
      <c r="M2333" s="7">
        <v>42.789617999999997</v>
      </c>
      <c r="N2333" s="7">
        <v>20.665247000000001</v>
      </c>
      <c r="O2333" s="7" t="s">
        <v>7513</v>
      </c>
      <c r="P2333" s="7" t="s">
        <v>7513</v>
      </c>
      <c r="Q2333" s="7"/>
      <c r="R2333" s="7" t="s">
        <v>7514</v>
      </c>
      <c r="S2333" s="7"/>
      <c r="T2333" s="7" t="b">
        <v>0</v>
      </c>
      <c r="U2333" s="7" t="s">
        <v>3350</v>
      </c>
      <c r="V2333" s="7" t="s">
        <v>2999</v>
      </c>
      <c r="W2333" s="7" t="s">
        <v>2999</v>
      </c>
    </row>
    <row r="2334" spans="1:23" x14ac:dyDescent="0.2">
      <c r="A2334" s="7" t="s">
        <v>727</v>
      </c>
      <c r="B2334" s="7">
        <v>7</v>
      </c>
      <c r="C2334" s="7" t="s">
        <v>8</v>
      </c>
      <c r="D2334" s="7" t="s">
        <v>1079</v>
      </c>
      <c r="E2334" s="7"/>
      <c r="F2334" s="7">
        <v>1577</v>
      </c>
      <c r="G2334" s="7" t="s">
        <v>7515</v>
      </c>
      <c r="H2334" s="7" t="s">
        <v>7516</v>
      </c>
      <c r="I2334" s="7" t="s">
        <v>7517</v>
      </c>
      <c r="J2334" s="7" t="s">
        <v>7518</v>
      </c>
      <c r="K2334" s="7" t="s">
        <v>731</v>
      </c>
      <c r="L2334" s="7" t="s">
        <v>451</v>
      </c>
      <c r="M2334" s="7">
        <v>42.217652000000001</v>
      </c>
      <c r="N2334" s="7">
        <v>20.779087000000001</v>
      </c>
      <c r="O2334" s="7" t="s">
        <v>7519</v>
      </c>
      <c r="P2334" s="7" t="s">
        <v>7519</v>
      </c>
      <c r="Q2334" s="7"/>
      <c r="R2334" s="7" t="s">
        <v>7520</v>
      </c>
      <c r="S2334" s="7"/>
      <c r="T2334" s="7" t="b">
        <v>0</v>
      </c>
      <c r="U2334" s="7" t="s">
        <v>3077</v>
      </c>
      <c r="V2334" s="7" t="s">
        <v>2999</v>
      </c>
      <c r="W2334" s="7" t="s">
        <v>2999</v>
      </c>
    </row>
    <row r="2335" spans="1:23" x14ac:dyDescent="0.2">
      <c r="A2335" s="7" t="s">
        <v>727</v>
      </c>
      <c r="B2335" s="7">
        <v>2</v>
      </c>
      <c r="C2335" s="7" t="s">
        <v>450</v>
      </c>
      <c r="D2335" s="7" t="s">
        <v>831</v>
      </c>
      <c r="E2335" s="7" t="s">
        <v>13463</v>
      </c>
      <c r="F2335" s="7">
        <v>1576</v>
      </c>
      <c r="G2335" s="7" t="s">
        <v>7521</v>
      </c>
      <c r="H2335" s="7" t="s">
        <v>7522</v>
      </c>
      <c r="I2335" s="7" t="s">
        <v>7523</v>
      </c>
      <c r="J2335" s="7" t="s">
        <v>738</v>
      </c>
      <c r="K2335" s="7" t="s">
        <v>731</v>
      </c>
      <c r="L2335" s="7" t="s">
        <v>3351</v>
      </c>
      <c r="M2335" s="7">
        <v>42.387112999999999</v>
      </c>
      <c r="N2335" s="7">
        <v>20.677792</v>
      </c>
      <c r="O2335" s="7" t="s">
        <v>7524</v>
      </c>
      <c r="P2335" s="7" t="s">
        <v>7524</v>
      </c>
      <c r="Q2335" s="7"/>
      <c r="R2335" s="7" t="s">
        <v>492</v>
      </c>
      <c r="S2335" s="7"/>
      <c r="T2335" s="7" t="b">
        <v>0</v>
      </c>
      <c r="U2335" s="7" t="s">
        <v>3350</v>
      </c>
      <c r="V2335" s="7" t="s">
        <v>2999</v>
      </c>
      <c r="W2335" s="7" t="s">
        <v>2999</v>
      </c>
    </row>
    <row r="2336" spans="1:23" x14ac:dyDescent="0.2">
      <c r="A2336" s="7" t="s">
        <v>727</v>
      </c>
      <c r="B2336" s="7">
        <v>4</v>
      </c>
      <c r="C2336" s="7" t="s">
        <v>454</v>
      </c>
      <c r="D2336" s="7" t="s">
        <v>1701</v>
      </c>
      <c r="E2336" s="7" t="s">
        <v>18521</v>
      </c>
      <c r="F2336" s="7">
        <v>1575</v>
      </c>
      <c r="G2336" s="7" t="s">
        <v>7525</v>
      </c>
      <c r="H2336" s="7" t="s">
        <v>7526</v>
      </c>
      <c r="I2336" s="7" t="s">
        <v>7527</v>
      </c>
      <c r="J2336" s="7" t="s">
        <v>7528</v>
      </c>
      <c r="K2336" s="7" t="s">
        <v>731</v>
      </c>
      <c r="L2336" s="7" t="s">
        <v>3351</v>
      </c>
      <c r="M2336" s="7">
        <v>42.774988</v>
      </c>
      <c r="N2336" s="7">
        <v>20.714393000000001</v>
      </c>
      <c r="O2336" s="7" t="s">
        <v>7529</v>
      </c>
      <c r="P2336" s="7" t="s">
        <v>7529</v>
      </c>
      <c r="Q2336" s="7"/>
      <c r="R2336" s="7" t="s">
        <v>7530</v>
      </c>
      <c r="S2336" s="7"/>
      <c r="T2336" s="7" t="b">
        <v>0</v>
      </c>
      <c r="U2336" s="7" t="s">
        <v>3350</v>
      </c>
      <c r="V2336" s="7" t="s">
        <v>2999</v>
      </c>
      <c r="W2336" s="7" t="s">
        <v>2999</v>
      </c>
    </row>
    <row r="2337" spans="1:23" x14ac:dyDescent="0.2">
      <c r="A2337" s="7" t="s">
        <v>727</v>
      </c>
      <c r="B2337" s="7">
        <v>6</v>
      </c>
      <c r="C2337" s="7" t="s">
        <v>11</v>
      </c>
      <c r="D2337" s="7" t="s">
        <v>853</v>
      </c>
      <c r="E2337" s="7" t="s">
        <v>446</v>
      </c>
      <c r="F2337" s="7">
        <v>1574</v>
      </c>
      <c r="G2337" s="7" t="s">
        <v>7531</v>
      </c>
      <c r="H2337" s="7" t="s">
        <v>7532</v>
      </c>
      <c r="I2337" s="7" t="s">
        <v>7533</v>
      </c>
      <c r="J2337" s="7" t="s">
        <v>7534</v>
      </c>
      <c r="K2337" s="7" t="s">
        <v>731</v>
      </c>
      <c r="L2337" s="7" t="s">
        <v>3351</v>
      </c>
      <c r="M2337" s="7">
        <v>42.637002000000003</v>
      </c>
      <c r="N2337" s="7">
        <v>21.077601999999999</v>
      </c>
      <c r="O2337" s="7" t="s">
        <v>7535</v>
      </c>
      <c r="P2337" s="7" t="s">
        <v>7535</v>
      </c>
      <c r="Q2337" s="7"/>
      <c r="R2337" s="7" t="s">
        <v>7536</v>
      </c>
      <c r="S2337" s="7"/>
      <c r="T2337" s="7" t="b">
        <v>0</v>
      </c>
      <c r="U2337" s="7" t="s">
        <v>3350</v>
      </c>
      <c r="V2337" s="7" t="s">
        <v>2999</v>
      </c>
      <c r="W2337" s="7" t="s">
        <v>2999</v>
      </c>
    </row>
    <row r="2338" spans="1:23" x14ac:dyDescent="0.2">
      <c r="A2338" s="7" t="s">
        <v>727</v>
      </c>
      <c r="B2338" s="7">
        <v>2</v>
      </c>
      <c r="C2338" s="7" t="s">
        <v>450</v>
      </c>
      <c r="D2338" s="7" t="s">
        <v>279</v>
      </c>
      <c r="E2338" s="7"/>
      <c r="F2338" s="7">
        <v>1573</v>
      </c>
      <c r="G2338" s="7" t="s">
        <v>7537</v>
      </c>
      <c r="H2338" s="7" t="s">
        <v>7538</v>
      </c>
      <c r="I2338" s="7" t="s">
        <v>7539</v>
      </c>
      <c r="J2338" s="7" t="s">
        <v>738</v>
      </c>
      <c r="K2338" s="7" t="s">
        <v>731</v>
      </c>
      <c r="L2338" s="7" t="s">
        <v>451</v>
      </c>
      <c r="M2338" s="7">
        <v>42.472985999999999</v>
      </c>
      <c r="N2338" s="7">
        <v>20.736156999999999</v>
      </c>
      <c r="O2338" s="7" t="s">
        <v>7540</v>
      </c>
      <c r="P2338" s="7" t="s">
        <v>7540</v>
      </c>
      <c r="Q2338" s="7"/>
      <c r="R2338" s="7" t="s">
        <v>7541</v>
      </c>
      <c r="S2338" s="7"/>
      <c r="T2338" s="7" t="b">
        <v>0</v>
      </c>
      <c r="U2338" s="7" t="s">
        <v>3077</v>
      </c>
      <c r="V2338" s="7" t="s">
        <v>2999</v>
      </c>
      <c r="W2338" s="7" t="s">
        <v>2999</v>
      </c>
    </row>
    <row r="2339" spans="1:23" x14ac:dyDescent="0.2">
      <c r="A2339" s="7" t="s">
        <v>727</v>
      </c>
      <c r="B2339" s="7">
        <v>4</v>
      </c>
      <c r="C2339" s="7" t="s">
        <v>454</v>
      </c>
      <c r="D2339" s="7" t="s">
        <v>1701</v>
      </c>
      <c r="E2339" s="7"/>
      <c r="F2339" s="7">
        <v>1572</v>
      </c>
      <c r="G2339" s="7" t="s">
        <v>7542</v>
      </c>
      <c r="H2339" s="7" t="s">
        <v>7543</v>
      </c>
      <c r="I2339" s="7" t="s">
        <v>7544</v>
      </c>
      <c r="J2339" s="7" t="s">
        <v>7545</v>
      </c>
      <c r="K2339" s="7" t="s">
        <v>752</v>
      </c>
      <c r="L2339" s="7" t="s">
        <v>3479</v>
      </c>
      <c r="M2339" s="7">
        <v>42.738574</v>
      </c>
      <c r="N2339" s="7">
        <v>20.806961999999999</v>
      </c>
      <c r="O2339" s="7" t="s">
        <v>7546</v>
      </c>
      <c r="P2339" s="7" t="s">
        <v>7546</v>
      </c>
      <c r="Q2339" s="7"/>
      <c r="R2339" s="7" t="s">
        <v>7547</v>
      </c>
      <c r="S2339" s="7"/>
      <c r="T2339" s="7" t="b">
        <v>0</v>
      </c>
      <c r="U2339" s="7" t="s">
        <v>3478</v>
      </c>
      <c r="V2339" s="7" t="s">
        <v>2999</v>
      </c>
      <c r="W2339" s="7" t="s">
        <v>2999</v>
      </c>
    </row>
    <row r="2340" spans="1:23" x14ac:dyDescent="0.2">
      <c r="A2340" s="7" t="s">
        <v>727</v>
      </c>
      <c r="B2340" s="7">
        <v>6</v>
      </c>
      <c r="C2340" s="7" t="s">
        <v>11</v>
      </c>
      <c r="D2340" s="7" t="s">
        <v>778</v>
      </c>
      <c r="E2340" s="7" t="s">
        <v>446</v>
      </c>
      <c r="F2340" s="7">
        <v>1571</v>
      </c>
      <c r="G2340" s="7" t="s">
        <v>7548</v>
      </c>
      <c r="H2340" s="7" t="s">
        <v>7549</v>
      </c>
      <c r="I2340" s="7" t="s">
        <v>7550</v>
      </c>
      <c r="J2340" s="7" t="s">
        <v>738</v>
      </c>
      <c r="K2340" s="7" t="s">
        <v>731</v>
      </c>
      <c r="L2340" s="7" t="s">
        <v>12682</v>
      </c>
      <c r="M2340" s="7">
        <v>42.677711000000002</v>
      </c>
      <c r="N2340" s="7">
        <v>21.167365</v>
      </c>
      <c r="O2340" s="7" t="s">
        <v>7551</v>
      </c>
      <c r="P2340" s="7" t="s">
        <v>7551</v>
      </c>
      <c r="Q2340" s="7"/>
      <c r="R2340" s="7" t="s">
        <v>7552</v>
      </c>
      <c r="S2340" s="7"/>
      <c r="T2340" s="7" t="b">
        <v>0</v>
      </c>
      <c r="U2340" s="7" t="s">
        <v>12683</v>
      </c>
      <c r="V2340" s="7" t="s">
        <v>2999</v>
      </c>
      <c r="W2340" s="7" t="s">
        <v>2999</v>
      </c>
    </row>
    <row r="2341" spans="1:23" x14ac:dyDescent="0.2">
      <c r="A2341" s="7" t="s">
        <v>727</v>
      </c>
      <c r="B2341" s="7">
        <v>7</v>
      </c>
      <c r="C2341" s="7" t="s">
        <v>8</v>
      </c>
      <c r="D2341" s="7" t="s">
        <v>1079</v>
      </c>
      <c r="E2341" s="7"/>
      <c r="F2341" s="7">
        <v>1570</v>
      </c>
      <c r="G2341" s="7" t="s">
        <v>7553</v>
      </c>
      <c r="H2341" s="7" t="s">
        <v>7554</v>
      </c>
      <c r="I2341" s="7" t="s">
        <v>7555</v>
      </c>
      <c r="J2341" s="7" t="s">
        <v>1196</v>
      </c>
      <c r="K2341" s="7" t="s">
        <v>731</v>
      </c>
      <c r="L2341" s="7" t="s">
        <v>3479</v>
      </c>
      <c r="M2341" s="7">
        <v>42.210532999999998</v>
      </c>
      <c r="N2341" s="7">
        <v>20.737888000000002</v>
      </c>
      <c r="O2341" s="7" t="s">
        <v>7556</v>
      </c>
      <c r="P2341" s="7" t="s">
        <v>7556</v>
      </c>
      <c r="Q2341" s="7"/>
      <c r="R2341" s="7" t="s">
        <v>7557</v>
      </c>
      <c r="S2341" s="7"/>
      <c r="T2341" s="7" t="b">
        <v>0</v>
      </c>
      <c r="U2341" s="7" t="s">
        <v>3478</v>
      </c>
      <c r="V2341" s="7" t="s">
        <v>2999</v>
      </c>
      <c r="W2341" s="7" t="s">
        <v>2999</v>
      </c>
    </row>
    <row r="2342" spans="1:23" x14ac:dyDescent="0.2">
      <c r="A2342" s="7" t="s">
        <v>727</v>
      </c>
      <c r="B2342" s="7">
        <v>7</v>
      </c>
      <c r="C2342" s="7" t="s">
        <v>8</v>
      </c>
      <c r="D2342" s="7" t="s">
        <v>1079</v>
      </c>
      <c r="E2342" s="7"/>
      <c r="F2342" s="7">
        <v>1569</v>
      </c>
      <c r="G2342" s="7" t="s">
        <v>7558</v>
      </c>
      <c r="H2342" s="7" t="s">
        <v>7559</v>
      </c>
      <c r="I2342" s="7" t="s">
        <v>7560</v>
      </c>
      <c r="J2342" s="7" t="s">
        <v>1196</v>
      </c>
      <c r="K2342" s="7" t="s">
        <v>731</v>
      </c>
      <c r="L2342" s="7" t="s">
        <v>3375</v>
      </c>
      <c r="M2342" s="7">
        <v>42.233809999999998</v>
      </c>
      <c r="N2342" s="7">
        <v>20.725528000000001</v>
      </c>
      <c r="O2342" s="7" t="s">
        <v>7561</v>
      </c>
      <c r="P2342" s="7" t="s">
        <v>7561</v>
      </c>
      <c r="Q2342" s="7"/>
      <c r="R2342" s="7" t="s">
        <v>7562</v>
      </c>
      <c r="S2342" s="7"/>
      <c r="T2342" s="7" t="b">
        <v>0</v>
      </c>
      <c r="U2342" s="7" t="s">
        <v>3374</v>
      </c>
      <c r="V2342" s="7" t="s">
        <v>2999</v>
      </c>
      <c r="W2342" s="7" t="s">
        <v>2999</v>
      </c>
    </row>
    <row r="2343" spans="1:23" x14ac:dyDescent="0.2">
      <c r="A2343" s="7" t="s">
        <v>727</v>
      </c>
      <c r="B2343" s="7">
        <v>7</v>
      </c>
      <c r="C2343" s="7" t="s">
        <v>8</v>
      </c>
      <c r="D2343" s="7" t="s">
        <v>1079</v>
      </c>
      <c r="E2343" s="7"/>
      <c r="F2343" s="7">
        <v>1568</v>
      </c>
      <c r="G2343" s="7" t="s">
        <v>7563</v>
      </c>
      <c r="H2343" s="7" t="s">
        <v>7564</v>
      </c>
      <c r="I2343" s="7" t="s">
        <v>7565</v>
      </c>
      <c r="J2343" s="7" t="s">
        <v>1196</v>
      </c>
      <c r="K2343" s="7" t="s">
        <v>731</v>
      </c>
      <c r="L2343" s="7" t="s">
        <v>3375</v>
      </c>
      <c r="M2343" s="7">
        <v>42.220703</v>
      </c>
      <c r="N2343" s="7">
        <v>20.751621</v>
      </c>
      <c r="O2343" s="7" t="s">
        <v>7566</v>
      </c>
      <c r="P2343" s="7" t="s">
        <v>7566</v>
      </c>
      <c r="Q2343" s="7"/>
      <c r="R2343" s="7" t="s">
        <v>7567</v>
      </c>
      <c r="S2343" s="7"/>
      <c r="T2343" s="7" t="b">
        <v>0</v>
      </c>
      <c r="U2343" s="7" t="s">
        <v>3374</v>
      </c>
      <c r="V2343" s="7" t="s">
        <v>2999</v>
      </c>
      <c r="W2343" s="7" t="s">
        <v>2999</v>
      </c>
    </row>
    <row r="2344" spans="1:23" x14ac:dyDescent="0.2">
      <c r="A2344" s="7" t="s">
        <v>727</v>
      </c>
      <c r="B2344" s="7">
        <v>6</v>
      </c>
      <c r="C2344" s="7" t="s">
        <v>11</v>
      </c>
      <c r="D2344" s="7" t="s">
        <v>728</v>
      </c>
      <c r="E2344" s="7" t="s">
        <v>11378</v>
      </c>
      <c r="F2344" s="7">
        <v>1567</v>
      </c>
      <c r="G2344" s="7" t="s">
        <v>7568</v>
      </c>
      <c r="H2344" s="7" t="s">
        <v>7569</v>
      </c>
      <c r="I2344" s="7" t="s">
        <v>7570</v>
      </c>
      <c r="J2344" s="7" t="s">
        <v>730</v>
      </c>
      <c r="K2344" s="7" t="s">
        <v>752</v>
      </c>
      <c r="L2344" s="7" t="s">
        <v>3351</v>
      </c>
      <c r="M2344" s="7">
        <v>42.877952000000001</v>
      </c>
      <c r="N2344" s="7">
        <v>21.181194999999999</v>
      </c>
      <c r="O2344" s="7" t="s">
        <v>7571</v>
      </c>
      <c r="P2344" s="7" t="s">
        <v>7571</v>
      </c>
      <c r="Q2344" s="7"/>
      <c r="R2344" s="7" t="s">
        <v>7572</v>
      </c>
      <c r="S2344" s="7"/>
      <c r="T2344" s="7" t="b">
        <v>0</v>
      </c>
      <c r="U2344" s="7" t="s">
        <v>3350</v>
      </c>
      <c r="V2344" s="7" t="s">
        <v>2999</v>
      </c>
      <c r="W2344" s="7" t="s">
        <v>2999</v>
      </c>
    </row>
    <row r="2345" spans="1:23" x14ac:dyDescent="0.2">
      <c r="A2345" s="7" t="s">
        <v>727</v>
      </c>
      <c r="B2345" s="7">
        <v>1</v>
      </c>
      <c r="C2345" s="7" t="s">
        <v>5</v>
      </c>
      <c r="D2345" s="7" t="s">
        <v>810</v>
      </c>
      <c r="E2345" s="7" t="s">
        <v>14135</v>
      </c>
      <c r="F2345" s="7">
        <v>1566</v>
      </c>
      <c r="G2345" s="7" t="s">
        <v>7573</v>
      </c>
      <c r="H2345" s="7" t="s">
        <v>4</v>
      </c>
      <c r="I2345" s="7" t="s">
        <v>7574</v>
      </c>
      <c r="J2345" s="7" t="s">
        <v>7575</v>
      </c>
      <c r="K2345" s="7" t="s">
        <v>731</v>
      </c>
      <c r="L2345" s="7" t="s">
        <v>3351</v>
      </c>
      <c r="M2345" s="7">
        <v>42.511215999999997</v>
      </c>
      <c r="N2345" s="7">
        <v>21.199074</v>
      </c>
      <c r="O2345" s="7" t="s">
        <v>7576</v>
      </c>
      <c r="P2345" s="7" t="s">
        <v>7576</v>
      </c>
      <c r="Q2345" s="7"/>
      <c r="R2345" s="7" t="s">
        <v>7577</v>
      </c>
      <c r="S2345" s="7" t="s">
        <v>7578</v>
      </c>
      <c r="T2345" s="7" t="b">
        <v>0</v>
      </c>
      <c r="U2345" s="7" t="s">
        <v>3350</v>
      </c>
      <c r="V2345" s="7" t="s">
        <v>2999</v>
      </c>
      <c r="W2345" s="7" t="s">
        <v>2999</v>
      </c>
    </row>
    <row r="2346" spans="1:23" x14ac:dyDescent="0.2">
      <c r="A2346" s="7" t="s">
        <v>727</v>
      </c>
      <c r="B2346" s="7">
        <v>4</v>
      </c>
      <c r="C2346" s="7" t="s">
        <v>454</v>
      </c>
      <c r="D2346" s="7" t="s">
        <v>828</v>
      </c>
      <c r="E2346" s="7" t="s">
        <v>10650</v>
      </c>
      <c r="F2346" s="7">
        <v>1565</v>
      </c>
      <c r="G2346" s="7" t="s">
        <v>7579</v>
      </c>
      <c r="H2346" s="7" t="s">
        <v>7580</v>
      </c>
      <c r="I2346" s="7" t="s">
        <v>7581</v>
      </c>
      <c r="J2346" s="7" t="s">
        <v>738</v>
      </c>
      <c r="K2346" s="7" t="s">
        <v>731</v>
      </c>
      <c r="L2346" s="7" t="s">
        <v>3351</v>
      </c>
      <c r="M2346" s="7">
        <v>42.875681</v>
      </c>
      <c r="N2346" s="7">
        <v>20.789337</v>
      </c>
      <c r="O2346" s="7" t="s">
        <v>7582</v>
      </c>
      <c r="P2346" s="7" t="s">
        <v>7582</v>
      </c>
      <c r="Q2346" s="7"/>
      <c r="R2346" s="7" t="s">
        <v>7583</v>
      </c>
      <c r="S2346" s="7"/>
      <c r="T2346" s="7" t="b">
        <v>0</v>
      </c>
      <c r="U2346" s="7" t="s">
        <v>3350</v>
      </c>
      <c r="V2346" s="7" t="s">
        <v>2999</v>
      </c>
      <c r="W2346" s="7" t="s">
        <v>2999</v>
      </c>
    </row>
    <row r="2347" spans="1:23" x14ac:dyDescent="0.2">
      <c r="A2347" s="7" t="s">
        <v>727</v>
      </c>
      <c r="B2347" s="7">
        <v>4</v>
      </c>
      <c r="C2347" s="7" t="s">
        <v>454</v>
      </c>
      <c r="D2347" s="7" t="s">
        <v>768</v>
      </c>
      <c r="E2347" s="7"/>
      <c r="F2347" s="7">
        <v>1564</v>
      </c>
      <c r="G2347" s="7" t="s">
        <v>7584</v>
      </c>
      <c r="H2347" s="7" t="s">
        <v>7585</v>
      </c>
      <c r="I2347" s="7" t="s">
        <v>7586</v>
      </c>
      <c r="J2347" s="7" t="s">
        <v>738</v>
      </c>
      <c r="K2347" s="7" t="s">
        <v>731</v>
      </c>
      <c r="L2347" s="7" t="s">
        <v>451</v>
      </c>
      <c r="M2347" s="7">
        <v>42.845075999999999</v>
      </c>
      <c r="N2347" s="7">
        <v>20.945271000000002</v>
      </c>
      <c r="O2347" s="7" t="s">
        <v>7587</v>
      </c>
      <c r="P2347" s="7" t="s">
        <v>7587</v>
      </c>
      <c r="Q2347" s="7"/>
      <c r="R2347" s="7" t="s">
        <v>7588</v>
      </c>
      <c r="S2347" s="7"/>
      <c r="T2347" s="7" t="b">
        <v>0</v>
      </c>
      <c r="U2347" s="7" t="s">
        <v>3077</v>
      </c>
      <c r="V2347" s="7" t="s">
        <v>2999</v>
      </c>
      <c r="W2347" s="7" t="s">
        <v>2999</v>
      </c>
    </row>
    <row r="2348" spans="1:23" x14ac:dyDescent="0.2">
      <c r="A2348" s="7" t="s">
        <v>727</v>
      </c>
      <c r="B2348" s="7">
        <v>3</v>
      </c>
      <c r="C2348" s="7" t="s">
        <v>45</v>
      </c>
      <c r="D2348" s="7" t="s">
        <v>867</v>
      </c>
      <c r="E2348" s="7" t="s">
        <v>2984</v>
      </c>
      <c r="F2348" s="7">
        <v>1563</v>
      </c>
      <c r="G2348" s="7" t="s">
        <v>7589</v>
      </c>
      <c r="H2348" s="7" t="s">
        <v>7590</v>
      </c>
      <c r="I2348" s="7" t="s">
        <v>7591</v>
      </c>
      <c r="J2348" s="7" t="s">
        <v>738</v>
      </c>
      <c r="K2348" s="7" t="s">
        <v>731</v>
      </c>
      <c r="L2348" s="7" t="s">
        <v>9296</v>
      </c>
      <c r="M2348" s="7">
        <v>42.548489000000004</v>
      </c>
      <c r="N2348" s="7">
        <v>21.685272000000001</v>
      </c>
      <c r="O2348" s="7" t="s">
        <v>7592</v>
      </c>
      <c r="P2348" s="7" t="s">
        <v>7592</v>
      </c>
      <c r="Q2348" s="7"/>
      <c r="R2348" s="7" t="s">
        <v>7593</v>
      </c>
      <c r="S2348" s="7"/>
      <c r="T2348" s="7" t="b">
        <v>0</v>
      </c>
      <c r="U2348" s="7" t="s">
        <v>9297</v>
      </c>
      <c r="V2348" s="7" t="s">
        <v>2999</v>
      </c>
      <c r="W2348" s="7" t="s">
        <v>2999</v>
      </c>
    </row>
    <row r="2349" spans="1:23" x14ac:dyDescent="0.2">
      <c r="A2349" s="7" t="s">
        <v>727</v>
      </c>
      <c r="B2349" s="7">
        <v>3</v>
      </c>
      <c r="C2349" s="7" t="s">
        <v>45</v>
      </c>
      <c r="D2349" s="7" t="s">
        <v>740</v>
      </c>
      <c r="E2349" s="7" t="s">
        <v>12902</v>
      </c>
      <c r="F2349" s="7">
        <v>1562</v>
      </c>
      <c r="G2349" s="7" t="s">
        <v>7594</v>
      </c>
      <c r="H2349" s="7" t="s">
        <v>7595</v>
      </c>
      <c r="I2349" s="7" t="s">
        <v>7596</v>
      </c>
      <c r="J2349" s="7" t="s">
        <v>738</v>
      </c>
      <c r="K2349" s="7" t="s">
        <v>731</v>
      </c>
      <c r="L2349" s="7" t="s">
        <v>3351</v>
      </c>
      <c r="M2349" s="7">
        <v>42.463133999999997</v>
      </c>
      <c r="N2349" s="7">
        <v>21.470659000000001</v>
      </c>
      <c r="O2349" s="7" t="s">
        <v>7597</v>
      </c>
      <c r="P2349" s="7" t="s">
        <v>7597</v>
      </c>
      <c r="Q2349" s="7"/>
      <c r="R2349" s="7" t="s">
        <v>7598</v>
      </c>
      <c r="S2349" s="7"/>
      <c r="T2349" s="7" t="b">
        <v>0</v>
      </c>
      <c r="U2349" s="7" t="s">
        <v>3350</v>
      </c>
      <c r="V2349" s="7" t="s">
        <v>2999</v>
      </c>
      <c r="W2349" s="7" t="s">
        <v>2999</v>
      </c>
    </row>
    <row r="2350" spans="1:23" x14ac:dyDescent="0.2">
      <c r="A2350" s="7" t="s">
        <v>727</v>
      </c>
      <c r="B2350" s="7">
        <v>5</v>
      </c>
      <c r="C2350" s="7" t="s">
        <v>2</v>
      </c>
      <c r="D2350" s="7" t="s">
        <v>847</v>
      </c>
      <c r="E2350" s="7" t="s">
        <v>149</v>
      </c>
      <c r="F2350" s="7">
        <v>1561</v>
      </c>
      <c r="G2350" s="7" t="s">
        <v>7599</v>
      </c>
      <c r="H2350" s="7" t="s">
        <v>7600</v>
      </c>
      <c r="I2350" s="7" t="s">
        <v>7601</v>
      </c>
      <c r="J2350" s="7" t="s">
        <v>849</v>
      </c>
      <c r="K2350" s="7" t="s">
        <v>731</v>
      </c>
      <c r="L2350" s="7" t="s">
        <v>9296</v>
      </c>
      <c r="M2350" s="7">
        <v>42.541550999999998</v>
      </c>
      <c r="N2350" s="7">
        <v>20.616852999999999</v>
      </c>
      <c r="O2350" s="7" t="s">
        <v>7602</v>
      </c>
      <c r="P2350" s="7" t="s">
        <v>7602</v>
      </c>
      <c r="Q2350" s="7"/>
      <c r="R2350" s="7" t="s">
        <v>7603</v>
      </c>
      <c r="S2350" s="7"/>
      <c r="T2350" s="7" t="b">
        <v>0</v>
      </c>
      <c r="U2350" s="7" t="s">
        <v>9297</v>
      </c>
      <c r="V2350" s="7" t="s">
        <v>2999</v>
      </c>
      <c r="W2350" s="7" t="s">
        <v>2999</v>
      </c>
    </row>
    <row r="2351" spans="1:23" x14ac:dyDescent="0.2">
      <c r="A2351" s="7" t="s">
        <v>727</v>
      </c>
      <c r="B2351" s="7">
        <v>1</v>
      </c>
      <c r="C2351" s="7" t="s">
        <v>5</v>
      </c>
      <c r="D2351" s="7" t="s">
        <v>745</v>
      </c>
      <c r="E2351" s="7" t="s">
        <v>8818</v>
      </c>
      <c r="F2351" s="7">
        <v>1560</v>
      </c>
      <c r="G2351" s="7" t="s">
        <v>7604</v>
      </c>
      <c r="H2351" s="7" t="s">
        <v>7605</v>
      </c>
      <c r="I2351" s="7" t="s">
        <v>7606</v>
      </c>
      <c r="J2351" s="7" t="s">
        <v>738</v>
      </c>
      <c r="K2351" s="7" t="s">
        <v>731</v>
      </c>
      <c r="L2351" s="7" t="s">
        <v>9296</v>
      </c>
      <c r="M2351" s="7">
        <v>42.169488999999999</v>
      </c>
      <c r="N2351" s="7">
        <v>21.292354</v>
      </c>
      <c r="O2351" s="7" t="s">
        <v>7607</v>
      </c>
      <c r="P2351" s="7" t="s">
        <v>7607</v>
      </c>
      <c r="Q2351" s="7"/>
      <c r="R2351" s="7" t="s">
        <v>7608</v>
      </c>
      <c r="S2351" s="7" t="s">
        <v>7609</v>
      </c>
      <c r="T2351" s="7" t="b">
        <v>0</v>
      </c>
      <c r="U2351" s="7" t="s">
        <v>9297</v>
      </c>
      <c r="V2351" s="7" t="s">
        <v>2999</v>
      </c>
      <c r="W2351" s="7" t="s">
        <v>2999</v>
      </c>
    </row>
    <row r="2352" spans="1:23" x14ac:dyDescent="0.2">
      <c r="A2352" s="7" t="s">
        <v>727</v>
      </c>
      <c r="B2352" s="7">
        <v>3</v>
      </c>
      <c r="C2352" s="7" t="s">
        <v>45</v>
      </c>
      <c r="D2352" s="7" t="s">
        <v>740</v>
      </c>
      <c r="E2352" s="7" t="s">
        <v>12903</v>
      </c>
      <c r="F2352" s="7">
        <v>1559</v>
      </c>
      <c r="G2352" s="7" t="s">
        <v>7610</v>
      </c>
      <c r="H2352" s="7" t="s">
        <v>7595</v>
      </c>
      <c r="I2352" s="7" t="s">
        <v>7611</v>
      </c>
      <c r="J2352" s="7" t="s">
        <v>738</v>
      </c>
      <c r="K2352" s="7" t="s">
        <v>731</v>
      </c>
      <c r="L2352" s="7" t="s">
        <v>3351</v>
      </c>
      <c r="M2352" s="7">
        <v>42.463133999999997</v>
      </c>
      <c r="N2352" s="7">
        <v>21.470659000000001</v>
      </c>
      <c r="O2352" s="7" t="s">
        <v>7612</v>
      </c>
      <c r="P2352" s="7" t="s">
        <v>7612</v>
      </c>
      <c r="Q2352" s="7"/>
      <c r="R2352" s="7" t="s">
        <v>7613</v>
      </c>
      <c r="S2352" s="7"/>
      <c r="T2352" s="7" t="b">
        <v>0</v>
      </c>
      <c r="U2352" s="7" t="s">
        <v>3350</v>
      </c>
      <c r="V2352" s="7" t="s">
        <v>2999</v>
      </c>
      <c r="W2352" s="7" t="s">
        <v>2999</v>
      </c>
    </row>
    <row r="2353" spans="1:23" x14ac:dyDescent="0.2">
      <c r="A2353" s="7" t="s">
        <v>727</v>
      </c>
      <c r="B2353" s="7">
        <v>5</v>
      </c>
      <c r="C2353" s="7" t="s">
        <v>2</v>
      </c>
      <c r="D2353" s="7" t="s">
        <v>847</v>
      </c>
      <c r="E2353" s="7" t="s">
        <v>13464</v>
      </c>
      <c r="F2353" s="7">
        <v>1558</v>
      </c>
      <c r="G2353" s="7" t="s">
        <v>7614</v>
      </c>
      <c r="H2353" s="7" t="s">
        <v>7615</v>
      </c>
      <c r="I2353" s="7" t="s">
        <v>7616</v>
      </c>
      <c r="J2353" s="7" t="s">
        <v>738</v>
      </c>
      <c r="K2353" s="7" t="s">
        <v>731</v>
      </c>
      <c r="L2353" s="7" t="s">
        <v>3351</v>
      </c>
      <c r="M2353" s="7">
        <v>42.549522000000003</v>
      </c>
      <c r="N2353" s="7">
        <v>20.615728000000001</v>
      </c>
      <c r="O2353" s="7" t="s">
        <v>7617</v>
      </c>
      <c r="P2353" s="7" t="s">
        <v>7617</v>
      </c>
      <c r="Q2353" s="7"/>
      <c r="R2353" s="7" t="s">
        <v>7618</v>
      </c>
      <c r="S2353" s="7"/>
      <c r="T2353" s="7" t="b">
        <v>0</v>
      </c>
      <c r="U2353" s="7" t="s">
        <v>3350</v>
      </c>
      <c r="V2353" s="7" t="s">
        <v>2999</v>
      </c>
      <c r="W2353" s="7" t="s">
        <v>2999</v>
      </c>
    </row>
    <row r="2354" spans="1:23" x14ac:dyDescent="0.2">
      <c r="A2354" s="7" t="s">
        <v>727</v>
      </c>
      <c r="B2354" s="7">
        <v>6</v>
      </c>
      <c r="C2354" s="7" t="s">
        <v>11</v>
      </c>
      <c r="D2354" s="7" t="s">
        <v>1033</v>
      </c>
      <c r="E2354" s="7"/>
      <c r="F2354" s="7">
        <v>1557</v>
      </c>
      <c r="G2354" s="7" t="s">
        <v>7619</v>
      </c>
      <c r="H2354" s="7" t="s">
        <v>7620</v>
      </c>
      <c r="I2354" s="7" t="s">
        <v>7621</v>
      </c>
      <c r="J2354" s="7" t="s">
        <v>772</v>
      </c>
      <c r="K2354" s="7" t="s">
        <v>752</v>
      </c>
      <c r="L2354" s="7" t="s">
        <v>3479</v>
      </c>
      <c r="M2354" s="7">
        <v>42.602561000000001</v>
      </c>
      <c r="N2354" s="7">
        <v>20.945882999999998</v>
      </c>
      <c r="O2354" s="7" t="s">
        <v>7622</v>
      </c>
      <c r="P2354" s="7" t="s">
        <v>7622</v>
      </c>
      <c r="Q2354" s="7"/>
      <c r="R2354" s="7" t="s">
        <v>7623</v>
      </c>
      <c r="S2354" s="7"/>
      <c r="T2354" s="7" t="b">
        <v>0</v>
      </c>
      <c r="U2354" s="7" t="s">
        <v>3478</v>
      </c>
      <c r="V2354" s="7" t="s">
        <v>2999</v>
      </c>
      <c r="W2354" s="7" t="s">
        <v>2999</v>
      </c>
    </row>
    <row r="2355" spans="1:23" x14ac:dyDescent="0.2">
      <c r="A2355" s="7" t="s">
        <v>727</v>
      </c>
      <c r="B2355" s="7">
        <v>2</v>
      </c>
      <c r="C2355" s="7" t="s">
        <v>450</v>
      </c>
      <c r="D2355" s="7" t="s">
        <v>1019</v>
      </c>
      <c r="E2355" s="7" t="s">
        <v>17827</v>
      </c>
      <c r="F2355" s="7">
        <v>1556</v>
      </c>
      <c r="G2355" s="7" t="s">
        <v>7624</v>
      </c>
      <c r="H2355" s="7" t="s">
        <v>7625</v>
      </c>
      <c r="I2355" s="7" t="s">
        <v>7626</v>
      </c>
      <c r="J2355" s="7" t="s">
        <v>1207</v>
      </c>
      <c r="K2355" s="7" t="s">
        <v>731</v>
      </c>
      <c r="L2355" s="7" t="s">
        <v>3351</v>
      </c>
      <c r="M2355" s="7">
        <v>42.386828000000001</v>
      </c>
      <c r="N2355" s="7">
        <v>20.428540000000002</v>
      </c>
      <c r="O2355" s="7" t="s">
        <v>7627</v>
      </c>
      <c r="P2355" s="7" t="s">
        <v>7627</v>
      </c>
      <c r="Q2355" s="7"/>
      <c r="R2355" s="7" t="s">
        <v>7628</v>
      </c>
      <c r="S2355" s="7"/>
      <c r="T2355" s="7" t="b">
        <v>0</v>
      </c>
      <c r="U2355" s="7" t="s">
        <v>3350</v>
      </c>
      <c r="V2355" s="7" t="s">
        <v>2999</v>
      </c>
      <c r="W2355" s="7" t="s">
        <v>2999</v>
      </c>
    </row>
    <row r="2356" spans="1:23" x14ac:dyDescent="0.2">
      <c r="A2356" s="7" t="s">
        <v>727</v>
      </c>
      <c r="B2356" s="7">
        <v>6</v>
      </c>
      <c r="C2356" s="7" t="s">
        <v>11</v>
      </c>
      <c r="D2356" s="7" t="s">
        <v>1033</v>
      </c>
      <c r="E2356" s="7" t="s">
        <v>10738</v>
      </c>
      <c r="F2356" s="7">
        <v>1555</v>
      </c>
      <c r="G2356" s="7" t="s">
        <v>7629</v>
      </c>
      <c r="H2356" s="7" t="s">
        <v>7630</v>
      </c>
      <c r="I2356" s="7" t="s">
        <v>7631</v>
      </c>
      <c r="J2356" s="7" t="s">
        <v>7632</v>
      </c>
      <c r="K2356" s="7" t="s">
        <v>731</v>
      </c>
      <c r="L2356" s="7" t="s">
        <v>3351</v>
      </c>
      <c r="M2356" s="7">
        <v>42.578459000000002</v>
      </c>
      <c r="N2356" s="7">
        <v>20.852598</v>
      </c>
      <c r="O2356" s="7" t="s">
        <v>7633</v>
      </c>
      <c r="P2356" s="7" t="s">
        <v>7633</v>
      </c>
      <c r="Q2356" s="7"/>
      <c r="R2356" s="7" t="s">
        <v>7634</v>
      </c>
      <c r="S2356" s="7"/>
      <c r="T2356" s="7" t="b">
        <v>0</v>
      </c>
      <c r="U2356" s="7" t="s">
        <v>3350</v>
      </c>
      <c r="V2356" s="7" t="s">
        <v>2999</v>
      </c>
      <c r="W2356" s="7" t="s">
        <v>2999</v>
      </c>
    </row>
    <row r="2357" spans="1:23" x14ac:dyDescent="0.2">
      <c r="A2357" s="7" t="s">
        <v>727</v>
      </c>
      <c r="B2357" s="7">
        <v>6</v>
      </c>
      <c r="C2357" s="7" t="s">
        <v>11</v>
      </c>
      <c r="D2357" s="7" t="s">
        <v>911</v>
      </c>
      <c r="E2357" s="7" t="s">
        <v>446</v>
      </c>
      <c r="F2357" s="7">
        <v>1554</v>
      </c>
      <c r="G2357" s="7" t="s">
        <v>7635</v>
      </c>
      <c r="H2357" s="7" t="s">
        <v>7636</v>
      </c>
      <c r="I2357" s="7" t="s">
        <v>7637</v>
      </c>
      <c r="J2357" s="7" t="s">
        <v>772</v>
      </c>
      <c r="K2357" s="7" t="s">
        <v>731</v>
      </c>
      <c r="L2357" s="7" t="s">
        <v>3351</v>
      </c>
      <c r="M2357" s="7">
        <v>42.665495</v>
      </c>
      <c r="N2357" s="7">
        <v>21.164680000000001</v>
      </c>
      <c r="O2357" s="7" t="s">
        <v>7638</v>
      </c>
      <c r="P2357" s="7" t="s">
        <v>7638</v>
      </c>
      <c r="Q2357" s="7"/>
      <c r="R2357" s="7" t="s">
        <v>7639</v>
      </c>
      <c r="S2357" s="7" t="s">
        <v>7640</v>
      </c>
      <c r="T2357" s="7" t="b">
        <v>0</v>
      </c>
      <c r="U2357" s="7" t="s">
        <v>3350</v>
      </c>
      <c r="V2357" s="7" t="s">
        <v>2999</v>
      </c>
      <c r="W2357" s="7" t="s">
        <v>2999</v>
      </c>
    </row>
    <row r="2358" spans="1:23" x14ac:dyDescent="0.2">
      <c r="A2358" s="7" t="s">
        <v>727</v>
      </c>
      <c r="B2358" s="7">
        <v>6</v>
      </c>
      <c r="C2358" s="7" t="s">
        <v>11</v>
      </c>
      <c r="D2358" s="7" t="s">
        <v>787</v>
      </c>
      <c r="E2358" s="7"/>
      <c r="F2358" s="7">
        <v>1553</v>
      </c>
      <c r="G2358" s="7" t="s">
        <v>7641</v>
      </c>
      <c r="H2358" s="7" t="s">
        <v>7642</v>
      </c>
      <c r="I2358" s="7" t="s">
        <v>7643</v>
      </c>
      <c r="J2358" s="7" t="s">
        <v>7644</v>
      </c>
      <c r="K2358" s="7" t="s">
        <v>731</v>
      </c>
      <c r="L2358" s="7" t="s">
        <v>3607</v>
      </c>
      <c r="M2358" s="7">
        <v>42.666953999999997</v>
      </c>
      <c r="N2358" s="7">
        <v>21.152367999999999</v>
      </c>
      <c r="O2358" s="7" t="s">
        <v>7645</v>
      </c>
      <c r="P2358" s="7" t="s">
        <v>7645</v>
      </c>
      <c r="Q2358" s="7"/>
      <c r="R2358" s="7" t="s">
        <v>7646</v>
      </c>
      <c r="S2358" s="7"/>
      <c r="T2358" s="7" t="b">
        <v>0</v>
      </c>
      <c r="U2358" s="7" t="s">
        <v>3606</v>
      </c>
      <c r="V2358" s="7" t="s">
        <v>2999</v>
      </c>
      <c r="W2358" s="7" t="s">
        <v>2999</v>
      </c>
    </row>
    <row r="2359" spans="1:23" x14ac:dyDescent="0.2">
      <c r="A2359" s="7" t="s">
        <v>727</v>
      </c>
      <c r="B2359" s="7">
        <v>3</v>
      </c>
      <c r="C2359" s="7" t="s">
        <v>45</v>
      </c>
      <c r="D2359" s="7" t="s">
        <v>867</v>
      </c>
      <c r="E2359" s="7" t="s">
        <v>2984</v>
      </c>
      <c r="F2359" s="7">
        <v>1552</v>
      </c>
      <c r="G2359" s="7" t="s">
        <v>7647</v>
      </c>
      <c r="H2359" s="7" t="s">
        <v>7648</v>
      </c>
      <c r="I2359" s="7" t="s">
        <v>7649</v>
      </c>
      <c r="J2359" s="7" t="s">
        <v>738</v>
      </c>
      <c r="K2359" s="7" t="s">
        <v>731</v>
      </c>
      <c r="L2359" s="7" t="s">
        <v>9296</v>
      </c>
      <c r="M2359" s="7">
        <v>42.531140999999998</v>
      </c>
      <c r="N2359" s="7">
        <v>21.620144</v>
      </c>
      <c r="O2359" s="7" t="s">
        <v>7650</v>
      </c>
      <c r="P2359" s="7" t="s">
        <v>7650</v>
      </c>
      <c r="Q2359" s="7"/>
      <c r="R2359" s="7" t="s">
        <v>7651</v>
      </c>
      <c r="S2359" s="7"/>
      <c r="T2359" s="7" t="b">
        <v>0</v>
      </c>
      <c r="U2359" s="7" t="s">
        <v>9297</v>
      </c>
      <c r="V2359" s="7" t="s">
        <v>2999</v>
      </c>
      <c r="W2359" s="7" t="s">
        <v>2999</v>
      </c>
    </row>
    <row r="2360" spans="1:23" x14ac:dyDescent="0.2">
      <c r="A2360" s="7" t="s">
        <v>727</v>
      </c>
      <c r="B2360" s="7">
        <v>5</v>
      </c>
      <c r="C2360" s="7" t="s">
        <v>2</v>
      </c>
      <c r="D2360" s="7" t="s">
        <v>794</v>
      </c>
      <c r="E2360" s="7" t="s">
        <v>149</v>
      </c>
      <c r="F2360" s="7">
        <v>1551</v>
      </c>
      <c r="G2360" s="7" t="s">
        <v>7652</v>
      </c>
      <c r="H2360" s="7" t="s">
        <v>7653</v>
      </c>
      <c r="I2360" s="7" t="s">
        <v>7654</v>
      </c>
      <c r="J2360" s="7" t="s">
        <v>7145</v>
      </c>
      <c r="K2360" s="7" t="s">
        <v>731</v>
      </c>
      <c r="L2360" s="7" t="s">
        <v>451</v>
      </c>
      <c r="M2360" s="7">
        <v>42.614468000000002</v>
      </c>
      <c r="N2360" s="7">
        <v>20.313428999999999</v>
      </c>
      <c r="O2360" s="7" t="s">
        <v>7655</v>
      </c>
      <c r="P2360" s="7" t="s">
        <v>7655</v>
      </c>
      <c r="Q2360" s="7"/>
      <c r="R2360" s="7" t="s">
        <v>7656</v>
      </c>
      <c r="S2360" s="7" t="s">
        <v>7657</v>
      </c>
      <c r="T2360" s="7" t="b">
        <v>0</v>
      </c>
      <c r="U2360" s="7" t="s">
        <v>3077</v>
      </c>
      <c r="V2360" s="7" t="s">
        <v>2999</v>
      </c>
      <c r="W2360" s="7" t="s">
        <v>2999</v>
      </c>
    </row>
    <row r="2361" spans="1:23" x14ac:dyDescent="0.2">
      <c r="A2361" s="7" t="s">
        <v>727</v>
      </c>
      <c r="B2361" s="7">
        <v>5</v>
      </c>
      <c r="C2361" s="7" t="s">
        <v>2</v>
      </c>
      <c r="D2361" s="7" t="s">
        <v>794</v>
      </c>
      <c r="E2361" s="7" t="s">
        <v>149</v>
      </c>
      <c r="F2361" s="7">
        <v>1549</v>
      </c>
      <c r="G2361" s="7" t="s">
        <v>7425</v>
      </c>
      <c r="H2361" s="7" t="s">
        <v>7426</v>
      </c>
      <c r="I2361" s="7" t="s">
        <v>7427</v>
      </c>
      <c r="J2361" s="7" t="s">
        <v>822</v>
      </c>
      <c r="K2361" s="7" t="s">
        <v>731</v>
      </c>
      <c r="L2361" s="7" t="s">
        <v>12682</v>
      </c>
      <c r="M2361" s="7">
        <v>42.670574000000002</v>
      </c>
      <c r="N2361" s="7">
        <v>20.337745999999999</v>
      </c>
      <c r="O2361" s="7" t="s">
        <v>7428</v>
      </c>
      <c r="P2361" s="7" t="s">
        <v>7428</v>
      </c>
      <c r="Q2361" s="7"/>
      <c r="R2361" s="7" t="s">
        <v>7429</v>
      </c>
      <c r="S2361" s="7" t="s">
        <v>7430</v>
      </c>
      <c r="T2361" s="7" t="b">
        <v>0</v>
      </c>
      <c r="U2361" s="7" t="s">
        <v>12683</v>
      </c>
      <c r="V2361" s="7" t="s">
        <v>2999</v>
      </c>
      <c r="W2361" s="7" t="s">
        <v>2999</v>
      </c>
    </row>
    <row r="2362" spans="1:23" x14ac:dyDescent="0.2">
      <c r="A2362" s="7" t="s">
        <v>727</v>
      </c>
      <c r="B2362" s="7">
        <v>1</v>
      </c>
      <c r="C2362" s="7" t="s">
        <v>5</v>
      </c>
      <c r="D2362" s="7" t="s">
        <v>756</v>
      </c>
      <c r="E2362" s="7" t="s">
        <v>8818</v>
      </c>
      <c r="F2362" s="7">
        <v>1548</v>
      </c>
      <c r="G2362" s="7" t="s">
        <v>7431</v>
      </c>
      <c r="H2362" s="7" t="s">
        <v>7432</v>
      </c>
      <c r="I2362" s="7" t="s">
        <v>7433</v>
      </c>
      <c r="J2362" s="7" t="s">
        <v>738</v>
      </c>
      <c r="K2362" s="7" t="s">
        <v>731</v>
      </c>
      <c r="L2362" s="7" t="s">
        <v>3351</v>
      </c>
      <c r="M2362" s="7">
        <v>42.479053999999998</v>
      </c>
      <c r="N2362" s="7">
        <v>20.954053999999999</v>
      </c>
      <c r="O2362" s="7" t="s">
        <v>7434</v>
      </c>
      <c r="P2362" s="7" t="s">
        <v>7434</v>
      </c>
      <c r="Q2362" s="7"/>
      <c r="R2362" s="7" t="s">
        <v>7435</v>
      </c>
      <c r="S2362" s="7"/>
      <c r="T2362" s="7" t="b">
        <v>0</v>
      </c>
      <c r="U2362" s="7" t="s">
        <v>3350</v>
      </c>
      <c r="V2362" s="7" t="s">
        <v>2999</v>
      </c>
      <c r="W2362" s="7" t="s">
        <v>2999</v>
      </c>
    </row>
    <row r="2363" spans="1:23" x14ac:dyDescent="0.2">
      <c r="A2363" s="7" t="s">
        <v>727</v>
      </c>
      <c r="B2363" s="7">
        <v>6</v>
      </c>
      <c r="C2363" s="7" t="s">
        <v>11</v>
      </c>
      <c r="D2363" s="7" t="s">
        <v>911</v>
      </c>
      <c r="E2363" s="7" t="s">
        <v>11379</v>
      </c>
      <c r="F2363" s="7">
        <v>1547</v>
      </c>
      <c r="G2363" s="7" t="s">
        <v>7436</v>
      </c>
      <c r="H2363" s="7" t="s">
        <v>7437</v>
      </c>
      <c r="I2363" s="7" t="s">
        <v>7438</v>
      </c>
      <c r="J2363" s="7" t="s">
        <v>7439</v>
      </c>
      <c r="K2363" s="7" t="s">
        <v>731</v>
      </c>
      <c r="L2363" s="7" t="s">
        <v>3351</v>
      </c>
      <c r="M2363" s="7">
        <v>42.672840000000001</v>
      </c>
      <c r="N2363" s="7">
        <v>21.157947</v>
      </c>
      <c r="O2363" s="7" t="s">
        <v>7440</v>
      </c>
      <c r="P2363" s="7" t="s">
        <v>7440</v>
      </c>
      <c r="Q2363" s="7"/>
      <c r="R2363" s="7" t="s">
        <v>7441</v>
      </c>
      <c r="S2363" s="7"/>
      <c r="T2363" s="7" t="b">
        <v>0</v>
      </c>
      <c r="U2363" s="7" t="s">
        <v>3350</v>
      </c>
      <c r="V2363" s="7" t="s">
        <v>2999</v>
      </c>
      <c r="W2363" s="7" t="s">
        <v>2999</v>
      </c>
    </row>
    <row r="2364" spans="1:23" x14ac:dyDescent="0.2">
      <c r="A2364" s="7" t="s">
        <v>727</v>
      </c>
      <c r="B2364" s="7">
        <v>5</v>
      </c>
      <c r="C2364" s="7" t="s">
        <v>2</v>
      </c>
      <c r="D2364" s="7" t="s">
        <v>794</v>
      </c>
      <c r="E2364" s="7" t="s">
        <v>11056</v>
      </c>
      <c r="F2364" s="7">
        <v>1546</v>
      </c>
      <c r="G2364" s="7" t="s">
        <v>7442</v>
      </c>
      <c r="H2364" s="7" t="s">
        <v>7443</v>
      </c>
      <c r="I2364" s="7" t="s">
        <v>7444</v>
      </c>
      <c r="J2364" s="7" t="s">
        <v>738</v>
      </c>
      <c r="K2364" s="7" t="s">
        <v>731</v>
      </c>
      <c r="L2364" s="7" t="s">
        <v>3351</v>
      </c>
      <c r="M2364" s="7">
        <v>42.677155999999997</v>
      </c>
      <c r="N2364" s="7">
        <v>20.336486000000001</v>
      </c>
      <c r="O2364" s="7" t="s">
        <v>7445</v>
      </c>
      <c r="P2364" s="7" t="s">
        <v>7445</v>
      </c>
      <c r="Q2364" s="7"/>
      <c r="R2364" s="7" t="s">
        <v>7446</v>
      </c>
      <c r="S2364" s="7"/>
      <c r="T2364" s="7" t="b">
        <v>0</v>
      </c>
      <c r="U2364" s="7" t="s">
        <v>3350</v>
      </c>
      <c r="V2364" s="7" t="s">
        <v>2999</v>
      </c>
      <c r="W2364" s="7" t="s">
        <v>2999</v>
      </c>
    </row>
    <row r="2365" spans="1:23" x14ac:dyDescent="0.2">
      <c r="A2365" s="7" t="s">
        <v>727</v>
      </c>
      <c r="B2365" s="7">
        <v>2</v>
      </c>
      <c r="C2365" s="7" t="s">
        <v>450</v>
      </c>
      <c r="D2365" s="7" t="s">
        <v>279</v>
      </c>
      <c r="E2365" s="7"/>
      <c r="F2365" s="7">
        <v>1545</v>
      </c>
      <c r="G2365" s="7" t="s">
        <v>7447</v>
      </c>
      <c r="H2365" s="7" t="s">
        <v>7448</v>
      </c>
      <c r="I2365" s="7" t="s">
        <v>7449</v>
      </c>
      <c r="J2365" s="7" t="s">
        <v>738</v>
      </c>
      <c r="K2365" s="7" t="s">
        <v>731</v>
      </c>
      <c r="L2365" s="7" t="s">
        <v>2998</v>
      </c>
      <c r="M2365" s="7">
        <v>42.479064000000001</v>
      </c>
      <c r="N2365" s="7">
        <v>20.726544000000001</v>
      </c>
      <c r="O2365" s="7" t="s">
        <v>7450</v>
      </c>
      <c r="P2365" s="7" t="s">
        <v>7450</v>
      </c>
      <c r="Q2365" s="7"/>
      <c r="R2365" s="7" t="s">
        <v>7451</v>
      </c>
      <c r="S2365" s="7"/>
      <c r="T2365" s="7" t="b">
        <v>0</v>
      </c>
      <c r="U2365" s="7" t="s">
        <v>2997</v>
      </c>
      <c r="V2365" s="7" t="s">
        <v>2999</v>
      </c>
      <c r="W2365" s="7" t="s">
        <v>2999</v>
      </c>
    </row>
    <row r="2366" spans="1:23" x14ac:dyDescent="0.2">
      <c r="A2366" s="7" t="s">
        <v>727</v>
      </c>
      <c r="B2366" s="7">
        <v>6</v>
      </c>
      <c r="C2366" s="7" t="s">
        <v>11</v>
      </c>
      <c r="D2366" s="7" t="s">
        <v>787</v>
      </c>
      <c r="E2366" s="7" t="s">
        <v>11380</v>
      </c>
      <c r="F2366" s="7">
        <v>1544</v>
      </c>
      <c r="G2366" s="7" t="s">
        <v>7452</v>
      </c>
      <c r="H2366" s="7" t="s">
        <v>7453</v>
      </c>
      <c r="I2366" s="7" t="s">
        <v>7454</v>
      </c>
      <c r="J2366" s="7" t="s">
        <v>780</v>
      </c>
      <c r="K2366" s="7" t="s">
        <v>731</v>
      </c>
      <c r="L2366" s="7" t="s">
        <v>3351</v>
      </c>
      <c r="M2366" s="7">
        <v>42.680656999999997</v>
      </c>
      <c r="N2366" s="7">
        <v>21.166101000000001</v>
      </c>
      <c r="O2366" s="7" t="s">
        <v>7455</v>
      </c>
      <c r="P2366" s="7" t="s">
        <v>7455</v>
      </c>
      <c r="Q2366" s="7"/>
      <c r="R2366" s="7" t="s">
        <v>7456</v>
      </c>
      <c r="S2366" s="7"/>
      <c r="T2366" s="7" t="b">
        <v>0</v>
      </c>
      <c r="U2366" s="7" t="s">
        <v>3350</v>
      </c>
      <c r="V2366" s="7" t="s">
        <v>2999</v>
      </c>
      <c r="W2366" s="7" t="s">
        <v>2999</v>
      </c>
    </row>
    <row r="2367" spans="1:23" x14ac:dyDescent="0.2">
      <c r="A2367" s="7" t="s">
        <v>727</v>
      </c>
      <c r="B2367" s="7">
        <v>6</v>
      </c>
      <c r="C2367" s="7" t="s">
        <v>11</v>
      </c>
      <c r="D2367" s="7" t="s">
        <v>728</v>
      </c>
      <c r="E2367" s="7"/>
      <c r="F2367" s="7">
        <v>1543</v>
      </c>
      <c r="G2367" s="7" t="s">
        <v>7457</v>
      </c>
      <c r="H2367" s="7" t="s">
        <v>7458</v>
      </c>
      <c r="I2367" s="7" t="s">
        <v>7459</v>
      </c>
      <c r="J2367" s="7" t="s">
        <v>730</v>
      </c>
      <c r="K2367" s="7" t="s">
        <v>731</v>
      </c>
      <c r="L2367" s="7" t="s">
        <v>451</v>
      </c>
      <c r="M2367" s="7">
        <v>42.922246999999999</v>
      </c>
      <c r="N2367" s="7">
        <v>21.196300000000001</v>
      </c>
      <c r="O2367" s="7" t="s">
        <v>7460</v>
      </c>
      <c r="P2367" s="7" t="s">
        <v>7460</v>
      </c>
      <c r="Q2367" s="7"/>
      <c r="R2367" s="7" t="s">
        <v>7461</v>
      </c>
      <c r="S2367" s="7"/>
      <c r="T2367" s="7" t="b">
        <v>0</v>
      </c>
      <c r="U2367" s="7" t="s">
        <v>3077</v>
      </c>
      <c r="V2367" s="7" t="s">
        <v>2999</v>
      </c>
      <c r="W2367" s="7" t="s">
        <v>2999</v>
      </c>
    </row>
    <row r="2368" spans="1:23" x14ac:dyDescent="0.2">
      <c r="A2368" s="7" t="s">
        <v>727</v>
      </c>
      <c r="B2368" s="7">
        <v>2</v>
      </c>
      <c r="C2368" s="7" t="s">
        <v>450</v>
      </c>
      <c r="D2368" s="7" t="s">
        <v>831</v>
      </c>
      <c r="E2368" s="7" t="s">
        <v>13465</v>
      </c>
      <c r="F2368" s="7">
        <v>1542</v>
      </c>
      <c r="G2368" s="7" t="s">
        <v>7462</v>
      </c>
      <c r="H2368" s="7" t="s">
        <v>7463</v>
      </c>
      <c r="I2368" s="7" t="s">
        <v>7464</v>
      </c>
      <c r="J2368" s="7" t="s">
        <v>738</v>
      </c>
      <c r="K2368" s="7" t="s">
        <v>731</v>
      </c>
      <c r="L2368" s="7" t="s">
        <v>3351</v>
      </c>
      <c r="M2368" s="7">
        <v>42.388464999999997</v>
      </c>
      <c r="N2368" s="7">
        <v>20.666806000000001</v>
      </c>
      <c r="O2368" s="7" t="s">
        <v>7465</v>
      </c>
      <c r="P2368" s="7" t="s">
        <v>7465</v>
      </c>
      <c r="Q2368" s="7"/>
      <c r="R2368" s="7" t="s">
        <v>7466</v>
      </c>
      <c r="S2368" s="7"/>
      <c r="T2368" s="7" t="b">
        <v>0</v>
      </c>
      <c r="U2368" s="7" t="s">
        <v>3350</v>
      </c>
      <c r="V2368" s="7" t="s">
        <v>2999</v>
      </c>
      <c r="W2368" s="7" t="s">
        <v>2999</v>
      </c>
    </row>
    <row r="2369" spans="1:23" x14ac:dyDescent="0.2">
      <c r="A2369" s="7" t="s">
        <v>727</v>
      </c>
      <c r="B2369" s="7">
        <v>6</v>
      </c>
      <c r="C2369" s="7" t="s">
        <v>11</v>
      </c>
      <c r="D2369" s="7" t="s">
        <v>853</v>
      </c>
      <c r="E2369" s="7"/>
      <c r="F2369" s="7">
        <v>1541</v>
      </c>
      <c r="G2369" s="7" t="s">
        <v>7467</v>
      </c>
      <c r="H2369" s="7" t="s">
        <v>7468</v>
      </c>
      <c r="I2369" s="7" t="s">
        <v>7469</v>
      </c>
      <c r="J2369" s="7" t="s">
        <v>7470</v>
      </c>
      <c r="K2369" s="7" t="s">
        <v>731</v>
      </c>
      <c r="L2369" s="7" t="s">
        <v>3479</v>
      </c>
      <c r="M2369" s="7">
        <v>42.632392000000003</v>
      </c>
      <c r="N2369" s="7">
        <v>21.068683</v>
      </c>
      <c r="O2369" s="7" t="s">
        <v>7471</v>
      </c>
      <c r="P2369" s="7" t="s">
        <v>7471</v>
      </c>
      <c r="Q2369" s="7"/>
      <c r="R2369" s="7" t="s">
        <v>7472</v>
      </c>
      <c r="S2369" s="7" t="s">
        <v>7473</v>
      </c>
      <c r="T2369" s="7" t="b">
        <v>0</v>
      </c>
      <c r="U2369" s="7" t="s">
        <v>3478</v>
      </c>
      <c r="V2369" s="7" t="s">
        <v>2999</v>
      </c>
      <c r="W2369" s="7" t="s">
        <v>2999</v>
      </c>
    </row>
    <row r="2370" spans="1:23" x14ac:dyDescent="0.2">
      <c r="A2370" s="7" t="s">
        <v>727</v>
      </c>
      <c r="B2370" s="7">
        <v>3</v>
      </c>
      <c r="C2370" s="7" t="s">
        <v>45</v>
      </c>
      <c r="D2370" s="7" t="s">
        <v>740</v>
      </c>
      <c r="E2370" s="7"/>
      <c r="F2370" s="7">
        <v>1540</v>
      </c>
      <c r="G2370" s="7" t="s">
        <v>7474</v>
      </c>
      <c r="H2370" s="7" t="s">
        <v>7475</v>
      </c>
      <c r="I2370" s="7" t="s">
        <v>3934</v>
      </c>
      <c r="J2370" s="7" t="s">
        <v>738</v>
      </c>
      <c r="K2370" s="7" t="s">
        <v>731</v>
      </c>
      <c r="L2370" s="7" t="s">
        <v>3375</v>
      </c>
      <c r="M2370" s="7">
        <v>42.561518</v>
      </c>
      <c r="N2370" s="7">
        <v>21.445689999999999</v>
      </c>
      <c r="O2370" s="7" t="s">
        <v>7476</v>
      </c>
      <c r="P2370" s="7" t="s">
        <v>7476</v>
      </c>
      <c r="Q2370" s="7"/>
      <c r="R2370" s="7" t="s">
        <v>7477</v>
      </c>
      <c r="S2370" s="7"/>
      <c r="T2370" s="7" t="b">
        <v>0</v>
      </c>
      <c r="U2370" s="7" t="s">
        <v>3374</v>
      </c>
      <c r="V2370" s="7" t="s">
        <v>2999</v>
      </c>
      <c r="W2370" s="7" t="s">
        <v>2999</v>
      </c>
    </row>
    <row r="2371" spans="1:23" x14ac:dyDescent="0.2">
      <c r="A2371" s="7" t="s">
        <v>727</v>
      </c>
      <c r="B2371" s="7">
        <v>6</v>
      </c>
      <c r="C2371" s="7" t="s">
        <v>11</v>
      </c>
      <c r="D2371" s="7" t="s">
        <v>728</v>
      </c>
      <c r="E2371" s="7" t="s">
        <v>446</v>
      </c>
      <c r="F2371" s="7">
        <v>1539</v>
      </c>
      <c r="G2371" s="7" t="s">
        <v>7478</v>
      </c>
      <c r="H2371" s="7" t="s">
        <v>7479</v>
      </c>
      <c r="I2371" s="7" t="s">
        <v>7480</v>
      </c>
      <c r="J2371" s="7" t="s">
        <v>730</v>
      </c>
      <c r="K2371" s="7" t="s">
        <v>731</v>
      </c>
      <c r="L2371" s="7" t="s">
        <v>3351</v>
      </c>
      <c r="M2371" s="7">
        <v>42.875819999999997</v>
      </c>
      <c r="N2371" s="7">
        <v>21.217583999999999</v>
      </c>
      <c r="O2371" s="7" t="s">
        <v>7481</v>
      </c>
      <c r="P2371" s="7" t="s">
        <v>7481</v>
      </c>
      <c r="Q2371" s="7"/>
      <c r="R2371" s="7" t="s">
        <v>7482</v>
      </c>
      <c r="S2371" s="7"/>
      <c r="T2371" s="7" t="b">
        <v>0</v>
      </c>
      <c r="U2371" s="7" t="s">
        <v>3350</v>
      </c>
      <c r="V2371" s="7" t="s">
        <v>2999</v>
      </c>
      <c r="W2371" s="7" t="s">
        <v>2999</v>
      </c>
    </row>
    <row r="2372" spans="1:23" x14ac:dyDescent="0.2">
      <c r="A2372" s="7" t="s">
        <v>727</v>
      </c>
      <c r="B2372" s="7">
        <v>6</v>
      </c>
      <c r="C2372" s="7" t="s">
        <v>11</v>
      </c>
      <c r="D2372" s="7" t="s">
        <v>875</v>
      </c>
      <c r="E2372" s="7" t="s">
        <v>17828</v>
      </c>
      <c r="F2372" s="7">
        <v>1538</v>
      </c>
      <c r="G2372" s="7" t="s">
        <v>12681</v>
      </c>
      <c r="H2372" s="7" t="s">
        <v>6723</v>
      </c>
      <c r="I2372" s="7" t="s">
        <v>7483</v>
      </c>
      <c r="J2372" s="7" t="s">
        <v>772</v>
      </c>
      <c r="K2372" s="7" t="s">
        <v>731</v>
      </c>
      <c r="L2372" s="7" t="s">
        <v>3351</v>
      </c>
      <c r="M2372" s="7">
        <v>42.666533000000001</v>
      </c>
      <c r="N2372" s="7">
        <v>21.197433</v>
      </c>
      <c r="O2372" s="7" t="s">
        <v>7484</v>
      </c>
      <c r="P2372" s="7" t="s">
        <v>7484</v>
      </c>
      <c r="Q2372" s="7"/>
      <c r="R2372" s="7" t="s">
        <v>7485</v>
      </c>
      <c r="S2372" s="7"/>
      <c r="T2372" s="7" t="b">
        <v>0</v>
      </c>
      <c r="U2372" s="7" t="s">
        <v>3350</v>
      </c>
      <c r="V2372" s="7" t="s">
        <v>2999</v>
      </c>
      <c r="W2372" s="7" t="s">
        <v>2999</v>
      </c>
    </row>
    <row r="2373" spans="1:23" x14ac:dyDescent="0.2">
      <c r="A2373" s="7" t="s">
        <v>727</v>
      </c>
      <c r="B2373" s="7">
        <v>6</v>
      </c>
      <c r="C2373" s="7" t="s">
        <v>11</v>
      </c>
      <c r="D2373" s="7" t="s">
        <v>875</v>
      </c>
      <c r="E2373" s="7" t="s">
        <v>17829</v>
      </c>
      <c r="F2373" s="7">
        <v>1537</v>
      </c>
      <c r="G2373" s="7" t="s">
        <v>12681</v>
      </c>
      <c r="H2373" s="7" t="s">
        <v>6723</v>
      </c>
      <c r="I2373" s="7" t="s">
        <v>7483</v>
      </c>
      <c r="J2373" s="7" t="s">
        <v>772</v>
      </c>
      <c r="K2373" s="7" t="s">
        <v>731</v>
      </c>
      <c r="L2373" s="7" t="s">
        <v>3351</v>
      </c>
      <c r="M2373" s="7">
        <v>42.666533000000001</v>
      </c>
      <c r="N2373" s="7">
        <v>21.197433</v>
      </c>
      <c r="O2373" s="7" t="s">
        <v>7486</v>
      </c>
      <c r="P2373" s="7" t="s">
        <v>7486</v>
      </c>
      <c r="Q2373" s="7"/>
      <c r="R2373" s="7" t="s">
        <v>7485</v>
      </c>
      <c r="S2373" s="7"/>
      <c r="T2373" s="7" t="b">
        <v>0</v>
      </c>
      <c r="U2373" s="7" t="s">
        <v>3350</v>
      </c>
      <c r="V2373" s="7" t="s">
        <v>2999</v>
      </c>
      <c r="W2373" s="7" t="s">
        <v>2999</v>
      </c>
    </row>
    <row r="2374" spans="1:23" x14ac:dyDescent="0.2">
      <c r="A2374" s="7" t="s">
        <v>727</v>
      </c>
      <c r="B2374" s="7">
        <v>6</v>
      </c>
      <c r="C2374" s="7" t="s">
        <v>11</v>
      </c>
      <c r="D2374" s="7" t="s">
        <v>1033</v>
      </c>
      <c r="E2374" s="7"/>
      <c r="F2374" s="7">
        <v>1536</v>
      </c>
      <c r="G2374" s="7" t="s">
        <v>7487</v>
      </c>
      <c r="H2374" s="7" t="s">
        <v>1716</v>
      </c>
      <c r="I2374" s="7" t="s">
        <v>7488</v>
      </c>
      <c r="J2374" s="7" t="s">
        <v>772</v>
      </c>
      <c r="K2374" s="7" t="s">
        <v>731</v>
      </c>
      <c r="L2374" s="7" t="s">
        <v>3479</v>
      </c>
      <c r="M2374" s="7">
        <v>42.571131999999999</v>
      </c>
      <c r="N2374" s="7">
        <v>20.943297999999999</v>
      </c>
      <c r="O2374" s="7" t="s">
        <v>7489</v>
      </c>
      <c r="P2374" s="7" t="s">
        <v>7489</v>
      </c>
      <c r="Q2374" s="7"/>
      <c r="R2374" s="7" t="s">
        <v>7490</v>
      </c>
      <c r="S2374" s="7"/>
      <c r="T2374" s="7" t="b">
        <v>0</v>
      </c>
      <c r="U2374" s="7" t="s">
        <v>3478</v>
      </c>
      <c r="V2374" s="7" t="s">
        <v>2999</v>
      </c>
      <c r="W2374" s="7" t="s">
        <v>2999</v>
      </c>
    </row>
    <row r="2375" spans="1:23" x14ac:dyDescent="0.2">
      <c r="A2375" s="7" t="s">
        <v>727</v>
      </c>
      <c r="B2375" s="7">
        <v>6</v>
      </c>
      <c r="C2375" s="7" t="s">
        <v>11</v>
      </c>
      <c r="D2375" s="7" t="s">
        <v>1033</v>
      </c>
      <c r="E2375" s="7" t="s">
        <v>17830</v>
      </c>
      <c r="F2375" s="7">
        <v>1535</v>
      </c>
      <c r="G2375" s="7" t="s">
        <v>7190</v>
      </c>
      <c r="H2375" s="7" t="s">
        <v>7191</v>
      </c>
      <c r="I2375" s="7" t="s">
        <v>7192</v>
      </c>
      <c r="J2375" s="7" t="s">
        <v>772</v>
      </c>
      <c r="K2375" s="7" t="s">
        <v>752</v>
      </c>
      <c r="L2375" s="7" t="s">
        <v>3351</v>
      </c>
      <c r="M2375" s="7">
        <v>42.584938999999999</v>
      </c>
      <c r="N2375" s="7">
        <v>20.898748999999999</v>
      </c>
      <c r="O2375" s="7" t="s">
        <v>7193</v>
      </c>
      <c r="P2375" s="7" t="s">
        <v>7193</v>
      </c>
      <c r="Q2375" s="7"/>
      <c r="R2375" s="7" t="s">
        <v>7194</v>
      </c>
      <c r="S2375" s="7"/>
      <c r="T2375" s="7" t="b">
        <v>0</v>
      </c>
      <c r="U2375" s="7" t="s">
        <v>3350</v>
      </c>
      <c r="V2375" s="7" t="s">
        <v>2999</v>
      </c>
      <c r="W2375" s="7" t="s">
        <v>2999</v>
      </c>
    </row>
    <row r="2376" spans="1:23" x14ac:dyDescent="0.2">
      <c r="A2376" s="7" t="s">
        <v>727</v>
      </c>
      <c r="B2376" s="7">
        <v>1</v>
      </c>
      <c r="C2376" s="7" t="s">
        <v>5</v>
      </c>
      <c r="D2376" s="7" t="s">
        <v>756</v>
      </c>
      <c r="E2376" s="7" t="s">
        <v>8818</v>
      </c>
      <c r="F2376" s="7">
        <v>1534</v>
      </c>
      <c r="G2376" s="7" t="s">
        <v>7195</v>
      </c>
      <c r="H2376" s="7" t="s">
        <v>7196</v>
      </c>
      <c r="I2376" s="7" t="s">
        <v>7197</v>
      </c>
      <c r="J2376" s="7" t="s">
        <v>738</v>
      </c>
      <c r="K2376" s="7" t="s">
        <v>731</v>
      </c>
      <c r="L2376" s="7" t="s">
        <v>3351</v>
      </c>
      <c r="M2376" s="7">
        <v>42.433472999999999</v>
      </c>
      <c r="N2376" s="7">
        <v>21.044407</v>
      </c>
      <c r="O2376" s="7" t="s">
        <v>7198</v>
      </c>
      <c r="P2376" s="7" t="s">
        <v>7198</v>
      </c>
      <c r="Q2376" s="7"/>
      <c r="R2376" s="7" t="s">
        <v>7199</v>
      </c>
      <c r="S2376" s="7"/>
      <c r="T2376" s="7" t="b">
        <v>0</v>
      </c>
      <c r="U2376" s="7" t="s">
        <v>3350</v>
      </c>
      <c r="V2376" s="7" t="s">
        <v>2999</v>
      </c>
      <c r="W2376" s="7" t="s">
        <v>2999</v>
      </c>
    </row>
    <row r="2377" spans="1:23" x14ac:dyDescent="0.2">
      <c r="A2377" s="7" t="s">
        <v>727</v>
      </c>
      <c r="B2377" s="7">
        <v>1</v>
      </c>
      <c r="C2377" s="7" t="s">
        <v>5</v>
      </c>
      <c r="D2377" s="7" t="s">
        <v>756</v>
      </c>
      <c r="E2377" s="7"/>
      <c r="F2377" s="7">
        <v>1533</v>
      </c>
      <c r="G2377" s="7" t="s">
        <v>7200</v>
      </c>
      <c r="H2377" s="7" t="s">
        <v>7201</v>
      </c>
      <c r="I2377" s="7" t="s">
        <v>7202</v>
      </c>
      <c r="J2377" s="7" t="s">
        <v>738</v>
      </c>
      <c r="K2377" s="7" t="s">
        <v>731</v>
      </c>
      <c r="L2377" s="7" t="s">
        <v>3479</v>
      </c>
      <c r="M2377" s="7">
        <v>42.433115000000001</v>
      </c>
      <c r="N2377" s="7">
        <v>21.039318999999999</v>
      </c>
      <c r="O2377" s="7" t="s">
        <v>7203</v>
      </c>
      <c r="P2377" s="7" t="s">
        <v>7203</v>
      </c>
      <c r="Q2377" s="7"/>
      <c r="R2377" s="7" t="s">
        <v>7204</v>
      </c>
      <c r="S2377" s="7"/>
      <c r="T2377" s="7" t="b">
        <v>0</v>
      </c>
      <c r="U2377" s="7" t="s">
        <v>3478</v>
      </c>
      <c r="V2377" s="7" t="s">
        <v>2999</v>
      </c>
      <c r="W2377" s="7" t="s">
        <v>2999</v>
      </c>
    </row>
    <row r="2378" spans="1:23" x14ac:dyDescent="0.2">
      <c r="A2378" s="7" t="s">
        <v>727</v>
      </c>
      <c r="B2378" s="7">
        <v>6</v>
      </c>
      <c r="C2378" s="7" t="s">
        <v>11</v>
      </c>
      <c r="D2378" s="7" t="s">
        <v>1033</v>
      </c>
      <c r="E2378" s="7" t="s">
        <v>446</v>
      </c>
      <c r="F2378" s="7">
        <v>1532</v>
      </c>
      <c r="G2378" s="7" t="s">
        <v>7205</v>
      </c>
      <c r="H2378" s="7" t="s">
        <v>7206</v>
      </c>
      <c r="I2378" s="7" t="s">
        <v>7207</v>
      </c>
      <c r="J2378" s="7" t="s">
        <v>772</v>
      </c>
      <c r="K2378" s="7" t="s">
        <v>731</v>
      </c>
      <c r="L2378" s="7" t="s">
        <v>12682</v>
      </c>
      <c r="M2378" s="7">
        <v>42.604159000000003</v>
      </c>
      <c r="N2378" s="7">
        <v>20.90315</v>
      </c>
      <c r="O2378" s="7" t="s">
        <v>7208</v>
      </c>
      <c r="P2378" s="7" t="s">
        <v>7208</v>
      </c>
      <c r="Q2378" s="7"/>
      <c r="R2378" s="7" t="s">
        <v>7209</v>
      </c>
      <c r="S2378" s="7"/>
      <c r="T2378" s="7" t="b">
        <v>0</v>
      </c>
      <c r="U2378" s="7" t="s">
        <v>12683</v>
      </c>
      <c r="V2378" s="7" t="s">
        <v>2999</v>
      </c>
      <c r="W2378" s="7" t="s">
        <v>2999</v>
      </c>
    </row>
    <row r="2379" spans="1:23" x14ac:dyDescent="0.2">
      <c r="A2379" s="7" t="s">
        <v>727</v>
      </c>
      <c r="B2379" s="7">
        <v>6</v>
      </c>
      <c r="C2379" s="7" t="s">
        <v>11</v>
      </c>
      <c r="D2379" s="7" t="s">
        <v>728</v>
      </c>
      <c r="E2379" s="7"/>
      <c r="F2379" s="7">
        <v>1531</v>
      </c>
      <c r="G2379" s="7" t="s">
        <v>7210</v>
      </c>
      <c r="H2379" s="7" t="s">
        <v>7211</v>
      </c>
      <c r="I2379" s="7" t="s">
        <v>7212</v>
      </c>
      <c r="J2379" s="7" t="s">
        <v>2807</v>
      </c>
      <c r="K2379" s="7" t="s">
        <v>731</v>
      </c>
      <c r="L2379" s="7" t="s">
        <v>3479</v>
      </c>
      <c r="M2379" s="7">
        <v>42.914425000000001</v>
      </c>
      <c r="N2379" s="7">
        <v>21.200301</v>
      </c>
      <c r="O2379" s="7" t="s">
        <v>7213</v>
      </c>
      <c r="P2379" s="7" t="s">
        <v>7213</v>
      </c>
      <c r="Q2379" s="7"/>
      <c r="R2379" s="7" t="s">
        <v>7214</v>
      </c>
      <c r="S2379" s="7"/>
      <c r="T2379" s="7" t="b">
        <v>0</v>
      </c>
      <c r="U2379" s="7" t="s">
        <v>3478</v>
      </c>
      <c r="V2379" s="7" t="s">
        <v>2999</v>
      </c>
      <c r="W2379" s="7" t="s">
        <v>2999</v>
      </c>
    </row>
    <row r="2380" spans="1:23" x14ac:dyDescent="0.2">
      <c r="A2380" s="7" t="s">
        <v>727</v>
      </c>
      <c r="B2380" s="7">
        <v>6</v>
      </c>
      <c r="C2380" s="7" t="s">
        <v>11</v>
      </c>
      <c r="D2380" s="7" t="s">
        <v>728</v>
      </c>
      <c r="E2380" s="7"/>
      <c r="F2380" s="7">
        <v>1530</v>
      </c>
      <c r="G2380" s="7" t="s">
        <v>7215</v>
      </c>
      <c r="H2380" s="7" t="s">
        <v>7216</v>
      </c>
      <c r="I2380" s="7" t="s">
        <v>7217</v>
      </c>
      <c r="J2380" s="7" t="s">
        <v>2624</v>
      </c>
      <c r="K2380" s="7" t="s">
        <v>731</v>
      </c>
      <c r="L2380" s="7" t="s">
        <v>3479</v>
      </c>
      <c r="M2380" s="7">
        <v>42.682366000000002</v>
      </c>
      <c r="N2380" s="7">
        <v>21.15906</v>
      </c>
      <c r="O2380" s="7" t="s">
        <v>7218</v>
      </c>
      <c r="P2380" s="7" t="s">
        <v>7218</v>
      </c>
      <c r="Q2380" s="7"/>
      <c r="R2380" s="7" t="s">
        <v>7219</v>
      </c>
      <c r="S2380" s="7"/>
      <c r="T2380" s="7" t="b">
        <v>0</v>
      </c>
      <c r="U2380" s="7" t="s">
        <v>3478</v>
      </c>
      <c r="V2380" s="7" t="s">
        <v>2999</v>
      </c>
      <c r="W2380" s="7" t="s">
        <v>2999</v>
      </c>
    </row>
    <row r="2381" spans="1:23" x14ac:dyDescent="0.2">
      <c r="A2381" s="7" t="s">
        <v>727</v>
      </c>
      <c r="B2381" s="7">
        <v>7</v>
      </c>
      <c r="C2381" s="7" t="s">
        <v>8</v>
      </c>
      <c r="D2381" s="7" t="s">
        <v>1079</v>
      </c>
      <c r="E2381" s="7" t="s">
        <v>7909</v>
      </c>
      <c r="F2381" s="7">
        <v>1529</v>
      </c>
      <c r="G2381" s="7" t="s">
        <v>7220</v>
      </c>
      <c r="H2381" s="7" t="s">
        <v>7221</v>
      </c>
      <c r="I2381" s="7" t="s">
        <v>7222</v>
      </c>
      <c r="J2381" s="7" t="s">
        <v>1196</v>
      </c>
      <c r="K2381" s="7" t="s">
        <v>731</v>
      </c>
      <c r="L2381" s="7" t="s">
        <v>3375</v>
      </c>
      <c r="M2381" s="7">
        <v>42.226692</v>
      </c>
      <c r="N2381" s="7">
        <v>20.742007999999998</v>
      </c>
      <c r="O2381" s="7" t="s">
        <v>7223</v>
      </c>
      <c r="P2381" s="7" t="s">
        <v>7223</v>
      </c>
      <c r="Q2381" s="7"/>
      <c r="R2381" s="7" t="s">
        <v>7224</v>
      </c>
      <c r="S2381" s="7"/>
      <c r="T2381" s="7" t="b">
        <v>0</v>
      </c>
      <c r="U2381" s="7" t="s">
        <v>3374</v>
      </c>
      <c r="V2381" s="7" t="s">
        <v>2999</v>
      </c>
      <c r="W2381" s="7" t="s">
        <v>2999</v>
      </c>
    </row>
    <row r="2382" spans="1:23" x14ac:dyDescent="0.2">
      <c r="A2382" s="7" t="s">
        <v>727</v>
      </c>
      <c r="B2382" s="7">
        <v>7</v>
      </c>
      <c r="C2382" s="7" t="s">
        <v>8</v>
      </c>
      <c r="D2382" s="7" t="s">
        <v>1266</v>
      </c>
      <c r="E2382" s="7"/>
      <c r="F2382" s="7">
        <v>1528</v>
      </c>
      <c r="G2382" s="7" t="s">
        <v>7225</v>
      </c>
      <c r="H2382" s="7" t="s">
        <v>7226</v>
      </c>
      <c r="I2382" s="7" t="s">
        <v>7227</v>
      </c>
      <c r="J2382" s="7" t="s">
        <v>7228</v>
      </c>
      <c r="K2382" s="7" t="s">
        <v>731</v>
      </c>
      <c r="L2382" s="7" t="s">
        <v>3375</v>
      </c>
      <c r="M2382" s="7">
        <v>42.059930999999999</v>
      </c>
      <c r="N2382" s="7">
        <v>20.635190999999999</v>
      </c>
      <c r="O2382" s="7" t="s">
        <v>7229</v>
      </c>
      <c r="P2382" s="7" t="s">
        <v>7229</v>
      </c>
      <c r="Q2382" s="7"/>
      <c r="R2382" s="7" t="s">
        <v>7230</v>
      </c>
      <c r="S2382" s="7"/>
      <c r="T2382" s="7" t="b">
        <v>0</v>
      </c>
      <c r="U2382" s="7" t="s">
        <v>3374</v>
      </c>
      <c r="V2382" s="7" t="s">
        <v>2999</v>
      </c>
      <c r="W2382" s="7" t="s">
        <v>2999</v>
      </c>
    </row>
    <row r="2383" spans="1:23" x14ac:dyDescent="0.2">
      <c r="A2383" s="7" t="s">
        <v>727</v>
      </c>
      <c r="B2383" s="7">
        <v>7</v>
      </c>
      <c r="C2383" s="7" t="s">
        <v>8</v>
      </c>
      <c r="D2383" s="7" t="s">
        <v>1079</v>
      </c>
      <c r="E2383" s="7"/>
      <c r="F2383" s="7">
        <v>1527</v>
      </c>
      <c r="G2383" s="7" t="s">
        <v>7231</v>
      </c>
      <c r="H2383" s="7" t="s">
        <v>7232</v>
      </c>
      <c r="I2383" s="7" t="s">
        <v>7233</v>
      </c>
      <c r="J2383" s="7" t="s">
        <v>1196</v>
      </c>
      <c r="K2383" s="7" t="s">
        <v>731</v>
      </c>
      <c r="L2383" s="7" t="s">
        <v>3479</v>
      </c>
      <c r="M2383" s="7">
        <v>42.217426000000003</v>
      </c>
      <c r="N2383" s="7">
        <v>20.735140999999999</v>
      </c>
      <c r="O2383" s="7" t="s">
        <v>7234</v>
      </c>
      <c r="P2383" s="7" t="s">
        <v>7234</v>
      </c>
      <c r="Q2383" s="7"/>
      <c r="R2383" s="7" t="s">
        <v>7235</v>
      </c>
      <c r="S2383" s="7"/>
      <c r="T2383" s="7" t="b">
        <v>0</v>
      </c>
      <c r="U2383" s="7" t="s">
        <v>3478</v>
      </c>
      <c r="V2383" s="7" t="s">
        <v>2999</v>
      </c>
      <c r="W2383" s="7" t="s">
        <v>2999</v>
      </c>
    </row>
    <row r="2384" spans="1:23" x14ac:dyDescent="0.2">
      <c r="A2384" s="7" t="s">
        <v>727</v>
      </c>
      <c r="B2384" s="7">
        <v>7</v>
      </c>
      <c r="C2384" s="7" t="s">
        <v>8</v>
      </c>
      <c r="D2384" s="7" t="s">
        <v>1079</v>
      </c>
      <c r="E2384" s="7"/>
      <c r="F2384" s="7">
        <v>1526</v>
      </c>
      <c r="G2384" s="7" t="s">
        <v>7236</v>
      </c>
      <c r="H2384" s="7" t="s">
        <v>7237</v>
      </c>
      <c r="I2384" s="7" t="s">
        <v>7238</v>
      </c>
      <c r="J2384" s="7" t="s">
        <v>738</v>
      </c>
      <c r="K2384" s="7" t="s">
        <v>731</v>
      </c>
      <c r="L2384" s="7" t="s">
        <v>451</v>
      </c>
      <c r="M2384" s="7">
        <v>42.236114000000001</v>
      </c>
      <c r="N2384" s="7">
        <v>20.75412</v>
      </c>
      <c r="O2384" s="7" t="s">
        <v>7239</v>
      </c>
      <c r="P2384" s="7" t="s">
        <v>7239</v>
      </c>
      <c r="Q2384" s="7"/>
      <c r="R2384" s="7" t="s">
        <v>7240</v>
      </c>
      <c r="S2384" s="7"/>
      <c r="T2384" s="7" t="b">
        <v>0</v>
      </c>
      <c r="U2384" s="7" t="s">
        <v>3077</v>
      </c>
      <c r="V2384" s="7" t="s">
        <v>2999</v>
      </c>
      <c r="W2384" s="7" t="s">
        <v>2999</v>
      </c>
    </row>
    <row r="2385" spans="1:23" x14ac:dyDescent="0.2">
      <c r="A2385" s="7" t="s">
        <v>727</v>
      </c>
      <c r="B2385" s="7">
        <v>7</v>
      </c>
      <c r="C2385" s="7" t="s">
        <v>8</v>
      </c>
      <c r="D2385" s="7" t="s">
        <v>1079</v>
      </c>
      <c r="E2385" s="7"/>
      <c r="F2385" s="7">
        <v>1525</v>
      </c>
      <c r="G2385" s="7" t="s">
        <v>7241</v>
      </c>
      <c r="H2385" s="7" t="s">
        <v>249</v>
      </c>
      <c r="I2385" s="7" t="s">
        <v>7242</v>
      </c>
      <c r="J2385" s="7" t="s">
        <v>738</v>
      </c>
      <c r="K2385" s="7" t="s">
        <v>731</v>
      </c>
      <c r="L2385" s="7" t="s">
        <v>3375</v>
      </c>
      <c r="M2385" s="7">
        <v>42.218826</v>
      </c>
      <c r="N2385" s="7">
        <v>20.714293999999999</v>
      </c>
      <c r="O2385" s="7" t="s">
        <v>7243</v>
      </c>
      <c r="P2385" s="7" t="s">
        <v>7243</v>
      </c>
      <c r="Q2385" s="7"/>
      <c r="R2385" s="7" t="s">
        <v>7244</v>
      </c>
      <c r="S2385" s="7"/>
      <c r="T2385" s="7" t="b">
        <v>0</v>
      </c>
      <c r="U2385" s="7" t="s">
        <v>3374</v>
      </c>
      <c r="V2385" s="7" t="s">
        <v>2999</v>
      </c>
      <c r="W2385" s="7" t="s">
        <v>2999</v>
      </c>
    </row>
    <row r="2386" spans="1:23" x14ac:dyDescent="0.2">
      <c r="A2386" s="7" t="s">
        <v>727</v>
      </c>
      <c r="B2386" s="7">
        <v>7</v>
      </c>
      <c r="C2386" s="7" t="s">
        <v>8</v>
      </c>
      <c r="D2386" s="7" t="s">
        <v>1266</v>
      </c>
      <c r="E2386" s="7"/>
      <c r="F2386" s="7">
        <v>1524</v>
      </c>
      <c r="G2386" s="7" t="s">
        <v>7245</v>
      </c>
      <c r="H2386" s="7" t="s">
        <v>7246</v>
      </c>
      <c r="I2386" s="7" t="s">
        <v>7247</v>
      </c>
      <c r="J2386" s="7" t="s">
        <v>7248</v>
      </c>
      <c r="K2386" s="7" t="s">
        <v>731</v>
      </c>
      <c r="L2386" s="7" t="s">
        <v>3479</v>
      </c>
      <c r="M2386" s="7">
        <v>42.059812000000001</v>
      </c>
      <c r="N2386" s="7">
        <v>20.665103999999999</v>
      </c>
      <c r="O2386" s="7" t="s">
        <v>7249</v>
      </c>
      <c r="P2386" s="7" t="s">
        <v>7249</v>
      </c>
      <c r="Q2386" s="7"/>
      <c r="R2386" s="7" t="s">
        <v>7250</v>
      </c>
      <c r="S2386" s="7"/>
      <c r="T2386" s="7" t="b">
        <v>0</v>
      </c>
      <c r="U2386" s="7" t="s">
        <v>3478</v>
      </c>
      <c r="V2386" s="7" t="s">
        <v>2999</v>
      </c>
      <c r="W2386" s="7" t="s">
        <v>2999</v>
      </c>
    </row>
    <row r="2387" spans="1:23" x14ac:dyDescent="0.2">
      <c r="A2387" s="7" t="s">
        <v>727</v>
      </c>
      <c r="B2387" s="7">
        <v>7</v>
      </c>
      <c r="C2387" s="7" t="s">
        <v>8</v>
      </c>
      <c r="D2387" s="7" t="s">
        <v>1079</v>
      </c>
      <c r="E2387" s="7"/>
      <c r="F2387" s="7">
        <v>1523</v>
      </c>
      <c r="G2387" s="7" t="s">
        <v>7251</v>
      </c>
      <c r="H2387" s="7" t="s">
        <v>240</v>
      </c>
      <c r="I2387" s="7" t="s">
        <v>7252</v>
      </c>
      <c r="J2387" s="7" t="s">
        <v>738</v>
      </c>
      <c r="K2387" s="7" t="s">
        <v>731</v>
      </c>
      <c r="L2387" s="7" t="s">
        <v>3375</v>
      </c>
      <c r="M2387" s="7">
        <v>42.219842999999997</v>
      </c>
      <c r="N2387" s="7">
        <v>20.736267000000002</v>
      </c>
      <c r="O2387" s="7" t="s">
        <v>7253</v>
      </c>
      <c r="P2387" s="7" t="s">
        <v>7253</v>
      </c>
      <c r="Q2387" s="7"/>
      <c r="R2387" s="7" t="s">
        <v>7254</v>
      </c>
      <c r="S2387" s="7"/>
      <c r="T2387" s="7" t="b">
        <v>0</v>
      </c>
      <c r="U2387" s="7" t="s">
        <v>3374</v>
      </c>
      <c r="V2387" s="7" t="s">
        <v>2999</v>
      </c>
      <c r="W2387" s="7" t="s">
        <v>2999</v>
      </c>
    </row>
    <row r="2388" spans="1:23" x14ac:dyDescent="0.2">
      <c r="A2388" s="7" t="s">
        <v>727</v>
      </c>
      <c r="B2388" s="7">
        <v>7</v>
      </c>
      <c r="C2388" s="7" t="s">
        <v>8</v>
      </c>
      <c r="D2388" s="7" t="s">
        <v>1079</v>
      </c>
      <c r="E2388" s="7"/>
      <c r="F2388" s="7">
        <v>1522</v>
      </c>
      <c r="G2388" s="7" t="s">
        <v>7255</v>
      </c>
      <c r="H2388" s="7" t="s">
        <v>7256</v>
      </c>
      <c r="I2388" s="7" t="s">
        <v>7257</v>
      </c>
      <c r="J2388" s="7" t="s">
        <v>7258</v>
      </c>
      <c r="K2388" s="7" t="s">
        <v>731</v>
      </c>
      <c r="L2388" s="7" t="s">
        <v>3375</v>
      </c>
      <c r="M2388" s="7">
        <v>42.216521999999998</v>
      </c>
      <c r="N2388" s="7">
        <v>20.724155</v>
      </c>
      <c r="O2388" s="7" t="s">
        <v>7259</v>
      </c>
      <c r="P2388" s="7" t="s">
        <v>7259</v>
      </c>
      <c r="Q2388" s="7"/>
      <c r="R2388" s="7" t="s">
        <v>7260</v>
      </c>
      <c r="S2388" s="7"/>
      <c r="T2388" s="7" t="b">
        <v>0</v>
      </c>
      <c r="U2388" s="7" t="s">
        <v>3374</v>
      </c>
      <c r="V2388" s="7" t="s">
        <v>2999</v>
      </c>
      <c r="W2388" s="7" t="s">
        <v>2999</v>
      </c>
    </row>
    <row r="2389" spans="1:23" x14ac:dyDescent="0.2">
      <c r="A2389" s="7" t="s">
        <v>727</v>
      </c>
      <c r="B2389" s="7">
        <v>7</v>
      </c>
      <c r="C2389" s="7" t="s">
        <v>8</v>
      </c>
      <c r="D2389" s="7" t="s">
        <v>1079</v>
      </c>
      <c r="E2389" s="7"/>
      <c r="F2389" s="7">
        <v>1521</v>
      </c>
      <c r="G2389" s="7" t="s">
        <v>7261</v>
      </c>
      <c r="H2389" s="7" t="s">
        <v>7262</v>
      </c>
      <c r="I2389" s="7" t="s">
        <v>7263</v>
      </c>
      <c r="J2389" s="7" t="s">
        <v>1600</v>
      </c>
      <c r="K2389" s="7" t="s">
        <v>731</v>
      </c>
      <c r="L2389" s="7" t="s">
        <v>3375</v>
      </c>
      <c r="M2389" s="7">
        <v>42.239164000000002</v>
      </c>
      <c r="N2389" s="7">
        <v>20.747253000000001</v>
      </c>
      <c r="O2389" s="7" t="s">
        <v>7264</v>
      </c>
      <c r="P2389" s="7" t="s">
        <v>7264</v>
      </c>
      <c r="Q2389" s="7"/>
      <c r="R2389" s="7" t="s">
        <v>7265</v>
      </c>
      <c r="S2389" s="7"/>
      <c r="T2389" s="7" t="b">
        <v>0</v>
      </c>
      <c r="U2389" s="7" t="s">
        <v>3374</v>
      </c>
      <c r="V2389" s="7" t="s">
        <v>2999</v>
      </c>
      <c r="W2389" s="7" t="s">
        <v>2999</v>
      </c>
    </row>
    <row r="2390" spans="1:23" x14ac:dyDescent="0.2">
      <c r="A2390" s="7" t="s">
        <v>727</v>
      </c>
      <c r="B2390" s="7">
        <v>7</v>
      </c>
      <c r="C2390" s="7" t="s">
        <v>8</v>
      </c>
      <c r="D2390" s="7" t="s">
        <v>1079</v>
      </c>
      <c r="E2390" s="7" t="s">
        <v>15930</v>
      </c>
      <c r="F2390" s="7">
        <v>1520</v>
      </c>
      <c r="G2390" s="7" t="s">
        <v>7266</v>
      </c>
      <c r="H2390" s="7" t="s">
        <v>7267</v>
      </c>
      <c r="I2390" s="7" t="s">
        <v>7268</v>
      </c>
      <c r="J2390" s="7" t="s">
        <v>7269</v>
      </c>
      <c r="K2390" s="7" t="s">
        <v>731</v>
      </c>
      <c r="L2390" s="7" t="s">
        <v>3351</v>
      </c>
      <c r="M2390" s="7">
        <v>42.221606999999999</v>
      </c>
      <c r="N2390" s="7">
        <v>20.752994000000001</v>
      </c>
      <c r="O2390" s="7" t="s">
        <v>7270</v>
      </c>
      <c r="P2390" s="7" t="s">
        <v>7270</v>
      </c>
      <c r="Q2390" s="7"/>
      <c r="R2390" s="7" t="s">
        <v>7271</v>
      </c>
      <c r="S2390" s="7"/>
      <c r="T2390" s="7" t="b">
        <v>0</v>
      </c>
      <c r="U2390" s="7" t="s">
        <v>3350</v>
      </c>
      <c r="V2390" s="7" t="s">
        <v>2999</v>
      </c>
      <c r="W2390" s="7" t="s">
        <v>2999</v>
      </c>
    </row>
    <row r="2391" spans="1:23" x14ac:dyDescent="0.2">
      <c r="A2391" s="7" t="s">
        <v>727</v>
      </c>
      <c r="B2391" s="7">
        <v>6</v>
      </c>
      <c r="C2391" s="7" t="s">
        <v>11</v>
      </c>
      <c r="D2391" s="7" t="s">
        <v>853</v>
      </c>
      <c r="E2391" s="7"/>
      <c r="F2391" s="7">
        <v>1519</v>
      </c>
      <c r="G2391" s="7" t="s">
        <v>7272</v>
      </c>
      <c r="H2391" s="7" t="s">
        <v>7273</v>
      </c>
      <c r="I2391" s="7" t="s">
        <v>7274</v>
      </c>
      <c r="J2391" s="7" t="s">
        <v>991</v>
      </c>
      <c r="K2391" s="7" t="s">
        <v>731</v>
      </c>
      <c r="L2391" s="7" t="s">
        <v>3607</v>
      </c>
      <c r="M2391" s="7">
        <v>42.669305999999999</v>
      </c>
      <c r="N2391" s="7">
        <v>21.166530000000002</v>
      </c>
      <c r="O2391" s="7" t="s">
        <v>7275</v>
      </c>
      <c r="P2391" s="7" t="s">
        <v>7275</v>
      </c>
      <c r="Q2391" s="7"/>
      <c r="R2391" s="7" t="s">
        <v>7276</v>
      </c>
      <c r="S2391" s="7"/>
      <c r="T2391" s="7" t="b">
        <v>0</v>
      </c>
      <c r="U2391" s="7" t="s">
        <v>3606</v>
      </c>
      <c r="V2391" s="7" t="s">
        <v>2999</v>
      </c>
      <c r="W2391" s="7" t="s">
        <v>2999</v>
      </c>
    </row>
    <row r="2392" spans="1:23" x14ac:dyDescent="0.2">
      <c r="A2392" s="7" t="s">
        <v>727</v>
      </c>
      <c r="B2392" s="7">
        <v>6</v>
      </c>
      <c r="C2392" s="7" t="s">
        <v>11</v>
      </c>
      <c r="D2392" s="7" t="s">
        <v>875</v>
      </c>
      <c r="E2392" s="7"/>
      <c r="F2392" s="7">
        <v>1518</v>
      </c>
      <c r="G2392" s="7" t="s">
        <v>7277</v>
      </c>
      <c r="H2392" s="7" t="s">
        <v>7278</v>
      </c>
      <c r="I2392" s="7" t="s">
        <v>7279</v>
      </c>
      <c r="J2392" s="7" t="s">
        <v>772</v>
      </c>
      <c r="K2392" s="7" t="s">
        <v>731</v>
      </c>
      <c r="L2392" s="7" t="s">
        <v>451</v>
      </c>
      <c r="M2392" s="7">
        <v>42.670820999999997</v>
      </c>
      <c r="N2392" s="7">
        <v>21.156573999999999</v>
      </c>
      <c r="O2392" s="7" t="s">
        <v>7280</v>
      </c>
      <c r="P2392" s="7" t="s">
        <v>7280</v>
      </c>
      <c r="Q2392" s="7"/>
      <c r="R2392" s="7" t="s">
        <v>7281</v>
      </c>
      <c r="S2392" s="7"/>
      <c r="T2392" s="7" t="b">
        <v>0</v>
      </c>
      <c r="U2392" s="7" t="s">
        <v>3077</v>
      </c>
      <c r="V2392" s="7" t="s">
        <v>2999</v>
      </c>
      <c r="W2392" s="7" t="s">
        <v>2999</v>
      </c>
    </row>
    <row r="2393" spans="1:23" x14ac:dyDescent="0.2">
      <c r="A2393" s="7" t="s">
        <v>727</v>
      </c>
      <c r="B2393" s="7">
        <v>7</v>
      </c>
      <c r="C2393" s="7" t="s">
        <v>8</v>
      </c>
      <c r="D2393" s="7" t="s">
        <v>1079</v>
      </c>
      <c r="E2393" s="7" t="s">
        <v>7909</v>
      </c>
      <c r="F2393" s="7">
        <v>1517</v>
      </c>
      <c r="G2393" s="7" t="s">
        <v>7282</v>
      </c>
      <c r="H2393" s="7" t="s">
        <v>7283</v>
      </c>
      <c r="I2393" s="7" t="s">
        <v>7284</v>
      </c>
      <c r="J2393" s="7" t="s">
        <v>738</v>
      </c>
      <c r="K2393" s="7" t="s">
        <v>731</v>
      </c>
      <c r="L2393" s="7" t="s">
        <v>3351</v>
      </c>
      <c r="M2393" s="7">
        <v>42.209671999999998</v>
      </c>
      <c r="N2393" s="7">
        <v>20.706054000000002</v>
      </c>
      <c r="O2393" s="7" t="s">
        <v>7285</v>
      </c>
      <c r="P2393" s="7" t="s">
        <v>7285</v>
      </c>
      <c r="Q2393" s="7"/>
      <c r="R2393" s="7" t="s">
        <v>7286</v>
      </c>
      <c r="S2393" s="7"/>
      <c r="T2393" s="7" t="b">
        <v>0</v>
      </c>
      <c r="U2393" s="7" t="s">
        <v>3350</v>
      </c>
      <c r="V2393" s="7" t="s">
        <v>2999</v>
      </c>
      <c r="W2393" s="7" t="s">
        <v>2999</v>
      </c>
    </row>
    <row r="2394" spans="1:23" x14ac:dyDescent="0.2">
      <c r="A2394" s="7" t="s">
        <v>727</v>
      </c>
      <c r="B2394" s="7">
        <v>7</v>
      </c>
      <c r="C2394" s="7" t="s">
        <v>8</v>
      </c>
      <c r="D2394" s="7" t="s">
        <v>1079</v>
      </c>
      <c r="E2394" s="7"/>
      <c r="F2394" s="7">
        <v>1516</v>
      </c>
      <c r="G2394" s="7" t="s">
        <v>7287</v>
      </c>
      <c r="H2394" s="7" t="s">
        <v>7288</v>
      </c>
      <c r="I2394" s="7" t="s">
        <v>7289</v>
      </c>
      <c r="J2394" s="7" t="s">
        <v>7290</v>
      </c>
      <c r="K2394" s="7" t="s">
        <v>731</v>
      </c>
      <c r="L2394" s="7" t="s">
        <v>3375</v>
      </c>
      <c r="M2394" s="7">
        <v>42.229968999999997</v>
      </c>
      <c r="N2394" s="7">
        <v>20.735140999999999</v>
      </c>
      <c r="O2394" s="7" t="s">
        <v>7291</v>
      </c>
      <c r="P2394" s="7" t="s">
        <v>7291</v>
      </c>
      <c r="Q2394" s="7"/>
      <c r="R2394" s="7" t="s">
        <v>7292</v>
      </c>
      <c r="S2394" s="7"/>
      <c r="T2394" s="7" t="b">
        <v>0</v>
      </c>
      <c r="U2394" s="7" t="s">
        <v>3374</v>
      </c>
      <c r="V2394" s="7" t="s">
        <v>2999</v>
      </c>
      <c r="W2394" s="7" t="s">
        <v>2999</v>
      </c>
    </row>
    <row r="2395" spans="1:23" x14ac:dyDescent="0.2">
      <c r="A2395" s="7" t="s">
        <v>727</v>
      </c>
      <c r="B2395" s="7">
        <v>4</v>
      </c>
      <c r="C2395" s="7" t="s">
        <v>454</v>
      </c>
      <c r="D2395" s="7" t="s">
        <v>768</v>
      </c>
      <c r="E2395" s="7" t="s">
        <v>585</v>
      </c>
      <c r="F2395" s="7">
        <v>1515</v>
      </c>
      <c r="G2395" s="7" t="s">
        <v>7293</v>
      </c>
      <c r="H2395" s="7" t="s">
        <v>7294</v>
      </c>
      <c r="I2395" s="7" t="s">
        <v>7295</v>
      </c>
      <c r="J2395" s="7" t="s">
        <v>738</v>
      </c>
      <c r="K2395" s="7" t="s">
        <v>752</v>
      </c>
      <c r="L2395" s="7" t="s">
        <v>3351</v>
      </c>
      <c r="M2395" s="7">
        <v>42.820723000000001</v>
      </c>
      <c r="N2395" s="7">
        <v>20.972442999999998</v>
      </c>
      <c r="O2395" s="7" t="s">
        <v>7296</v>
      </c>
      <c r="P2395" s="7" t="s">
        <v>7296</v>
      </c>
      <c r="Q2395" s="7"/>
      <c r="R2395" s="7" t="s">
        <v>7297</v>
      </c>
      <c r="S2395" s="7"/>
      <c r="T2395" s="7" t="b">
        <v>0</v>
      </c>
      <c r="U2395" s="7" t="s">
        <v>3350</v>
      </c>
      <c r="V2395" s="7" t="s">
        <v>2999</v>
      </c>
      <c r="W2395" s="7" t="s">
        <v>2999</v>
      </c>
    </row>
    <row r="2396" spans="1:23" x14ac:dyDescent="0.2">
      <c r="A2396" s="7" t="s">
        <v>727</v>
      </c>
      <c r="B2396" s="7">
        <v>6</v>
      </c>
      <c r="C2396" s="7" t="s">
        <v>11</v>
      </c>
      <c r="D2396" s="7" t="s">
        <v>728</v>
      </c>
      <c r="E2396" s="7"/>
      <c r="F2396" s="7">
        <v>1514</v>
      </c>
      <c r="G2396" s="7" t="s">
        <v>7298</v>
      </c>
      <c r="H2396" s="7" t="s">
        <v>1276</v>
      </c>
      <c r="I2396" s="7" t="s">
        <v>7299</v>
      </c>
      <c r="J2396" s="7" t="s">
        <v>738</v>
      </c>
      <c r="K2396" s="7" t="s">
        <v>731</v>
      </c>
      <c r="L2396" s="7" t="s">
        <v>3479</v>
      </c>
      <c r="M2396" s="7">
        <v>42.904955999999999</v>
      </c>
      <c r="N2396" s="7">
        <v>21.193843999999999</v>
      </c>
      <c r="O2396" s="7" t="s">
        <v>7300</v>
      </c>
      <c r="P2396" s="7" t="s">
        <v>7300</v>
      </c>
      <c r="Q2396" s="7"/>
      <c r="R2396" s="7" t="s">
        <v>7301</v>
      </c>
      <c r="S2396" s="7"/>
      <c r="T2396" s="7" t="b">
        <v>0</v>
      </c>
      <c r="U2396" s="7" t="s">
        <v>3478</v>
      </c>
      <c r="V2396" s="7" t="s">
        <v>2999</v>
      </c>
      <c r="W2396" s="7" t="s">
        <v>2999</v>
      </c>
    </row>
    <row r="2397" spans="1:23" x14ac:dyDescent="0.2">
      <c r="A2397" s="7" t="s">
        <v>727</v>
      </c>
      <c r="B2397" s="7">
        <v>7</v>
      </c>
      <c r="C2397" s="7" t="s">
        <v>8</v>
      </c>
      <c r="D2397" s="7" t="s">
        <v>1079</v>
      </c>
      <c r="E2397" s="7"/>
      <c r="F2397" s="7">
        <v>1513</v>
      </c>
      <c r="G2397" s="7" t="s">
        <v>7302</v>
      </c>
      <c r="H2397" s="7" t="s">
        <v>7303</v>
      </c>
      <c r="I2397" s="7" t="s">
        <v>7304</v>
      </c>
      <c r="J2397" s="7" t="s">
        <v>7305</v>
      </c>
      <c r="K2397" s="7" t="s">
        <v>731</v>
      </c>
      <c r="L2397" s="7" t="s">
        <v>3375</v>
      </c>
      <c r="M2397" s="7">
        <v>42.220703</v>
      </c>
      <c r="N2397" s="7">
        <v>20.750247999999999</v>
      </c>
      <c r="O2397" s="7" t="s">
        <v>7306</v>
      </c>
      <c r="P2397" s="7" t="s">
        <v>7306</v>
      </c>
      <c r="Q2397" s="7"/>
      <c r="R2397" s="7" t="s">
        <v>7307</v>
      </c>
      <c r="S2397" s="7"/>
      <c r="T2397" s="7" t="b">
        <v>0</v>
      </c>
      <c r="U2397" s="7" t="s">
        <v>3374</v>
      </c>
      <c r="V2397" s="7" t="s">
        <v>2999</v>
      </c>
      <c r="W2397" s="7" t="s">
        <v>2999</v>
      </c>
    </row>
    <row r="2398" spans="1:23" x14ac:dyDescent="0.2">
      <c r="A2398" s="7" t="s">
        <v>727</v>
      </c>
      <c r="B2398" s="7">
        <v>6</v>
      </c>
      <c r="C2398" s="7" t="s">
        <v>11</v>
      </c>
      <c r="D2398" s="7" t="s">
        <v>778</v>
      </c>
      <c r="E2398" s="7"/>
      <c r="F2398" s="7">
        <v>1512</v>
      </c>
      <c r="G2398" s="7" t="s">
        <v>7308</v>
      </c>
      <c r="H2398" s="7" t="s">
        <v>7309</v>
      </c>
      <c r="I2398" s="7" t="s">
        <v>7310</v>
      </c>
      <c r="J2398" s="7" t="s">
        <v>738</v>
      </c>
      <c r="K2398" s="7" t="s">
        <v>731</v>
      </c>
      <c r="L2398" s="7" t="s">
        <v>451</v>
      </c>
      <c r="M2398" s="7">
        <v>42.656683000000001</v>
      </c>
      <c r="N2398" s="7">
        <v>21.146961000000001</v>
      </c>
      <c r="O2398" s="7" t="s">
        <v>7311</v>
      </c>
      <c r="P2398" s="7" t="s">
        <v>7311</v>
      </c>
      <c r="Q2398" s="7"/>
      <c r="R2398" s="7" t="s">
        <v>7312</v>
      </c>
      <c r="S2398" s="7"/>
      <c r="T2398" s="7" t="b">
        <v>0</v>
      </c>
      <c r="U2398" s="7" t="s">
        <v>3077</v>
      </c>
      <c r="V2398" s="7" t="s">
        <v>2999</v>
      </c>
      <c r="W2398" s="7" t="s">
        <v>2999</v>
      </c>
    </row>
    <row r="2399" spans="1:23" x14ac:dyDescent="0.2">
      <c r="A2399" s="7" t="s">
        <v>727</v>
      </c>
      <c r="B2399" s="7">
        <v>6</v>
      </c>
      <c r="C2399" s="7" t="s">
        <v>11</v>
      </c>
      <c r="D2399" s="7" t="s">
        <v>911</v>
      </c>
      <c r="E2399" s="7" t="s">
        <v>11381</v>
      </c>
      <c r="F2399" s="7">
        <v>1511</v>
      </c>
      <c r="G2399" s="7" t="s">
        <v>7313</v>
      </c>
      <c r="H2399" s="7" t="s">
        <v>7314</v>
      </c>
      <c r="I2399" s="7" t="s">
        <v>7315</v>
      </c>
      <c r="J2399" s="7" t="s">
        <v>7316</v>
      </c>
      <c r="K2399" s="7" t="s">
        <v>731</v>
      </c>
      <c r="L2399" s="7" t="s">
        <v>3351</v>
      </c>
      <c r="M2399" s="7">
        <v>42.675868999999999</v>
      </c>
      <c r="N2399" s="7">
        <v>21.173052999999999</v>
      </c>
      <c r="O2399" s="7" t="s">
        <v>7317</v>
      </c>
      <c r="P2399" s="7" t="s">
        <v>7317</v>
      </c>
      <c r="Q2399" s="7"/>
      <c r="R2399" s="7" t="s">
        <v>7318</v>
      </c>
      <c r="S2399" s="7"/>
      <c r="T2399" s="7" t="b">
        <v>0</v>
      </c>
      <c r="U2399" s="7" t="s">
        <v>3350</v>
      </c>
      <c r="V2399" s="7" t="s">
        <v>2999</v>
      </c>
      <c r="W2399" s="7" t="s">
        <v>2999</v>
      </c>
    </row>
    <row r="2400" spans="1:23" x14ac:dyDescent="0.2">
      <c r="A2400" s="7" t="s">
        <v>727</v>
      </c>
      <c r="B2400" s="7">
        <v>6</v>
      </c>
      <c r="C2400" s="7" t="s">
        <v>11</v>
      </c>
      <c r="D2400" s="7" t="s">
        <v>1033</v>
      </c>
      <c r="E2400" s="7" t="s">
        <v>11803</v>
      </c>
      <c r="F2400" s="7">
        <v>1510</v>
      </c>
      <c r="G2400" s="7" t="s">
        <v>7319</v>
      </c>
      <c r="H2400" s="7" t="s">
        <v>7320</v>
      </c>
      <c r="I2400" s="7" t="s">
        <v>7321</v>
      </c>
      <c r="J2400" s="7" t="s">
        <v>991</v>
      </c>
      <c r="K2400" s="7" t="s">
        <v>731</v>
      </c>
      <c r="L2400" s="7" t="s">
        <v>3351</v>
      </c>
      <c r="M2400" s="7">
        <v>42.602725999999997</v>
      </c>
      <c r="N2400" s="7">
        <v>20.944416</v>
      </c>
      <c r="O2400" s="7" t="s">
        <v>7322</v>
      </c>
      <c r="P2400" s="7" t="s">
        <v>7322</v>
      </c>
      <c r="Q2400" s="7"/>
      <c r="R2400" s="7" t="s">
        <v>7323</v>
      </c>
      <c r="S2400" s="7"/>
      <c r="T2400" s="7" t="b">
        <v>0</v>
      </c>
      <c r="U2400" s="7" t="s">
        <v>3350</v>
      </c>
      <c r="V2400" s="7" t="s">
        <v>2999</v>
      </c>
      <c r="W2400" s="7" t="s">
        <v>2999</v>
      </c>
    </row>
    <row r="2401" spans="1:23" x14ac:dyDescent="0.2">
      <c r="A2401" s="7" t="s">
        <v>727</v>
      </c>
      <c r="B2401" s="7">
        <v>6</v>
      </c>
      <c r="C2401" s="7" t="s">
        <v>11</v>
      </c>
      <c r="D2401" s="7" t="s">
        <v>853</v>
      </c>
      <c r="E2401" s="7"/>
      <c r="F2401" s="7">
        <v>1509</v>
      </c>
      <c r="G2401" s="7" t="s">
        <v>7324</v>
      </c>
      <c r="H2401" s="7" t="s">
        <v>1774</v>
      </c>
      <c r="I2401" s="7" t="s">
        <v>7325</v>
      </c>
      <c r="J2401" s="7" t="s">
        <v>772</v>
      </c>
      <c r="K2401" s="7" t="s">
        <v>731</v>
      </c>
      <c r="L2401" s="7" t="s">
        <v>3607</v>
      </c>
      <c r="M2401" s="7">
        <v>42.672840000000001</v>
      </c>
      <c r="N2401" s="7">
        <v>21.167560000000002</v>
      </c>
      <c r="O2401" s="7" t="s">
        <v>7326</v>
      </c>
      <c r="P2401" s="7" t="s">
        <v>7326</v>
      </c>
      <c r="Q2401" s="7"/>
      <c r="R2401" s="7" t="s">
        <v>7327</v>
      </c>
      <c r="S2401" s="7"/>
      <c r="T2401" s="7" t="b">
        <v>0</v>
      </c>
      <c r="U2401" s="7" t="s">
        <v>3606</v>
      </c>
      <c r="V2401" s="7" t="s">
        <v>2999</v>
      </c>
      <c r="W2401" s="7" t="s">
        <v>2999</v>
      </c>
    </row>
    <row r="2402" spans="1:23" x14ac:dyDescent="0.2">
      <c r="A2402" s="7" t="s">
        <v>727</v>
      </c>
      <c r="B2402" s="7">
        <v>2</v>
      </c>
      <c r="C2402" s="7" t="s">
        <v>450</v>
      </c>
      <c r="D2402" s="7" t="s">
        <v>831</v>
      </c>
      <c r="E2402" s="7" t="s">
        <v>2400</v>
      </c>
      <c r="F2402" s="7">
        <v>1508</v>
      </c>
      <c r="G2402" s="7" t="s">
        <v>7328</v>
      </c>
      <c r="H2402" s="7" t="s">
        <v>7329</v>
      </c>
      <c r="I2402" s="7" t="s">
        <v>7330</v>
      </c>
      <c r="J2402" s="7" t="s">
        <v>738</v>
      </c>
      <c r="K2402" s="7" t="s">
        <v>731</v>
      </c>
      <c r="L2402" s="7" t="s">
        <v>3351</v>
      </c>
      <c r="M2402" s="7">
        <v>42.387112999999999</v>
      </c>
      <c r="N2402" s="7">
        <v>20.655819999999999</v>
      </c>
      <c r="O2402" s="7" t="s">
        <v>7331</v>
      </c>
      <c r="P2402" s="7" t="s">
        <v>7331</v>
      </c>
      <c r="Q2402" s="7"/>
      <c r="R2402" s="7" t="s">
        <v>7332</v>
      </c>
      <c r="S2402" s="7"/>
      <c r="T2402" s="7" t="b">
        <v>0</v>
      </c>
      <c r="U2402" s="7" t="s">
        <v>3350</v>
      </c>
      <c r="V2402" s="7" t="s">
        <v>2999</v>
      </c>
      <c r="W2402" s="7" t="s">
        <v>2999</v>
      </c>
    </row>
    <row r="2403" spans="1:23" x14ac:dyDescent="0.2">
      <c r="A2403" s="7" t="s">
        <v>727</v>
      </c>
      <c r="B2403" s="7">
        <v>6</v>
      </c>
      <c r="C2403" s="7" t="s">
        <v>11</v>
      </c>
      <c r="D2403" s="7" t="s">
        <v>778</v>
      </c>
      <c r="E2403" s="7"/>
      <c r="F2403" s="7">
        <v>1507</v>
      </c>
      <c r="G2403" s="7" t="s">
        <v>7333</v>
      </c>
      <c r="H2403" s="7" t="s">
        <v>7334</v>
      </c>
      <c r="I2403" s="7" t="s">
        <v>7335</v>
      </c>
      <c r="J2403" s="7" t="s">
        <v>738</v>
      </c>
      <c r="K2403" s="7" t="s">
        <v>731</v>
      </c>
      <c r="L2403" s="7" t="s">
        <v>3607</v>
      </c>
      <c r="M2403" s="7">
        <v>42.677695999999997</v>
      </c>
      <c r="N2403" s="7">
        <v>21.161946</v>
      </c>
      <c r="O2403" s="7" t="s">
        <v>7336</v>
      </c>
      <c r="P2403" s="7" t="s">
        <v>7336</v>
      </c>
      <c r="Q2403" s="7"/>
      <c r="R2403" s="7" t="s">
        <v>7337</v>
      </c>
      <c r="S2403" s="7"/>
      <c r="T2403" s="7" t="b">
        <v>0</v>
      </c>
      <c r="U2403" s="7" t="s">
        <v>3606</v>
      </c>
      <c r="V2403" s="7" t="s">
        <v>2999</v>
      </c>
      <c r="W2403" s="7" t="s">
        <v>2999</v>
      </c>
    </row>
    <row r="2404" spans="1:23" x14ac:dyDescent="0.2">
      <c r="A2404" s="7" t="s">
        <v>727</v>
      </c>
      <c r="B2404" s="7">
        <v>6</v>
      </c>
      <c r="C2404" s="7" t="s">
        <v>11</v>
      </c>
      <c r="D2404" s="7" t="s">
        <v>1033</v>
      </c>
      <c r="E2404" s="7" t="s">
        <v>446</v>
      </c>
      <c r="F2404" s="7">
        <v>1506</v>
      </c>
      <c r="G2404" s="7" t="s">
        <v>7338</v>
      </c>
      <c r="H2404" s="7" t="s">
        <v>7339</v>
      </c>
      <c r="I2404" s="7" t="s">
        <v>7340</v>
      </c>
      <c r="J2404" s="7" t="s">
        <v>7341</v>
      </c>
      <c r="K2404" s="7" t="s">
        <v>731</v>
      </c>
      <c r="L2404" s="7" t="s">
        <v>9296</v>
      </c>
      <c r="M2404" s="7">
        <v>42.646338</v>
      </c>
      <c r="N2404" s="7">
        <v>20.899269</v>
      </c>
      <c r="O2404" s="7" t="s">
        <v>7342</v>
      </c>
      <c r="P2404" s="7" t="s">
        <v>7342</v>
      </c>
      <c r="Q2404" s="7"/>
      <c r="R2404" s="7" t="s">
        <v>7343</v>
      </c>
      <c r="S2404" s="7"/>
      <c r="T2404" s="7" t="b">
        <v>0</v>
      </c>
      <c r="U2404" s="7" t="s">
        <v>9297</v>
      </c>
      <c r="V2404" s="7" t="s">
        <v>2999</v>
      </c>
      <c r="W2404" s="7" t="s">
        <v>2999</v>
      </c>
    </row>
    <row r="2405" spans="1:23" x14ac:dyDescent="0.2">
      <c r="A2405" s="7" t="s">
        <v>727</v>
      </c>
      <c r="B2405" s="7">
        <v>6</v>
      </c>
      <c r="C2405" s="7" t="s">
        <v>11</v>
      </c>
      <c r="D2405" s="7" t="s">
        <v>911</v>
      </c>
      <c r="E2405" s="7" t="s">
        <v>446</v>
      </c>
      <c r="F2405" s="7">
        <v>1505</v>
      </c>
      <c r="G2405" s="7" t="s">
        <v>7344</v>
      </c>
      <c r="H2405" s="7" t="s">
        <v>7345</v>
      </c>
      <c r="I2405" s="7" t="s">
        <v>7346</v>
      </c>
      <c r="J2405" s="7" t="s">
        <v>772</v>
      </c>
      <c r="K2405" s="7" t="s">
        <v>731</v>
      </c>
      <c r="L2405" s="7" t="s">
        <v>3351</v>
      </c>
      <c r="M2405" s="7">
        <v>42.67183</v>
      </c>
      <c r="N2405" s="7">
        <v>21.146961000000001</v>
      </c>
      <c r="O2405" s="7" t="s">
        <v>7347</v>
      </c>
      <c r="P2405" s="7" t="s">
        <v>7347</v>
      </c>
      <c r="Q2405" s="7"/>
      <c r="R2405" s="7" t="s">
        <v>7348</v>
      </c>
      <c r="S2405" s="7"/>
      <c r="T2405" s="7" t="b">
        <v>0</v>
      </c>
      <c r="U2405" s="7" t="s">
        <v>3350</v>
      </c>
      <c r="V2405" s="7" t="s">
        <v>2999</v>
      </c>
      <c r="W2405" s="7" t="s">
        <v>2999</v>
      </c>
    </row>
    <row r="2406" spans="1:23" x14ac:dyDescent="0.2">
      <c r="A2406" s="7" t="s">
        <v>727</v>
      </c>
      <c r="B2406" s="7">
        <v>6</v>
      </c>
      <c r="C2406" s="7" t="s">
        <v>11</v>
      </c>
      <c r="D2406" s="7" t="s">
        <v>1033</v>
      </c>
      <c r="E2406" s="7" t="s">
        <v>446</v>
      </c>
      <c r="F2406" s="7">
        <v>1504</v>
      </c>
      <c r="G2406" s="7" t="s">
        <v>7338</v>
      </c>
      <c r="H2406" s="7" t="s">
        <v>7339</v>
      </c>
      <c r="I2406" s="7" t="s">
        <v>7340</v>
      </c>
      <c r="J2406" s="7" t="s">
        <v>7341</v>
      </c>
      <c r="K2406" s="7" t="s">
        <v>731</v>
      </c>
      <c r="L2406" s="7" t="s">
        <v>9296</v>
      </c>
      <c r="M2406" s="7">
        <v>42.647058999999999</v>
      </c>
      <c r="N2406" s="7">
        <v>20.898177</v>
      </c>
      <c r="O2406" s="7" t="s">
        <v>7349</v>
      </c>
      <c r="P2406" s="7" t="s">
        <v>7349</v>
      </c>
      <c r="Q2406" s="7"/>
      <c r="R2406" s="7" t="s">
        <v>7343</v>
      </c>
      <c r="S2406" s="7"/>
      <c r="T2406" s="7" t="b">
        <v>0</v>
      </c>
      <c r="U2406" s="7" t="s">
        <v>9297</v>
      </c>
      <c r="V2406" s="7" t="s">
        <v>2999</v>
      </c>
      <c r="W2406" s="7" t="s">
        <v>2999</v>
      </c>
    </row>
    <row r="2407" spans="1:23" x14ac:dyDescent="0.2">
      <c r="A2407" s="7" t="s">
        <v>727</v>
      </c>
      <c r="B2407" s="7">
        <v>6</v>
      </c>
      <c r="C2407" s="7" t="s">
        <v>11</v>
      </c>
      <c r="D2407" s="7" t="s">
        <v>1033</v>
      </c>
      <c r="E2407" s="7" t="s">
        <v>446</v>
      </c>
      <c r="F2407" s="7">
        <v>1503</v>
      </c>
      <c r="G2407" s="7" t="s">
        <v>7350</v>
      </c>
      <c r="H2407" s="7" t="s">
        <v>7351</v>
      </c>
      <c r="I2407" s="7" t="s">
        <v>7352</v>
      </c>
      <c r="J2407" s="7" t="s">
        <v>7353</v>
      </c>
      <c r="K2407" s="7" t="s">
        <v>731</v>
      </c>
      <c r="L2407" s="7" t="s">
        <v>3351</v>
      </c>
      <c r="M2407" s="7">
        <v>42.595075000000001</v>
      </c>
      <c r="N2407" s="7">
        <v>20.936184999999998</v>
      </c>
      <c r="O2407" s="7" t="s">
        <v>7354</v>
      </c>
      <c r="P2407" s="7" t="s">
        <v>7354</v>
      </c>
      <c r="Q2407" s="7"/>
      <c r="R2407" s="7" t="s">
        <v>7355</v>
      </c>
      <c r="S2407" s="7"/>
      <c r="T2407" s="7" t="b">
        <v>0</v>
      </c>
      <c r="U2407" s="7" t="s">
        <v>3350</v>
      </c>
      <c r="V2407" s="7" t="s">
        <v>2999</v>
      </c>
      <c r="W2407" s="7" t="s">
        <v>2999</v>
      </c>
    </row>
    <row r="2408" spans="1:23" x14ac:dyDescent="0.2">
      <c r="A2408" s="7" t="s">
        <v>727</v>
      </c>
      <c r="B2408" s="7">
        <v>6</v>
      </c>
      <c r="C2408" s="7" t="s">
        <v>11</v>
      </c>
      <c r="D2408" s="7" t="s">
        <v>911</v>
      </c>
      <c r="E2408" s="7" t="s">
        <v>11382</v>
      </c>
      <c r="F2408" s="7">
        <v>1502</v>
      </c>
      <c r="G2408" s="7" t="s">
        <v>7356</v>
      </c>
      <c r="H2408" s="7" t="s">
        <v>7357</v>
      </c>
      <c r="I2408" s="7" t="s">
        <v>7358</v>
      </c>
      <c r="J2408" s="7" t="s">
        <v>772</v>
      </c>
      <c r="K2408" s="7" t="s">
        <v>731</v>
      </c>
      <c r="L2408" s="7" t="s">
        <v>3351</v>
      </c>
      <c r="M2408" s="7">
        <v>42.665771999999997</v>
      </c>
      <c r="N2408" s="7">
        <v>21.181293</v>
      </c>
      <c r="O2408" s="7" t="s">
        <v>7359</v>
      </c>
      <c r="P2408" s="7" t="s">
        <v>7359</v>
      </c>
      <c r="Q2408" s="7"/>
      <c r="R2408" s="7" t="s">
        <v>7360</v>
      </c>
      <c r="S2408" s="7"/>
      <c r="T2408" s="7" t="b">
        <v>0</v>
      </c>
      <c r="U2408" s="7" t="s">
        <v>3350</v>
      </c>
      <c r="V2408" s="7" t="s">
        <v>2999</v>
      </c>
      <c r="W2408" s="7" t="s">
        <v>2999</v>
      </c>
    </row>
    <row r="2409" spans="1:23" x14ac:dyDescent="0.2">
      <c r="A2409" s="7" t="s">
        <v>727</v>
      </c>
      <c r="B2409" s="7">
        <v>3</v>
      </c>
      <c r="C2409" s="7" t="s">
        <v>45</v>
      </c>
      <c r="D2409" s="7" t="s">
        <v>740</v>
      </c>
      <c r="E2409" s="7"/>
      <c r="F2409" s="7">
        <v>1501</v>
      </c>
      <c r="G2409" s="7" t="s">
        <v>7361</v>
      </c>
      <c r="H2409" s="7" t="s">
        <v>7362</v>
      </c>
      <c r="I2409" s="7" t="s">
        <v>7363</v>
      </c>
      <c r="J2409" s="7" t="s">
        <v>738</v>
      </c>
      <c r="K2409" s="7" t="s">
        <v>731</v>
      </c>
      <c r="L2409" s="7" t="s">
        <v>3375</v>
      </c>
      <c r="M2409" s="7">
        <v>42.479472000000001</v>
      </c>
      <c r="N2409" s="7">
        <v>21.466737999999999</v>
      </c>
      <c r="O2409" s="7" t="s">
        <v>7364</v>
      </c>
      <c r="P2409" s="7" t="s">
        <v>7364</v>
      </c>
      <c r="Q2409" s="7"/>
      <c r="R2409" s="7" t="s">
        <v>7365</v>
      </c>
      <c r="S2409" s="7"/>
      <c r="T2409" s="7" t="b">
        <v>0</v>
      </c>
      <c r="U2409" s="7" t="s">
        <v>3374</v>
      </c>
      <c r="V2409" s="7" t="s">
        <v>2999</v>
      </c>
      <c r="W2409" s="7" t="s">
        <v>2999</v>
      </c>
    </row>
    <row r="2410" spans="1:23" x14ac:dyDescent="0.2">
      <c r="A2410" s="7" t="s">
        <v>727</v>
      </c>
      <c r="B2410" s="7">
        <v>4</v>
      </c>
      <c r="C2410" s="7" t="s">
        <v>454</v>
      </c>
      <c r="D2410" s="7" t="s">
        <v>1701</v>
      </c>
      <c r="E2410" s="7" t="s">
        <v>8804</v>
      </c>
      <c r="F2410" s="7">
        <v>1500</v>
      </c>
      <c r="G2410" s="7" t="s">
        <v>7366</v>
      </c>
      <c r="H2410" s="7" t="s">
        <v>7367</v>
      </c>
      <c r="I2410" s="7" t="s">
        <v>7368</v>
      </c>
      <c r="J2410" s="7" t="s">
        <v>994</v>
      </c>
      <c r="K2410" s="7" t="s">
        <v>731</v>
      </c>
      <c r="L2410" s="7" t="s">
        <v>3351</v>
      </c>
      <c r="M2410" s="7">
        <v>42.811442</v>
      </c>
      <c r="N2410" s="7">
        <v>20.677526</v>
      </c>
      <c r="O2410" s="7" t="s">
        <v>7369</v>
      </c>
      <c r="P2410" s="7" t="s">
        <v>7369</v>
      </c>
      <c r="Q2410" s="7"/>
      <c r="R2410" s="7" t="s">
        <v>7370</v>
      </c>
      <c r="S2410" s="7"/>
      <c r="T2410" s="7" t="b">
        <v>0</v>
      </c>
      <c r="U2410" s="7" t="s">
        <v>3350</v>
      </c>
      <c r="V2410" s="7" t="s">
        <v>2999</v>
      </c>
      <c r="W2410" s="7" t="s">
        <v>2999</v>
      </c>
    </row>
    <row r="2411" spans="1:23" x14ac:dyDescent="0.2">
      <c r="A2411" s="7" t="s">
        <v>727</v>
      </c>
      <c r="B2411" s="7">
        <v>6</v>
      </c>
      <c r="C2411" s="7" t="s">
        <v>11</v>
      </c>
      <c r="D2411" s="7" t="s">
        <v>1033</v>
      </c>
      <c r="E2411" s="7" t="s">
        <v>11383</v>
      </c>
      <c r="F2411" s="7">
        <v>1499</v>
      </c>
      <c r="G2411" s="7" t="s">
        <v>7371</v>
      </c>
      <c r="H2411" s="7" t="s">
        <v>7372</v>
      </c>
      <c r="I2411" s="7" t="s">
        <v>7373</v>
      </c>
      <c r="J2411" s="7" t="s">
        <v>991</v>
      </c>
      <c r="K2411" s="7" t="s">
        <v>731</v>
      </c>
      <c r="L2411" s="7" t="s">
        <v>3351</v>
      </c>
      <c r="M2411" s="7">
        <v>42.624873999999998</v>
      </c>
      <c r="N2411" s="7">
        <v>20.898752000000002</v>
      </c>
      <c r="O2411" s="7" t="s">
        <v>7374</v>
      </c>
      <c r="P2411" s="7" t="s">
        <v>7374</v>
      </c>
      <c r="Q2411" s="7"/>
      <c r="R2411" s="7" t="s">
        <v>7375</v>
      </c>
      <c r="S2411" s="7"/>
      <c r="T2411" s="7" t="b">
        <v>0</v>
      </c>
      <c r="U2411" s="7" t="s">
        <v>3350</v>
      </c>
      <c r="V2411" s="7" t="s">
        <v>2999</v>
      </c>
      <c r="W2411" s="7" t="s">
        <v>2999</v>
      </c>
    </row>
    <row r="2412" spans="1:23" x14ac:dyDescent="0.2">
      <c r="A2412" s="7" t="s">
        <v>727</v>
      </c>
      <c r="B2412" s="7">
        <v>6</v>
      </c>
      <c r="C2412" s="7" t="s">
        <v>11</v>
      </c>
      <c r="D2412" s="7" t="s">
        <v>911</v>
      </c>
      <c r="E2412" s="7"/>
      <c r="F2412" s="7">
        <v>1498</v>
      </c>
      <c r="G2412" s="7" t="s">
        <v>7376</v>
      </c>
      <c r="H2412" s="7" t="s">
        <v>1350</v>
      </c>
      <c r="I2412" s="7" t="s">
        <v>7377</v>
      </c>
      <c r="J2412" s="7" t="s">
        <v>772</v>
      </c>
      <c r="K2412" s="7" t="s">
        <v>752</v>
      </c>
      <c r="L2412" s="7" t="s">
        <v>3607</v>
      </c>
      <c r="M2412" s="7">
        <v>42.67183</v>
      </c>
      <c r="N2412" s="7">
        <v>21.175799999999999</v>
      </c>
      <c r="O2412" s="7" t="s">
        <v>7378</v>
      </c>
      <c r="P2412" s="7" t="s">
        <v>7378</v>
      </c>
      <c r="Q2412" s="7"/>
      <c r="R2412" s="7" t="s">
        <v>7379</v>
      </c>
      <c r="S2412" s="7"/>
      <c r="T2412" s="7" t="b">
        <v>0</v>
      </c>
      <c r="U2412" s="7" t="s">
        <v>3606</v>
      </c>
      <c r="V2412" s="7" t="s">
        <v>2999</v>
      </c>
      <c r="W2412" s="7" t="s">
        <v>2999</v>
      </c>
    </row>
    <row r="2413" spans="1:23" x14ac:dyDescent="0.2">
      <c r="A2413" s="7" t="s">
        <v>727</v>
      </c>
      <c r="B2413" s="7">
        <v>1</v>
      </c>
      <c r="C2413" s="7" t="s">
        <v>5</v>
      </c>
      <c r="D2413" s="7" t="s">
        <v>810</v>
      </c>
      <c r="E2413" s="7" t="s">
        <v>8818</v>
      </c>
      <c r="F2413" s="7">
        <v>1497</v>
      </c>
      <c r="G2413" s="7" t="s">
        <v>7380</v>
      </c>
      <c r="H2413" s="7" t="s">
        <v>7381</v>
      </c>
      <c r="I2413" s="7" t="s">
        <v>7382</v>
      </c>
      <c r="J2413" s="7" t="s">
        <v>738</v>
      </c>
      <c r="K2413" s="7" t="s">
        <v>752</v>
      </c>
      <c r="L2413" s="7" t="s">
        <v>3351</v>
      </c>
      <c r="M2413" s="7">
        <v>42.554277999999996</v>
      </c>
      <c r="N2413" s="7">
        <v>21.14659</v>
      </c>
      <c r="O2413" s="7" t="s">
        <v>7383</v>
      </c>
      <c r="P2413" s="7" t="s">
        <v>7383</v>
      </c>
      <c r="Q2413" s="7"/>
      <c r="R2413" s="7" t="s">
        <v>7384</v>
      </c>
      <c r="S2413" s="7" t="s">
        <v>7385</v>
      </c>
      <c r="T2413" s="7" t="b">
        <v>0</v>
      </c>
      <c r="U2413" s="7" t="s">
        <v>3350</v>
      </c>
      <c r="V2413" s="7" t="s">
        <v>2999</v>
      </c>
      <c r="W2413" s="7" t="s">
        <v>2999</v>
      </c>
    </row>
    <row r="2414" spans="1:23" x14ac:dyDescent="0.2">
      <c r="A2414" s="7" t="s">
        <v>727</v>
      </c>
      <c r="B2414" s="7">
        <v>1</v>
      </c>
      <c r="C2414" s="7" t="s">
        <v>5</v>
      </c>
      <c r="D2414" s="7" t="s">
        <v>810</v>
      </c>
      <c r="E2414" s="7" t="s">
        <v>8818</v>
      </c>
      <c r="F2414" s="7">
        <v>1496</v>
      </c>
      <c r="G2414" s="7" t="s">
        <v>7380</v>
      </c>
      <c r="H2414" s="7" t="s">
        <v>7381</v>
      </c>
      <c r="I2414" s="7" t="s">
        <v>7382</v>
      </c>
      <c r="J2414" s="7" t="s">
        <v>738</v>
      </c>
      <c r="K2414" s="7" t="s">
        <v>752</v>
      </c>
      <c r="L2414" s="7" t="s">
        <v>3351</v>
      </c>
      <c r="M2414" s="7">
        <v>42.554277999999996</v>
      </c>
      <c r="N2414" s="7">
        <v>21.14659</v>
      </c>
      <c r="O2414" s="7" t="s">
        <v>7386</v>
      </c>
      <c r="P2414" s="7" t="s">
        <v>7386</v>
      </c>
      <c r="Q2414" s="7"/>
      <c r="R2414" s="7" t="s">
        <v>7384</v>
      </c>
      <c r="S2414" s="7" t="s">
        <v>7385</v>
      </c>
      <c r="T2414" s="7" t="b">
        <v>0</v>
      </c>
      <c r="U2414" s="7" t="s">
        <v>3350</v>
      </c>
      <c r="V2414" s="7" t="s">
        <v>2999</v>
      </c>
      <c r="W2414" s="7" t="s">
        <v>2999</v>
      </c>
    </row>
    <row r="2415" spans="1:23" x14ac:dyDescent="0.2">
      <c r="A2415" s="7" t="s">
        <v>727</v>
      </c>
      <c r="B2415" s="7">
        <v>6</v>
      </c>
      <c r="C2415" s="7" t="s">
        <v>11</v>
      </c>
      <c r="D2415" s="7" t="s">
        <v>1033</v>
      </c>
      <c r="E2415" s="7" t="s">
        <v>17831</v>
      </c>
      <c r="F2415" s="7">
        <v>1495</v>
      </c>
      <c r="G2415" s="7" t="s">
        <v>7387</v>
      </c>
      <c r="H2415" s="7" t="s">
        <v>7388</v>
      </c>
      <c r="I2415" s="7" t="s">
        <v>7389</v>
      </c>
      <c r="J2415" s="7" t="s">
        <v>772</v>
      </c>
      <c r="K2415" s="7" t="s">
        <v>752</v>
      </c>
      <c r="L2415" s="7" t="s">
        <v>3351</v>
      </c>
      <c r="M2415" s="7">
        <v>42.584710000000001</v>
      </c>
      <c r="N2415" s="7">
        <v>20.898855999999999</v>
      </c>
      <c r="O2415" s="7" t="s">
        <v>7390</v>
      </c>
      <c r="P2415" s="7" t="s">
        <v>7390</v>
      </c>
      <c r="Q2415" s="7"/>
      <c r="R2415" s="7" t="s">
        <v>7391</v>
      </c>
      <c r="S2415" s="7"/>
      <c r="T2415" s="7" t="b">
        <v>0</v>
      </c>
      <c r="U2415" s="7" t="s">
        <v>3350</v>
      </c>
      <c r="V2415" s="7" t="s">
        <v>2999</v>
      </c>
      <c r="W2415" s="7" t="s">
        <v>2999</v>
      </c>
    </row>
    <row r="2416" spans="1:23" x14ac:dyDescent="0.2">
      <c r="A2416" s="7" t="s">
        <v>727</v>
      </c>
      <c r="B2416" s="7">
        <v>6</v>
      </c>
      <c r="C2416" s="7" t="s">
        <v>11</v>
      </c>
      <c r="D2416" s="7" t="s">
        <v>1033</v>
      </c>
      <c r="E2416" s="7"/>
      <c r="F2416" s="7">
        <v>1494</v>
      </c>
      <c r="G2416" s="7" t="s">
        <v>7392</v>
      </c>
      <c r="H2416" s="7" t="s">
        <v>7393</v>
      </c>
      <c r="I2416" s="7" t="s">
        <v>7394</v>
      </c>
      <c r="J2416" s="7" t="s">
        <v>772</v>
      </c>
      <c r="K2416" s="7" t="s">
        <v>731</v>
      </c>
      <c r="L2416" s="7" t="s">
        <v>3479</v>
      </c>
      <c r="M2416" s="7">
        <v>42.681736999999998</v>
      </c>
      <c r="N2416" s="7">
        <v>20.930534000000002</v>
      </c>
      <c r="O2416" s="7" t="s">
        <v>7395</v>
      </c>
      <c r="P2416" s="7" t="s">
        <v>7395</v>
      </c>
      <c r="Q2416" s="7"/>
      <c r="R2416" s="7" t="s">
        <v>7396</v>
      </c>
      <c r="S2416" s="7"/>
      <c r="T2416" s="7" t="b">
        <v>0</v>
      </c>
      <c r="U2416" s="7" t="s">
        <v>3478</v>
      </c>
      <c r="V2416" s="7" t="s">
        <v>2999</v>
      </c>
      <c r="W2416" s="7" t="s">
        <v>2999</v>
      </c>
    </row>
    <row r="2417" spans="1:23" x14ac:dyDescent="0.2">
      <c r="A2417" s="7" t="s">
        <v>727</v>
      </c>
      <c r="B2417" s="7">
        <v>6</v>
      </c>
      <c r="C2417" s="7" t="s">
        <v>11</v>
      </c>
      <c r="D2417" s="7" t="s">
        <v>1033</v>
      </c>
      <c r="E2417" s="7"/>
      <c r="F2417" s="7">
        <v>1493</v>
      </c>
      <c r="G2417" s="7" t="s">
        <v>7397</v>
      </c>
      <c r="H2417" s="7" t="s">
        <v>7393</v>
      </c>
      <c r="I2417" s="7" t="s">
        <v>7398</v>
      </c>
      <c r="J2417" s="7" t="s">
        <v>772</v>
      </c>
      <c r="K2417" s="7" t="s">
        <v>731</v>
      </c>
      <c r="L2417" s="7" t="s">
        <v>3479</v>
      </c>
      <c r="M2417" s="7">
        <v>42.681829999999998</v>
      </c>
      <c r="N2417" s="7">
        <v>20.930582999999999</v>
      </c>
      <c r="O2417" s="7" t="s">
        <v>7399</v>
      </c>
      <c r="P2417" s="7" t="s">
        <v>7399</v>
      </c>
      <c r="Q2417" s="7"/>
      <c r="R2417" s="7" t="s">
        <v>7400</v>
      </c>
      <c r="S2417" s="7"/>
      <c r="T2417" s="7" t="b">
        <v>0</v>
      </c>
      <c r="U2417" s="7" t="s">
        <v>3478</v>
      </c>
      <c r="V2417" s="7" t="s">
        <v>2999</v>
      </c>
      <c r="W2417" s="7" t="s">
        <v>2999</v>
      </c>
    </row>
    <row r="2418" spans="1:23" x14ac:dyDescent="0.2">
      <c r="A2418" s="7" t="s">
        <v>727</v>
      </c>
      <c r="B2418" s="7">
        <v>1</v>
      </c>
      <c r="C2418" s="7" t="s">
        <v>5</v>
      </c>
      <c r="D2418" s="7" t="s">
        <v>736</v>
      </c>
      <c r="E2418" s="7" t="s">
        <v>14136</v>
      </c>
      <c r="F2418" s="7">
        <v>1492</v>
      </c>
      <c r="G2418" s="7" t="s">
        <v>7401</v>
      </c>
      <c r="H2418" s="7" t="s">
        <v>221</v>
      </c>
      <c r="I2418" s="7" t="s">
        <v>7402</v>
      </c>
      <c r="J2418" s="7" t="s">
        <v>738</v>
      </c>
      <c r="K2418" s="7" t="s">
        <v>731</v>
      </c>
      <c r="L2418" s="7" t="s">
        <v>3351</v>
      </c>
      <c r="M2418" s="7">
        <v>42.380107000000002</v>
      </c>
      <c r="N2418" s="7">
        <v>21.159628999999999</v>
      </c>
      <c r="O2418" s="7" t="s">
        <v>7403</v>
      </c>
      <c r="P2418" s="7" t="s">
        <v>7403</v>
      </c>
      <c r="Q2418" s="7"/>
      <c r="R2418" s="7" t="s">
        <v>7404</v>
      </c>
      <c r="S2418" s="7"/>
      <c r="T2418" s="7" t="b">
        <v>0</v>
      </c>
      <c r="U2418" s="7" t="s">
        <v>3350</v>
      </c>
      <c r="V2418" s="7" t="s">
        <v>2999</v>
      </c>
      <c r="W2418" s="7" t="s">
        <v>2999</v>
      </c>
    </row>
    <row r="2419" spans="1:23" x14ac:dyDescent="0.2">
      <c r="A2419" s="7" t="s">
        <v>727</v>
      </c>
      <c r="B2419" s="7">
        <v>1</v>
      </c>
      <c r="C2419" s="7" t="s">
        <v>5</v>
      </c>
      <c r="D2419" s="7" t="s">
        <v>736</v>
      </c>
      <c r="E2419" s="7"/>
      <c r="F2419" s="7">
        <v>1491</v>
      </c>
      <c r="G2419" s="7" t="s">
        <v>7405</v>
      </c>
      <c r="H2419" s="7" t="s">
        <v>530</v>
      </c>
      <c r="I2419" s="7" t="s">
        <v>7406</v>
      </c>
      <c r="J2419" s="7" t="s">
        <v>738</v>
      </c>
      <c r="K2419" s="7" t="s">
        <v>731</v>
      </c>
      <c r="L2419" s="7" t="s">
        <v>2998</v>
      </c>
      <c r="M2419" s="7">
        <v>42.352621999999997</v>
      </c>
      <c r="N2419" s="7">
        <v>21.137962000000002</v>
      </c>
      <c r="O2419" s="7" t="s">
        <v>7407</v>
      </c>
      <c r="P2419" s="7" t="s">
        <v>7407</v>
      </c>
      <c r="Q2419" s="7"/>
      <c r="R2419" s="7" t="s">
        <v>7408</v>
      </c>
      <c r="S2419" s="7"/>
      <c r="T2419" s="7" t="b">
        <v>0</v>
      </c>
      <c r="U2419" s="7" t="s">
        <v>2997</v>
      </c>
      <c r="V2419" s="7" t="s">
        <v>2999</v>
      </c>
      <c r="W2419" s="7" t="s">
        <v>2999</v>
      </c>
    </row>
    <row r="2420" spans="1:23" x14ac:dyDescent="0.2">
      <c r="A2420" s="7" t="s">
        <v>727</v>
      </c>
      <c r="B2420" s="7">
        <v>4</v>
      </c>
      <c r="C2420" s="7" t="s">
        <v>454</v>
      </c>
      <c r="D2420" s="7" t="s">
        <v>828</v>
      </c>
      <c r="E2420" s="7"/>
      <c r="F2420" s="7">
        <v>1490</v>
      </c>
      <c r="G2420" s="7" t="s">
        <v>7409</v>
      </c>
      <c r="H2420" s="7" t="s">
        <v>7410</v>
      </c>
      <c r="I2420" s="7" t="s">
        <v>7411</v>
      </c>
      <c r="J2420" s="7" t="s">
        <v>738</v>
      </c>
      <c r="K2420" s="7" t="s">
        <v>731</v>
      </c>
      <c r="L2420" s="7" t="s">
        <v>451</v>
      </c>
      <c r="M2420" s="7">
        <v>42.888658</v>
      </c>
      <c r="N2420" s="7">
        <v>20.871967000000001</v>
      </c>
      <c r="O2420" s="7" t="s">
        <v>7412</v>
      </c>
      <c r="P2420" s="7" t="s">
        <v>7412</v>
      </c>
      <c r="Q2420" s="7"/>
      <c r="R2420" s="7" t="s">
        <v>7413</v>
      </c>
      <c r="S2420" s="7"/>
      <c r="T2420" s="7" t="b">
        <v>0</v>
      </c>
      <c r="U2420" s="7" t="s">
        <v>3077</v>
      </c>
      <c r="V2420" s="7" t="s">
        <v>2999</v>
      </c>
      <c r="W2420" s="7" t="s">
        <v>2999</v>
      </c>
    </row>
    <row r="2421" spans="1:23" x14ac:dyDescent="0.2">
      <c r="A2421" s="7" t="s">
        <v>727</v>
      </c>
      <c r="B2421" s="7">
        <v>4</v>
      </c>
      <c r="C2421" s="7" t="s">
        <v>454</v>
      </c>
      <c r="D2421" s="7" t="s">
        <v>1701</v>
      </c>
      <c r="E2421" s="7" t="s">
        <v>13065</v>
      </c>
      <c r="F2421" s="7">
        <v>1489</v>
      </c>
      <c r="G2421" s="7" t="s">
        <v>7414</v>
      </c>
      <c r="H2421" s="7" t="s">
        <v>2709</v>
      </c>
      <c r="I2421" s="7" t="s">
        <v>4916</v>
      </c>
      <c r="J2421" s="7" t="s">
        <v>2183</v>
      </c>
      <c r="K2421" s="7" t="s">
        <v>731</v>
      </c>
      <c r="L2421" s="7" t="s">
        <v>3351</v>
      </c>
      <c r="M2421" s="7">
        <v>42.713906000000001</v>
      </c>
      <c r="N2421" s="7">
        <v>20.653922000000001</v>
      </c>
      <c r="O2421" s="7" t="s">
        <v>7415</v>
      </c>
      <c r="P2421" s="7" t="s">
        <v>7415</v>
      </c>
      <c r="Q2421" s="7"/>
      <c r="R2421" s="7" t="s">
        <v>4917</v>
      </c>
      <c r="S2421" s="7"/>
      <c r="T2421" s="7" t="b">
        <v>0</v>
      </c>
      <c r="U2421" s="7" t="s">
        <v>3350</v>
      </c>
      <c r="V2421" s="7" t="s">
        <v>2999</v>
      </c>
      <c r="W2421" s="7" t="s">
        <v>2999</v>
      </c>
    </row>
    <row r="2422" spans="1:23" x14ac:dyDescent="0.2">
      <c r="A2422" s="7" t="s">
        <v>727</v>
      </c>
      <c r="B2422" s="7">
        <v>1</v>
      </c>
      <c r="C2422" s="7" t="s">
        <v>5</v>
      </c>
      <c r="D2422" s="7" t="s">
        <v>736</v>
      </c>
      <c r="E2422" s="7"/>
      <c r="F2422" s="7">
        <v>1488</v>
      </c>
      <c r="G2422" s="7" t="s">
        <v>7416</v>
      </c>
      <c r="H2422" s="7" t="s">
        <v>582</v>
      </c>
      <c r="I2422" s="7" t="s">
        <v>7417</v>
      </c>
      <c r="J2422" s="7" t="s">
        <v>738</v>
      </c>
      <c r="K2422" s="7" t="s">
        <v>731</v>
      </c>
      <c r="L2422" s="7" t="s">
        <v>3479</v>
      </c>
      <c r="M2422" s="7">
        <v>42.370600000000003</v>
      </c>
      <c r="N2422" s="7">
        <v>21.187916000000001</v>
      </c>
      <c r="O2422" s="7" t="s">
        <v>7418</v>
      </c>
      <c r="P2422" s="7" t="s">
        <v>7418</v>
      </c>
      <c r="Q2422" s="7"/>
      <c r="R2422" s="7" t="s">
        <v>7419</v>
      </c>
      <c r="S2422" s="7"/>
      <c r="T2422" s="7" t="b">
        <v>0</v>
      </c>
      <c r="U2422" s="7" t="s">
        <v>3478</v>
      </c>
      <c r="V2422" s="7" t="s">
        <v>2999</v>
      </c>
      <c r="W2422" s="7" t="s">
        <v>2999</v>
      </c>
    </row>
    <row r="2423" spans="1:23" x14ac:dyDescent="0.2">
      <c r="A2423" s="7" t="s">
        <v>727</v>
      </c>
      <c r="B2423" s="7">
        <v>1</v>
      </c>
      <c r="C2423" s="7" t="s">
        <v>5</v>
      </c>
      <c r="D2423" s="7" t="s">
        <v>736</v>
      </c>
      <c r="E2423" s="7"/>
      <c r="F2423" s="7">
        <v>1487</v>
      </c>
      <c r="G2423" s="7" t="s">
        <v>7420</v>
      </c>
      <c r="H2423" s="7" t="s">
        <v>338</v>
      </c>
      <c r="I2423" s="7" t="s">
        <v>7421</v>
      </c>
      <c r="J2423" s="7" t="s">
        <v>738</v>
      </c>
      <c r="K2423" s="7" t="s">
        <v>752</v>
      </c>
      <c r="L2423" s="7" t="s">
        <v>2998</v>
      </c>
      <c r="M2423" s="7">
        <v>42.398304000000003</v>
      </c>
      <c r="N2423" s="7">
        <v>21.155441</v>
      </c>
      <c r="O2423" s="7" t="s">
        <v>7422</v>
      </c>
      <c r="P2423" s="7" t="s">
        <v>7422</v>
      </c>
      <c r="Q2423" s="7"/>
      <c r="R2423" s="7" t="s">
        <v>7423</v>
      </c>
      <c r="S2423" s="7"/>
      <c r="T2423" s="7" t="b">
        <v>0</v>
      </c>
      <c r="U2423" s="7" t="s">
        <v>2997</v>
      </c>
      <c r="V2423" s="7" t="s">
        <v>2999</v>
      </c>
      <c r="W2423" s="7" t="s">
        <v>2999</v>
      </c>
    </row>
    <row r="2424" spans="1:23" x14ac:dyDescent="0.2">
      <c r="A2424" s="7" t="s">
        <v>727</v>
      </c>
      <c r="B2424" s="7">
        <v>2</v>
      </c>
      <c r="C2424" s="7" t="s">
        <v>450</v>
      </c>
      <c r="D2424" s="7" t="s">
        <v>1019</v>
      </c>
      <c r="E2424" s="7" t="s">
        <v>17832</v>
      </c>
      <c r="F2424" s="7">
        <v>1486</v>
      </c>
      <c r="G2424" s="7" t="s">
        <v>6664</v>
      </c>
      <c r="H2424" s="7" t="s">
        <v>6665</v>
      </c>
      <c r="I2424" s="7" t="s">
        <v>6666</v>
      </c>
      <c r="J2424" s="7" t="s">
        <v>1600</v>
      </c>
      <c r="K2424" s="7" t="s">
        <v>752</v>
      </c>
      <c r="L2424" s="7" t="s">
        <v>3351</v>
      </c>
      <c r="M2424" s="7">
        <v>42.396833999999998</v>
      </c>
      <c r="N2424" s="7">
        <v>20.413827999999999</v>
      </c>
      <c r="O2424" s="7" t="s">
        <v>6667</v>
      </c>
      <c r="P2424" s="7" t="s">
        <v>6667</v>
      </c>
      <c r="Q2424" s="7"/>
      <c r="R2424" s="7" t="s">
        <v>6668</v>
      </c>
      <c r="S2424" s="7"/>
      <c r="T2424" s="7" t="b">
        <v>0</v>
      </c>
      <c r="U2424" s="7" t="s">
        <v>3350</v>
      </c>
      <c r="V2424" s="7" t="s">
        <v>2999</v>
      </c>
      <c r="W2424" s="7" t="s">
        <v>2999</v>
      </c>
    </row>
    <row r="2425" spans="1:23" x14ac:dyDescent="0.2">
      <c r="A2425" s="7" t="s">
        <v>727</v>
      </c>
      <c r="B2425" s="7">
        <v>2</v>
      </c>
      <c r="C2425" s="7" t="s">
        <v>450</v>
      </c>
      <c r="D2425" s="7" t="s">
        <v>1019</v>
      </c>
      <c r="E2425" s="7"/>
      <c r="F2425" s="7">
        <v>1485</v>
      </c>
      <c r="G2425" s="7" t="s">
        <v>6669</v>
      </c>
      <c r="H2425" s="7" t="s">
        <v>6670</v>
      </c>
      <c r="I2425" s="7" t="s">
        <v>6671</v>
      </c>
      <c r="J2425" s="7" t="s">
        <v>738</v>
      </c>
      <c r="K2425" s="7" t="s">
        <v>731</v>
      </c>
      <c r="L2425" s="7" t="s">
        <v>451</v>
      </c>
      <c r="M2425" s="7">
        <v>42.354868000000003</v>
      </c>
      <c r="N2425" s="7">
        <v>20.371548000000001</v>
      </c>
      <c r="O2425" s="7" t="s">
        <v>6672</v>
      </c>
      <c r="P2425" s="7" t="s">
        <v>6672</v>
      </c>
      <c r="Q2425" s="7"/>
      <c r="R2425" s="7" t="s">
        <v>6673</v>
      </c>
      <c r="S2425" s="7"/>
      <c r="T2425" s="7" t="b">
        <v>0</v>
      </c>
      <c r="U2425" s="7" t="s">
        <v>3077</v>
      </c>
      <c r="V2425" s="7" t="s">
        <v>2999</v>
      </c>
      <c r="W2425" s="7" t="s">
        <v>2999</v>
      </c>
    </row>
    <row r="2426" spans="1:23" x14ac:dyDescent="0.2">
      <c r="A2426" s="7" t="s">
        <v>727</v>
      </c>
      <c r="B2426" s="7">
        <v>7</v>
      </c>
      <c r="C2426" s="7" t="s">
        <v>8</v>
      </c>
      <c r="D2426" s="7" t="s">
        <v>1079</v>
      </c>
      <c r="E2426" s="7"/>
      <c r="F2426" s="7">
        <v>1484</v>
      </c>
      <c r="G2426" s="7" t="s">
        <v>6674</v>
      </c>
      <c r="H2426" s="7" t="s">
        <v>1291</v>
      </c>
      <c r="I2426" s="7" t="s">
        <v>6675</v>
      </c>
      <c r="J2426" s="7" t="s">
        <v>738</v>
      </c>
      <c r="K2426" s="7" t="s">
        <v>752</v>
      </c>
      <c r="L2426" s="7" t="s">
        <v>3479</v>
      </c>
      <c r="M2426" s="7">
        <v>42.222737000000002</v>
      </c>
      <c r="N2426" s="7">
        <v>20.732395</v>
      </c>
      <c r="O2426" s="7" t="s">
        <v>6676</v>
      </c>
      <c r="P2426" s="7" t="s">
        <v>6676</v>
      </c>
      <c r="Q2426" s="7"/>
      <c r="R2426" s="7" t="s">
        <v>6677</v>
      </c>
      <c r="S2426" s="7"/>
      <c r="T2426" s="7" t="b">
        <v>0</v>
      </c>
      <c r="U2426" s="7" t="s">
        <v>3478</v>
      </c>
      <c r="V2426" s="7" t="s">
        <v>2999</v>
      </c>
      <c r="W2426" s="7" t="s">
        <v>2999</v>
      </c>
    </row>
    <row r="2427" spans="1:23" x14ac:dyDescent="0.2">
      <c r="A2427" s="7" t="s">
        <v>727</v>
      </c>
      <c r="B2427" s="7">
        <v>7</v>
      </c>
      <c r="C2427" s="7" t="s">
        <v>8</v>
      </c>
      <c r="D2427" s="7" t="s">
        <v>1079</v>
      </c>
      <c r="E2427" s="7" t="s">
        <v>7909</v>
      </c>
      <c r="F2427" s="7">
        <v>1483</v>
      </c>
      <c r="G2427" s="7" t="s">
        <v>6678</v>
      </c>
      <c r="H2427" s="7" t="s">
        <v>1494</v>
      </c>
      <c r="I2427" s="7" t="s">
        <v>6679</v>
      </c>
      <c r="J2427" s="7" t="s">
        <v>738</v>
      </c>
      <c r="K2427" s="7" t="s">
        <v>731</v>
      </c>
      <c r="L2427" s="7" t="s">
        <v>3351</v>
      </c>
      <c r="M2427" s="7">
        <v>42.228996000000002</v>
      </c>
      <c r="N2427" s="7">
        <v>20.740386999999998</v>
      </c>
      <c r="O2427" s="7" t="s">
        <v>6680</v>
      </c>
      <c r="P2427" s="7" t="s">
        <v>6680</v>
      </c>
      <c r="Q2427" s="7"/>
      <c r="R2427" s="7" t="s">
        <v>6681</v>
      </c>
      <c r="S2427" s="7"/>
      <c r="T2427" s="7" t="b">
        <v>0</v>
      </c>
      <c r="U2427" s="7" t="s">
        <v>3350</v>
      </c>
      <c r="V2427" s="7" t="s">
        <v>2999</v>
      </c>
      <c r="W2427" s="7" t="s">
        <v>2999</v>
      </c>
    </row>
    <row r="2428" spans="1:23" x14ac:dyDescent="0.2">
      <c r="A2428" s="7" t="s">
        <v>727</v>
      </c>
      <c r="B2428" s="7">
        <v>3</v>
      </c>
      <c r="C2428" s="7" t="s">
        <v>45</v>
      </c>
      <c r="D2428" s="7" t="s">
        <v>740</v>
      </c>
      <c r="E2428" s="7"/>
      <c r="F2428" s="7">
        <v>1482</v>
      </c>
      <c r="G2428" s="7" t="s">
        <v>6682</v>
      </c>
      <c r="H2428" s="7" t="s">
        <v>6683</v>
      </c>
      <c r="I2428" s="7" t="s">
        <v>6684</v>
      </c>
      <c r="J2428" s="7" t="s">
        <v>738</v>
      </c>
      <c r="K2428" s="7" t="s">
        <v>731</v>
      </c>
      <c r="L2428" s="7" t="s">
        <v>3375</v>
      </c>
      <c r="M2428" s="7">
        <v>42.561757999999998</v>
      </c>
      <c r="N2428" s="7">
        <v>21.440961999999999</v>
      </c>
      <c r="O2428" s="7" t="s">
        <v>6685</v>
      </c>
      <c r="P2428" s="7" t="s">
        <v>6685</v>
      </c>
      <c r="Q2428" s="7"/>
      <c r="R2428" s="7" t="s">
        <v>6686</v>
      </c>
      <c r="S2428" s="7"/>
      <c r="T2428" s="7" t="b">
        <v>0</v>
      </c>
      <c r="U2428" s="7" t="s">
        <v>3374</v>
      </c>
      <c r="V2428" s="7" t="s">
        <v>2999</v>
      </c>
      <c r="W2428" s="7" t="s">
        <v>2999</v>
      </c>
    </row>
    <row r="2429" spans="1:23" x14ac:dyDescent="0.2">
      <c r="A2429" s="7" t="s">
        <v>727</v>
      </c>
      <c r="B2429" s="7">
        <v>6</v>
      </c>
      <c r="C2429" s="7" t="s">
        <v>11</v>
      </c>
      <c r="D2429" s="7" t="s">
        <v>728</v>
      </c>
      <c r="E2429" s="7"/>
      <c r="F2429" s="7">
        <v>1481</v>
      </c>
      <c r="G2429" s="7" t="s">
        <v>6687</v>
      </c>
      <c r="H2429" s="7" t="s">
        <v>6688</v>
      </c>
      <c r="I2429" s="7" t="s">
        <v>6689</v>
      </c>
      <c r="J2429" s="7" t="s">
        <v>730</v>
      </c>
      <c r="K2429" s="7" t="s">
        <v>731</v>
      </c>
      <c r="L2429" s="7" t="s">
        <v>3479</v>
      </c>
      <c r="M2429" s="7">
        <v>42.926864000000002</v>
      </c>
      <c r="N2429" s="7">
        <v>21.195187000000001</v>
      </c>
      <c r="O2429" s="7" t="s">
        <v>6690</v>
      </c>
      <c r="P2429" s="7" t="s">
        <v>6690</v>
      </c>
      <c r="Q2429" s="7"/>
      <c r="R2429" s="7" t="s">
        <v>6691</v>
      </c>
      <c r="S2429" s="7"/>
      <c r="T2429" s="7" t="b">
        <v>0</v>
      </c>
      <c r="U2429" s="7" t="s">
        <v>3478</v>
      </c>
      <c r="V2429" s="7" t="s">
        <v>2999</v>
      </c>
      <c r="W2429" s="7" t="s">
        <v>2999</v>
      </c>
    </row>
    <row r="2430" spans="1:23" x14ac:dyDescent="0.2">
      <c r="A2430" s="7" t="s">
        <v>727</v>
      </c>
      <c r="B2430" s="7">
        <v>1</v>
      </c>
      <c r="C2430" s="7" t="s">
        <v>5</v>
      </c>
      <c r="D2430" s="7" t="s">
        <v>810</v>
      </c>
      <c r="E2430" s="7" t="s">
        <v>14137</v>
      </c>
      <c r="F2430" s="7">
        <v>1480</v>
      </c>
      <c r="G2430" s="7" t="s">
        <v>6692</v>
      </c>
      <c r="H2430" s="7" t="s">
        <v>27</v>
      </c>
      <c r="I2430" s="7" t="s">
        <v>6693</v>
      </c>
      <c r="J2430" s="7" t="s">
        <v>738</v>
      </c>
      <c r="K2430" s="7" t="s">
        <v>731</v>
      </c>
      <c r="L2430" s="7" t="s">
        <v>3351</v>
      </c>
      <c r="M2430" s="7">
        <v>42.541626999999998</v>
      </c>
      <c r="N2430" s="7">
        <v>21.046810000000001</v>
      </c>
      <c r="O2430" s="7" t="s">
        <v>6694</v>
      </c>
      <c r="P2430" s="7" t="s">
        <v>6694</v>
      </c>
      <c r="Q2430" s="7"/>
      <c r="R2430" s="7" t="s">
        <v>6695</v>
      </c>
      <c r="S2430" s="7" t="s">
        <v>6696</v>
      </c>
      <c r="T2430" s="7" t="b">
        <v>0</v>
      </c>
      <c r="U2430" s="7" t="s">
        <v>3350</v>
      </c>
      <c r="V2430" s="7" t="s">
        <v>2999</v>
      </c>
      <c r="W2430" s="7" t="s">
        <v>2999</v>
      </c>
    </row>
    <row r="2431" spans="1:23" x14ac:dyDescent="0.2">
      <c r="A2431" s="7" t="s">
        <v>727</v>
      </c>
      <c r="B2431" s="7">
        <v>6</v>
      </c>
      <c r="C2431" s="7" t="s">
        <v>11</v>
      </c>
      <c r="D2431" s="7" t="s">
        <v>875</v>
      </c>
      <c r="E2431" s="7" t="s">
        <v>446</v>
      </c>
      <c r="F2431" s="7">
        <v>1479</v>
      </c>
      <c r="G2431" s="7" t="s">
        <v>6697</v>
      </c>
      <c r="H2431" s="7" t="s">
        <v>6698</v>
      </c>
      <c r="I2431" s="7" t="s">
        <v>6699</v>
      </c>
      <c r="J2431" s="7" t="s">
        <v>6700</v>
      </c>
      <c r="K2431" s="7" t="s">
        <v>731</v>
      </c>
      <c r="L2431" s="7" t="s">
        <v>3351</v>
      </c>
      <c r="M2431" s="7">
        <v>42.651584999999997</v>
      </c>
      <c r="N2431" s="7">
        <v>21.155200000000001</v>
      </c>
      <c r="O2431" s="7" t="s">
        <v>6701</v>
      </c>
      <c r="P2431" s="7" t="s">
        <v>6701</v>
      </c>
      <c r="Q2431" s="7"/>
      <c r="R2431" s="7" t="s">
        <v>6702</v>
      </c>
      <c r="S2431" s="7" t="s">
        <v>6703</v>
      </c>
      <c r="T2431" s="7" t="b">
        <v>0</v>
      </c>
      <c r="U2431" s="7" t="s">
        <v>3350</v>
      </c>
      <c r="V2431" s="7" t="s">
        <v>2999</v>
      </c>
      <c r="W2431" s="7" t="s">
        <v>2999</v>
      </c>
    </row>
    <row r="2432" spans="1:23" x14ac:dyDescent="0.2">
      <c r="A2432" s="7" t="s">
        <v>727</v>
      </c>
      <c r="B2432" s="7">
        <v>6</v>
      </c>
      <c r="C2432" s="7" t="s">
        <v>11</v>
      </c>
      <c r="D2432" s="7" t="s">
        <v>778</v>
      </c>
      <c r="E2432" s="7"/>
      <c r="F2432" s="7">
        <v>1478</v>
      </c>
      <c r="G2432" s="7" t="s">
        <v>6704</v>
      </c>
      <c r="H2432" s="7" t="s">
        <v>6705</v>
      </c>
      <c r="I2432" s="7" t="s">
        <v>6706</v>
      </c>
      <c r="J2432" s="7" t="s">
        <v>738</v>
      </c>
      <c r="K2432" s="7" t="s">
        <v>731</v>
      </c>
      <c r="L2432" s="7" t="s">
        <v>3479</v>
      </c>
      <c r="M2432" s="7">
        <v>42.655625000000001</v>
      </c>
      <c r="N2432" s="7">
        <v>21.162067</v>
      </c>
      <c r="O2432" s="7" t="s">
        <v>6707</v>
      </c>
      <c r="P2432" s="7" t="s">
        <v>6707</v>
      </c>
      <c r="Q2432" s="7"/>
      <c r="R2432" s="7" t="s">
        <v>6708</v>
      </c>
      <c r="S2432" s="7" t="s">
        <v>6709</v>
      </c>
      <c r="T2432" s="7" t="b">
        <v>0</v>
      </c>
      <c r="U2432" s="7" t="s">
        <v>3478</v>
      </c>
      <c r="V2432" s="7" t="s">
        <v>2999</v>
      </c>
      <c r="W2432" s="7" t="s">
        <v>2999</v>
      </c>
    </row>
    <row r="2433" spans="1:23" x14ac:dyDescent="0.2">
      <c r="A2433" s="7" t="s">
        <v>727</v>
      </c>
      <c r="B2433" s="7">
        <v>1</v>
      </c>
      <c r="C2433" s="7" t="s">
        <v>5</v>
      </c>
      <c r="D2433" s="7" t="s">
        <v>745</v>
      </c>
      <c r="E2433" s="7" t="s">
        <v>8818</v>
      </c>
      <c r="F2433" s="7">
        <v>1477</v>
      </c>
      <c r="G2433" s="7" t="s">
        <v>6710</v>
      </c>
      <c r="H2433" s="7" t="s">
        <v>1691</v>
      </c>
      <c r="I2433" s="7" t="s">
        <v>6711</v>
      </c>
      <c r="J2433" s="7" t="s">
        <v>738</v>
      </c>
      <c r="K2433" s="7" t="s">
        <v>731</v>
      </c>
      <c r="L2433" s="7" t="s">
        <v>12682</v>
      </c>
      <c r="M2433" s="7">
        <v>42.292681999999999</v>
      </c>
      <c r="N2433" s="7">
        <v>21.170062999999999</v>
      </c>
      <c r="O2433" s="7" t="s">
        <v>6712</v>
      </c>
      <c r="P2433" s="7" t="s">
        <v>6712</v>
      </c>
      <c r="Q2433" s="7"/>
      <c r="R2433" s="7" t="s">
        <v>6713</v>
      </c>
      <c r="S2433" s="7"/>
      <c r="T2433" s="7" t="b">
        <v>0</v>
      </c>
      <c r="U2433" s="7" t="s">
        <v>12683</v>
      </c>
      <c r="V2433" s="7" t="s">
        <v>2999</v>
      </c>
      <c r="W2433" s="7" t="s">
        <v>2999</v>
      </c>
    </row>
    <row r="2434" spans="1:23" x14ac:dyDescent="0.2">
      <c r="A2434" s="7" t="s">
        <v>727</v>
      </c>
      <c r="B2434" s="7">
        <v>1</v>
      </c>
      <c r="C2434" s="7" t="s">
        <v>5</v>
      </c>
      <c r="D2434" s="7" t="s">
        <v>810</v>
      </c>
      <c r="E2434" s="7" t="s">
        <v>8818</v>
      </c>
      <c r="F2434" s="7">
        <v>1476</v>
      </c>
      <c r="G2434" s="7" t="s">
        <v>6714</v>
      </c>
      <c r="H2434" s="7" t="s">
        <v>6715</v>
      </c>
      <c r="I2434" s="7" t="s">
        <v>6716</v>
      </c>
      <c r="J2434" s="7" t="s">
        <v>738</v>
      </c>
      <c r="K2434" s="7" t="s">
        <v>731</v>
      </c>
      <c r="L2434" s="7" t="s">
        <v>3351</v>
      </c>
      <c r="M2434" s="7">
        <v>42.526200000000003</v>
      </c>
      <c r="N2434" s="7">
        <v>21.059650000000001</v>
      </c>
      <c r="O2434" s="7" t="s">
        <v>6717</v>
      </c>
      <c r="P2434" s="7" t="s">
        <v>6717</v>
      </c>
      <c r="Q2434" s="7"/>
      <c r="R2434" s="7" t="s">
        <v>6718</v>
      </c>
      <c r="S2434" s="7" t="s">
        <v>6719</v>
      </c>
      <c r="T2434" s="7" t="b">
        <v>0</v>
      </c>
      <c r="U2434" s="7" t="s">
        <v>3350</v>
      </c>
      <c r="V2434" s="7" t="s">
        <v>2999</v>
      </c>
      <c r="W2434" s="7" t="s">
        <v>2999</v>
      </c>
    </row>
    <row r="2435" spans="1:23" x14ac:dyDescent="0.2">
      <c r="A2435" s="7" t="s">
        <v>727</v>
      </c>
      <c r="B2435" s="7">
        <v>1</v>
      </c>
      <c r="C2435" s="7" t="s">
        <v>5</v>
      </c>
      <c r="D2435" s="7" t="s">
        <v>810</v>
      </c>
      <c r="E2435" s="7" t="s">
        <v>8818</v>
      </c>
      <c r="F2435" s="7">
        <v>1475</v>
      </c>
      <c r="G2435" s="7" t="s">
        <v>6714</v>
      </c>
      <c r="H2435" s="7" t="s">
        <v>6715</v>
      </c>
      <c r="I2435" s="7" t="s">
        <v>6716</v>
      </c>
      <c r="J2435" s="7" t="s">
        <v>738</v>
      </c>
      <c r="K2435" s="7" t="s">
        <v>731</v>
      </c>
      <c r="L2435" s="7" t="s">
        <v>3351</v>
      </c>
      <c r="M2435" s="7">
        <v>42.526200000000003</v>
      </c>
      <c r="N2435" s="7">
        <v>21.059650000000001</v>
      </c>
      <c r="O2435" s="7" t="s">
        <v>6720</v>
      </c>
      <c r="P2435" s="7" t="s">
        <v>6720</v>
      </c>
      <c r="Q2435" s="7"/>
      <c r="R2435" s="7" t="s">
        <v>6718</v>
      </c>
      <c r="S2435" s="7" t="s">
        <v>6719</v>
      </c>
      <c r="T2435" s="7" t="b">
        <v>0</v>
      </c>
      <c r="U2435" s="7" t="s">
        <v>3350</v>
      </c>
      <c r="V2435" s="7" t="s">
        <v>2999</v>
      </c>
      <c r="W2435" s="7" t="s">
        <v>2999</v>
      </c>
    </row>
    <row r="2436" spans="1:23" x14ac:dyDescent="0.2">
      <c r="A2436" s="7" t="s">
        <v>727</v>
      </c>
      <c r="B2436" s="7">
        <v>1</v>
      </c>
      <c r="C2436" s="7" t="s">
        <v>5</v>
      </c>
      <c r="D2436" s="7" t="s">
        <v>810</v>
      </c>
      <c r="E2436" s="7" t="s">
        <v>8818</v>
      </c>
      <c r="F2436" s="7">
        <v>1474</v>
      </c>
      <c r="G2436" s="7" t="s">
        <v>6714</v>
      </c>
      <c r="H2436" s="7" t="s">
        <v>6715</v>
      </c>
      <c r="I2436" s="7" t="s">
        <v>6716</v>
      </c>
      <c r="J2436" s="7" t="s">
        <v>738</v>
      </c>
      <c r="K2436" s="7" t="s">
        <v>731</v>
      </c>
      <c r="L2436" s="7" t="s">
        <v>3351</v>
      </c>
      <c r="M2436" s="7">
        <v>42.526200000000003</v>
      </c>
      <c r="N2436" s="7">
        <v>21.059650000000001</v>
      </c>
      <c r="O2436" s="7" t="s">
        <v>6721</v>
      </c>
      <c r="P2436" s="7" t="s">
        <v>6721</v>
      </c>
      <c r="Q2436" s="7"/>
      <c r="R2436" s="7" t="s">
        <v>6718</v>
      </c>
      <c r="S2436" s="7" t="s">
        <v>6719</v>
      </c>
      <c r="T2436" s="7" t="b">
        <v>0</v>
      </c>
      <c r="U2436" s="7" t="s">
        <v>3350</v>
      </c>
      <c r="V2436" s="7" t="s">
        <v>2999</v>
      </c>
      <c r="W2436" s="7" t="s">
        <v>2999</v>
      </c>
    </row>
    <row r="2437" spans="1:23" x14ac:dyDescent="0.2">
      <c r="A2437" s="7" t="s">
        <v>727</v>
      </c>
      <c r="B2437" s="7">
        <v>6</v>
      </c>
      <c r="C2437" s="7" t="s">
        <v>11</v>
      </c>
      <c r="D2437" s="7" t="s">
        <v>875</v>
      </c>
      <c r="E2437" s="7"/>
      <c r="F2437" s="7">
        <v>1473</v>
      </c>
      <c r="G2437" s="7" t="s">
        <v>6722</v>
      </c>
      <c r="H2437" s="7" t="s">
        <v>6723</v>
      </c>
      <c r="I2437" s="7" t="s">
        <v>6724</v>
      </c>
      <c r="J2437" s="7" t="s">
        <v>738</v>
      </c>
      <c r="K2437" s="7" t="s">
        <v>731</v>
      </c>
      <c r="L2437" s="7" t="s">
        <v>3479</v>
      </c>
      <c r="M2437" s="7">
        <v>42.644514999999998</v>
      </c>
      <c r="N2437" s="7">
        <v>21.145586999999999</v>
      </c>
      <c r="O2437" s="7" t="s">
        <v>6725</v>
      </c>
      <c r="P2437" s="7" t="s">
        <v>6725</v>
      </c>
      <c r="Q2437" s="7"/>
      <c r="R2437" s="7" t="s">
        <v>6726</v>
      </c>
      <c r="S2437" s="7" t="s">
        <v>6727</v>
      </c>
      <c r="T2437" s="7" t="b">
        <v>0</v>
      </c>
      <c r="U2437" s="7" t="s">
        <v>3478</v>
      </c>
      <c r="V2437" s="7" t="s">
        <v>2999</v>
      </c>
      <c r="W2437" s="7" t="s">
        <v>2999</v>
      </c>
    </row>
    <row r="2438" spans="1:23" x14ac:dyDescent="0.2">
      <c r="A2438" s="7" t="s">
        <v>727</v>
      </c>
      <c r="B2438" s="7">
        <v>6</v>
      </c>
      <c r="C2438" s="7" t="s">
        <v>11</v>
      </c>
      <c r="D2438" s="7" t="s">
        <v>787</v>
      </c>
      <c r="E2438" s="7" t="s">
        <v>446</v>
      </c>
      <c r="F2438" s="7">
        <v>1472</v>
      </c>
      <c r="G2438" s="7" t="s">
        <v>6728</v>
      </c>
      <c r="H2438" s="7" t="s">
        <v>6729</v>
      </c>
      <c r="I2438" s="7" t="s">
        <v>6730</v>
      </c>
      <c r="J2438" s="7" t="s">
        <v>738</v>
      </c>
      <c r="K2438" s="7" t="s">
        <v>731</v>
      </c>
      <c r="L2438" s="7" t="s">
        <v>3351</v>
      </c>
      <c r="M2438" s="7">
        <v>42.672792999999999</v>
      </c>
      <c r="N2438" s="7">
        <v>21.152453999999999</v>
      </c>
      <c r="O2438" s="7" t="s">
        <v>6731</v>
      </c>
      <c r="P2438" s="7" t="s">
        <v>6731</v>
      </c>
      <c r="Q2438" s="7"/>
      <c r="R2438" s="7" t="s">
        <v>6732</v>
      </c>
      <c r="S2438" s="7" t="s">
        <v>6733</v>
      </c>
      <c r="T2438" s="7" t="b">
        <v>0</v>
      </c>
      <c r="U2438" s="7" t="s">
        <v>3350</v>
      </c>
      <c r="V2438" s="7" t="s">
        <v>2999</v>
      </c>
      <c r="W2438" s="7" t="s">
        <v>2999</v>
      </c>
    </row>
    <row r="2439" spans="1:23" x14ac:dyDescent="0.2">
      <c r="A2439" s="7" t="s">
        <v>727</v>
      </c>
      <c r="B2439" s="7">
        <v>6</v>
      </c>
      <c r="C2439" s="7" t="s">
        <v>11</v>
      </c>
      <c r="D2439" s="7" t="s">
        <v>728</v>
      </c>
      <c r="E2439" s="7" t="s">
        <v>11057</v>
      </c>
      <c r="F2439" s="7">
        <v>1471</v>
      </c>
      <c r="G2439" s="7" t="s">
        <v>6734</v>
      </c>
      <c r="H2439" s="7" t="s">
        <v>6735</v>
      </c>
      <c r="I2439" s="7" t="s">
        <v>6736</v>
      </c>
      <c r="J2439" s="7" t="s">
        <v>738</v>
      </c>
      <c r="K2439" s="7" t="s">
        <v>731</v>
      </c>
      <c r="L2439" s="7" t="s">
        <v>3351</v>
      </c>
      <c r="M2439" s="7">
        <v>42.640079999999998</v>
      </c>
      <c r="N2439" s="7">
        <v>21.104375999999998</v>
      </c>
      <c r="O2439" s="7" t="s">
        <v>6737</v>
      </c>
      <c r="P2439" s="7" t="s">
        <v>6737</v>
      </c>
      <c r="Q2439" s="7"/>
      <c r="R2439" s="7" t="s">
        <v>6738</v>
      </c>
      <c r="S2439" s="7"/>
      <c r="T2439" s="7" t="b">
        <v>0</v>
      </c>
      <c r="U2439" s="7" t="s">
        <v>3350</v>
      </c>
      <c r="V2439" s="7" t="s">
        <v>2999</v>
      </c>
      <c r="W2439" s="7" t="s">
        <v>2999</v>
      </c>
    </row>
    <row r="2440" spans="1:23" x14ac:dyDescent="0.2">
      <c r="A2440" s="7" t="s">
        <v>727</v>
      </c>
      <c r="B2440" s="7">
        <v>1</v>
      </c>
      <c r="C2440" s="7" t="s">
        <v>5</v>
      </c>
      <c r="D2440" s="7" t="s">
        <v>983</v>
      </c>
      <c r="E2440" s="7" t="s">
        <v>8818</v>
      </c>
      <c r="F2440" s="7">
        <v>1470</v>
      </c>
      <c r="G2440" s="7" t="s">
        <v>6739</v>
      </c>
      <c r="H2440" s="7" t="s">
        <v>6740</v>
      </c>
      <c r="I2440" s="7" t="s">
        <v>6741</v>
      </c>
      <c r="J2440" s="7" t="s">
        <v>0</v>
      </c>
      <c r="K2440" s="7" t="s">
        <v>731</v>
      </c>
      <c r="L2440" s="7" t="s">
        <v>3351</v>
      </c>
      <c r="M2440" s="7">
        <v>42.237563999999999</v>
      </c>
      <c r="N2440" s="7">
        <v>21.023035</v>
      </c>
      <c r="O2440" s="7" t="s">
        <v>6742</v>
      </c>
      <c r="P2440" s="7" t="s">
        <v>6742</v>
      </c>
      <c r="Q2440" s="7"/>
      <c r="R2440" s="7" t="s">
        <v>6743</v>
      </c>
      <c r="S2440" s="7"/>
      <c r="T2440" s="7" t="b">
        <v>0</v>
      </c>
      <c r="U2440" s="7" t="s">
        <v>3350</v>
      </c>
      <c r="V2440" s="7" t="s">
        <v>2999</v>
      </c>
      <c r="W2440" s="7" t="s">
        <v>2999</v>
      </c>
    </row>
    <row r="2441" spans="1:23" x14ac:dyDescent="0.2">
      <c r="A2441" s="7" t="s">
        <v>727</v>
      </c>
      <c r="B2441" s="7">
        <v>4</v>
      </c>
      <c r="C2441" s="7" t="s">
        <v>454</v>
      </c>
      <c r="D2441" s="7" t="s">
        <v>828</v>
      </c>
      <c r="E2441" s="7" t="s">
        <v>10651</v>
      </c>
      <c r="F2441" s="7">
        <v>1469</v>
      </c>
      <c r="G2441" s="7" t="s">
        <v>6744</v>
      </c>
      <c r="H2441" s="7" t="s">
        <v>6745</v>
      </c>
      <c r="I2441" s="7" t="s">
        <v>6746</v>
      </c>
      <c r="J2441" s="7" t="s">
        <v>738</v>
      </c>
      <c r="K2441" s="7" t="s">
        <v>731</v>
      </c>
      <c r="L2441" s="7" t="s">
        <v>3351</v>
      </c>
      <c r="M2441" s="7">
        <v>42.872155999999997</v>
      </c>
      <c r="N2441" s="7">
        <v>20.856269000000001</v>
      </c>
      <c r="O2441" s="7" t="s">
        <v>6747</v>
      </c>
      <c r="P2441" s="7" t="s">
        <v>6747</v>
      </c>
      <c r="Q2441" s="7"/>
      <c r="R2441" s="7" t="s">
        <v>6748</v>
      </c>
      <c r="S2441" s="7"/>
      <c r="T2441" s="7" t="b">
        <v>0</v>
      </c>
      <c r="U2441" s="7" t="s">
        <v>3350</v>
      </c>
      <c r="V2441" s="7" t="s">
        <v>2999</v>
      </c>
      <c r="W2441" s="7" t="s">
        <v>2999</v>
      </c>
    </row>
    <row r="2442" spans="1:23" x14ac:dyDescent="0.2">
      <c r="A2442" s="7" t="s">
        <v>727</v>
      </c>
      <c r="B2442" s="7">
        <v>2</v>
      </c>
      <c r="C2442" s="7" t="s">
        <v>450</v>
      </c>
      <c r="D2442" s="7" t="s">
        <v>1019</v>
      </c>
      <c r="E2442" s="7"/>
      <c r="F2442" s="7">
        <v>1468</v>
      </c>
      <c r="G2442" s="7" t="s">
        <v>6749</v>
      </c>
      <c r="H2442" s="7" t="s">
        <v>6750</v>
      </c>
      <c r="I2442" s="7" t="s">
        <v>4686</v>
      </c>
      <c r="J2442" s="7" t="s">
        <v>1636</v>
      </c>
      <c r="K2442" s="7" t="s">
        <v>731</v>
      </c>
      <c r="L2442" s="7" t="s">
        <v>2998</v>
      </c>
      <c r="M2442" s="7">
        <v>42.430683999999999</v>
      </c>
      <c r="N2442" s="7">
        <v>20.38082</v>
      </c>
      <c r="O2442" s="7" t="s">
        <v>6751</v>
      </c>
      <c r="P2442" s="7" t="s">
        <v>6751</v>
      </c>
      <c r="Q2442" s="7"/>
      <c r="R2442" s="7" t="s">
        <v>4687</v>
      </c>
      <c r="S2442" s="7"/>
      <c r="T2442" s="7" t="b">
        <v>0</v>
      </c>
      <c r="U2442" s="7" t="s">
        <v>2997</v>
      </c>
      <c r="V2442" s="7" t="s">
        <v>2999</v>
      </c>
      <c r="W2442" s="7" t="s">
        <v>2999</v>
      </c>
    </row>
    <row r="2443" spans="1:23" x14ac:dyDescent="0.2">
      <c r="A2443" s="7" t="s">
        <v>727</v>
      </c>
      <c r="B2443" s="7">
        <v>2</v>
      </c>
      <c r="C2443" s="7" t="s">
        <v>450</v>
      </c>
      <c r="D2443" s="7" t="s">
        <v>831</v>
      </c>
      <c r="E2443" s="7" t="s">
        <v>13466</v>
      </c>
      <c r="F2443" s="7">
        <v>1467</v>
      </c>
      <c r="G2443" s="7" t="s">
        <v>6752</v>
      </c>
      <c r="H2443" s="7" t="s">
        <v>6753</v>
      </c>
      <c r="I2443" s="7" t="s">
        <v>6754</v>
      </c>
      <c r="J2443" s="7" t="s">
        <v>738</v>
      </c>
      <c r="K2443" s="7" t="s">
        <v>731</v>
      </c>
      <c r="L2443" s="7" t="s">
        <v>3351</v>
      </c>
      <c r="M2443" s="7">
        <v>42.392522999999997</v>
      </c>
      <c r="N2443" s="7">
        <v>20.648952999999999</v>
      </c>
      <c r="O2443" s="7" t="s">
        <v>6755</v>
      </c>
      <c r="P2443" s="7" t="s">
        <v>6755</v>
      </c>
      <c r="Q2443" s="7"/>
      <c r="R2443" s="7" t="s">
        <v>6756</v>
      </c>
      <c r="S2443" s="7"/>
      <c r="T2443" s="7" t="b">
        <v>0</v>
      </c>
      <c r="U2443" s="7" t="s">
        <v>3350</v>
      </c>
      <c r="V2443" s="7" t="s">
        <v>2999</v>
      </c>
      <c r="W2443" s="7" t="s">
        <v>2999</v>
      </c>
    </row>
    <row r="2444" spans="1:23" x14ac:dyDescent="0.2">
      <c r="A2444" s="7" t="s">
        <v>727</v>
      </c>
      <c r="B2444" s="7">
        <v>2</v>
      </c>
      <c r="C2444" s="7" t="s">
        <v>450</v>
      </c>
      <c r="D2444" s="7" t="s">
        <v>1019</v>
      </c>
      <c r="E2444" s="7" t="s">
        <v>14138</v>
      </c>
      <c r="F2444" s="7">
        <v>1466</v>
      </c>
      <c r="G2444" s="7" t="s">
        <v>6757</v>
      </c>
      <c r="H2444" s="7" t="s">
        <v>6758</v>
      </c>
      <c r="I2444" s="7" t="s">
        <v>6759</v>
      </c>
      <c r="J2444" s="7" t="s">
        <v>6760</v>
      </c>
      <c r="K2444" s="7" t="s">
        <v>731</v>
      </c>
      <c r="L2444" s="7" t="s">
        <v>3351</v>
      </c>
      <c r="M2444" s="7">
        <v>42.440576</v>
      </c>
      <c r="N2444" s="7">
        <v>20.311457999999998</v>
      </c>
      <c r="O2444" s="7" t="s">
        <v>6761</v>
      </c>
      <c r="P2444" s="7" t="s">
        <v>6761</v>
      </c>
      <c r="Q2444" s="7"/>
      <c r="R2444" s="7" t="s">
        <v>6762</v>
      </c>
      <c r="S2444" s="7"/>
      <c r="T2444" s="7" t="b">
        <v>0</v>
      </c>
      <c r="U2444" s="7" t="s">
        <v>3350</v>
      </c>
      <c r="V2444" s="7" t="s">
        <v>2999</v>
      </c>
      <c r="W2444" s="7" t="s">
        <v>2999</v>
      </c>
    </row>
    <row r="2445" spans="1:23" x14ac:dyDescent="0.2">
      <c r="A2445" s="7" t="s">
        <v>727</v>
      </c>
      <c r="B2445" s="7">
        <v>2</v>
      </c>
      <c r="C2445" s="7" t="s">
        <v>450</v>
      </c>
      <c r="D2445" s="7" t="s">
        <v>831</v>
      </c>
      <c r="E2445" s="7" t="s">
        <v>10652</v>
      </c>
      <c r="F2445" s="7">
        <v>1465</v>
      </c>
      <c r="G2445" s="7" t="s">
        <v>6763</v>
      </c>
      <c r="H2445" s="7" t="s">
        <v>6764</v>
      </c>
      <c r="I2445" s="7" t="s">
        <v>6765</v>
      </c>
      <c r="J2445" s="7" t="s">
        <v>738</v>
      </c>
      <c r="K2445" s="7" t="s">
        <v>731</v>
      </c>
      <c r="L2445" s="7" t="s">
        <v>3351</v>
      </c>
      <c r="M2445" s="7">
        <v>42.388804</v>
      </c>
      <c r="N2445" s="7">
        <v>20.665433</v>
      </c>
      <c r="O2445" s="7" t="s">
        <v>6766</v>
      </c>
      <c r="P2445" s="7" t="s">
        <v>6766</v>
      </c>
      <c r="Q2445" s="7"/>
      <c r="R2445" s="7" t="s">
        <v>6767</v>
      </c>
      <c r="S2445" s="7"/>
      <c r="T2445" s="7" t="b">
        <v>0</v>
      </c>
      <c r="U2445" s="7" t="s">
        <v>3350</v>
      </c>
      <c r="V2445" s="7" t="s">
        <v>2999</v>
      </c>
      <c r="W2445" s="7" t="s">
        <v>2999</v>
      </c>
    </row>
    <row r="2446" spans="1:23" x14ac:dyDescent="0.2">
      <c r="A2446" s="7" t="s">
        <v>727</v>
      </c>
      <c r="B2446" s="7">
        <v>1</v>
      </c>
      <c r="C2446" s="7" t="s">
        <v>5</v>
      </c>
      <c r="D2446" s="7" t="s">
        <v>756</v>
      </c>
      <c r="E2446" s="7"/>
      <c r="F2446" s="7">
        <v>1464</v>
      </c>
      <c r="G2446" s="7" t="s">
        <v>6768</v>
      </c>
      <c r="H2446" s="7" t="s">
        <v>6769</v>
      </c>
      <c r="I2446" s="7" t="s">
        <v>6770</v>
      </c>
      <c r="J2446" s="7" t="s">
        <v>6771</v>
      </c>
      <c r="K2446" s="7" t="s">
        <v>731</v>
      </c>
      <c r="L2446" s="7" t="s">
        <v>2998</v>
      </c>
      <c r="M2446" s="7">
        <v>42.460335000000001</v>
      </c>
      <c r="N2446" s="7">
        <v>21.050072</v>
      </c>
      <c r="O2446" s="7" t="s">
        <v>6772</v>
      </c>
      <c r="P2446" s="7" t="s">
        <v>6772</v>
      </c>
      <c r="Q2446" s="7"/>
      <c r="R2446" s="7" t="s">
        <v>6773</v>
      </c>
      <c r="S2446" s="7"/>
      <c r="T2446" s="7" t="b">
        <v>0</v>
      </c>
      <c r="U2446" s="7" t="s">
        <v>2997</v>
      </c>
      <c r="V2446" s="7" t="s">
        <v>2999</v>
      </c>
      <c r="W2446" s="7" t="s">
        <v>2999</v>
      </c>
    </row>
    <row r="2447" spans="1:23" x14ac:dyDescent="0.2">
      <c r="A2447" s="7" t="s">
        <v>727</v>
      </c>
      <c r="B2447" s="7">
        <v>6</v>
      </c>
      <c r="C2447" s="7" t="s">
        <v>11</v>
      </c>
      <c r="D2447" s="7" t="s">
        <v>787</v>
      </c>
      <c r="E2447" s="7"/>
      <c r="F2447" s="7">
        <v>1463</v>
      </c>
      <c r="G2447" s="7" t="s">
        <v>6774</v>
      </c>
      <c r="H2447" s="7" t="s">
        <v>6775</v>
      </c>
      <c r="I2447" s="7" t="s">
        <v>6776</v>
      </c>
      <c r="J2447" s="7" t="s">
        <v>1425</v>
      </c>
      <c r="K2447" s="7" t="s">
        <v>731</v>
      </c>
      <c r="L2447" s="7" t="s">
        <v>3351</v>
      </c>
      <c r="M2447" s="7">
        <v>42.603783999999997</v>
      </c>
      <c r="N2447" s="7">
        <v>21.191502</v>
      </c>
      <c r="O2447" s="7" t="s">
        <v>6777</v>
      </c>
      <c r="P2447" s="7" t="s">
        <v>6777</v>
      </c>
      <c r="Q2447" s="7"/>
      <c r="R2447" s="7" t="s">
        <v>6778</v>
      </c>
      <c r="S2447" s="7"/>
      <c r="T2447" s="7" t="b">
        <v>1</v>
      </c>
      <c r="U2447" s="7" t="s">
        <v>3350</v>
      </c>
      <c r="V2447" s="7" t="s">
        <v>2999</v>
      </c>
      <c r="W2447" s="7" t="s">
        <v>2999</v>
      </c>
    </row>
    <row r="2448" spans="1:23" x14ac:dyDescent="0.2">
      <c r="A2448" s="7" t="s">
        <v>727</v>
      </c>
      <c r="B2448" s="7">
        <v>4</v>
      </c>
      <c r="C2448" s="7" t="s">
        <v>454</v>
      </c>
      <c r="D2448" s="7" t="s">
        <v>828</v>
      </c>
      <c r="E2448" s="7" t="s">
        <v>10653</v>
      </c>
      <c r="F2448" s="7">
        <v>1462</v>
      </c>
      <c r="G2448" s="7" t="s">
        <v>6779</v>
      </c>
      <c r="H2448" s="7" t="s">
        <v>6780</v>
      </c>
      <c r="I2448" s="7" t="s">
        <v>6781</v>
      </c>
      <c r="J2448" s="7" t="s">
        <v>6782</v>
      </c>
      <c r="K2448" s="7" t="s">
        <v>731</v>
      </c>
      <c r="L2448" s="7" t="s">
        <v>3351</v>
      </c>
      <c r="M2448" s="7">
        <v>42.870908</v>
      </c>
      <c r="N2448" s="7">
        <v>20.840738999999999</v>
      </c>
      <c r="O2448" s="7" t="s">
        <v>6783</v>
      </c>
      <c r="P2448" s="7" t="s">
        <v>6783</v>
      </c>
      <c r="Q2448" s="7"/>
      <c r="R2448" s="7" t="s">
        <v>6784</v>
      </c>
      <c r="S2448" s="7"/>
      <c r="T2448" s="7" t="b">
        <v>0</v>
      </c>
      <c r="U2448" s="7" t="s">
        <v>3350</v>
      </c>
      <c r="V2448" s="7" t="s">
        <v>2999</v>
      </c>
      <c r="W2448" s="7" t="s">
        <v>2999</v>
      </c>
    </row>
    <row r="2449" spans="1:23" x14ac:dyDescent="0.2">
      <c r="A2449" s="7" t="s">
        <v>727</v>
      </c>
      <c r="B2449" s="7">
        <v>2</v>
      </c>
      <c r="C2449" s="7" t="s">
        <v>450</v>
      </c>
      <c r="D2449" s="7" t="s">
        <v>831</v>
      </c>
      <c r="E2449" s="7"/>
      <c r="F2449" s="7">
        <v>1461</v>
      </c>
      <c r="G2449" s="7" t="s">
        <v>6785</v>
      </c>
      <c r="H2449" s="7" t="s">
        <v>6786</v>
      </c>
      <c r="I2449" s="7" t="s">
        <v>6787</v>
      </c>
      <c r="J2449" s="7" t="s">
        <v>738</v>
      </c>
      <c r="K2449" s="7" t="s">
        <v>731</v>
      </c>
      <c r="L2449" s="7" t="s">
        <v>451</v>
      </c>
      <c r="M2449" s="7">
        <v>42.411686000000003</v>
      </c>
      <c r="N2449" s="7">
        <v>20.537877000000002</v>
      </c>
      <c r="O2449" s="7" t="s">
        <v>6788</v>
      </c>
      <c r="P2449" s="7" t="s">
        <v>6788</v>
      </c>
      <c r="Q2449" s="7"/>
      <c r="R2449" s="7" t="s">
        <v>6789</v>
      </c>
      <c r="S2449" s="7"/>
      <c r="T2449" s="7" t="b">
        <v>0</v>
      </c>
      <c r="U2449" s="7" t="s">
        <v>3077</v>
      </c>
      <c r="V2449" s="7" t="s">
        <v>2999</v>
      </c>
      <c r="W2449" s="7" t="s">
        <v>2999</v>
      </c>
    </row>
    <row r="2450" spans="1:23" x14ac:dyDescent="0.2">
      <c r="A2450" s="7" t="s">
        <v>727</v>
      </c>
      <c r="B2450" s="7">
        <v>3</v>
      </c>
      <c r="C2450" s="7" t="s">
        <v>45</v>
      </c>
      <c r="D2450" s="7" t="s">
        <v>740</v>
      </c>
      <c r="E2450" s="7" t="s">
        <v>17833</v>
      </c>
      <c r="F2450" s="7">
        <v>1460</v>
      </c>
      <c r="G2450" s="7" t="s">
        <v>6790</v>
      </c>
      <c r="H2450" s="7" t="s">
        <v>6791</v>
      </c>
      <c r="I2450" s="7" t="s">
        <v>6792</v>
      </c>
      <c r="J2450" s="7" t="s">
        <v>2289</v>
      </c>
      <c r="K2450" s="7" t="s">
        <v>731</v>
      </c>
      <c r="L2450" s="7" t="s">
        <v>3351</v>
      </c>
      <c r="M2450" s="7">
        <v>42.461972000000003</v>
      </c>
      <c r="N2450" s="7">
        <v>21.463388999999999</v>
      </c>
      <c r="O2450" s="7" t="s">
        <v>6793</v>
      </c>
      <c r="P2450" s="7" t="s">
        <v>6793</v>
      </c>
      <c r="Q2450" s="7"/>
      <c r="R2450" s="7" t="s">
        <v>6794</v>
      </c>
      <c r="S2450" s="7"/>
      <c r="T2450" s="7" t="b">
        <v>0</v>
      </c>
      <c r="U2450" s="7" t="s">
        <v>3350</v>
      </c>
      <c r="V2450" s="7" t="s">
        <v>2999</v>
      </c>
      <c r="W2450" s="7" t="s">
        <v>2999</v>
      </c>
    </row>
    <row r="2451" spans="1:23" x14ac:dyDescent="0.2">
      <c r="A2451" s="7" t="s">
        <v>727</v>
      </c>
      <c r="B2451" s="7">
        <v>6</v>
      </c>
      <c r="C2451" s="7" t="s">
        <v>11</v>
      </c>
      <c r="D2451" s="7" t="s">
        <v>853</v>
      </c>
      <c r="E2451" s="7" t="s">
        <v>446</v>
      </c>
      <c r="F2451" s="7">
        <v>1459</v>
      </c>
      <c r="G2451" s="7" t="s">
        <v>6795</v>
      </c>
      <c r="H2451" s="7" t="s">
        <v>6796</v>
      </c>
      <c r="I2451" s="7" t="s">
        <v>6797</v>
      </c>
      <c r="J2451" s="7" t="s">
        <v>738</v>
      </c>
      <c r="K2451" s="7" t="s">
        <v>752</v>
      </c>
      <c r="L2451" s="7" t="s">
        <v>3351</v>
      </c>
      <c r="M2451" s="7">
        <v>42.638140999999997</v>
      </c>
      <c r="N2451" s="7">
        <v>21.101002999999999</v>
      </c>
      <c r="O2451" s="7" t="s">
        <v>6798</v>
      </c>
      <c r="P2451" s="7" t="s">
        <v>6798</v>
      </c>
      <c r="Q2451" s="7"/>
      <c r="R2451" s="7" t="s">
        <v>6799</v>
      </c>
      <c r="S2451" s="7"/>
      <c r="T2451" s="7" t="b">
        <v>0</v>
      </c>
      <c r="U2451" s="7" t="s">
        <v>3350</v>
      </c>
      <c r="V2451" s="7" t="s">
        <v>2999</v>
      </c>
      <c r="W2451" s="7" t="s">
        <v>2999</v>
      </c>
    </row>
    <row r="2452" spans="1:23" x14ac:dyDescent="0.2">
      <c r="A2452" s="7" t="s">
        <v>727</v>
      </c>
      <c r="B2452" s="7">
        <v>1</v>
      </c>
      <c r="C2452" s="7" t="s">
        <v>5</v>
      </c>
      <c r="D2452" s="7" t="s">
        <v>736</v>
      </c>
      <c r="E2452" s="7"/>
      <c r="F2452" s="7">
        <v>1458</v>
      </c>
      <c r="G2452" s="7" t="s">
        <v>6800</v>
      </c>
      <c r="H2452" s="7" t="s">
        <v>338</v>
      </c>
      <c r="I2452" s="7" t="s">
        <v>6801</v>
      </c>
      <c r="J2452" s="7" t="s">
        <v>738</v>
      </c>
      <c r="K2452" s="7" t="s">
        <v>752</v>
      </c>
      <c r="L2452" s="7" t="s">
        <v>3607</v>
      </c>
      <c r="M2452" s="7">
        <v>42.397385999999997</v>
      </c>
      <c r="N2452" s="7">
        <v>21.154613000000001</v>
      </c>
      <c r="O2452" s="7" t="s">
        <v>6802</v>
      </c>
      <c r="P2452" s="7" t="s">
        <v>6802</v>
      </c>
      <c r="Q2452" s="7"/>
      <c r="R2452" s="7" t="s">
        <v>6803</v>
      </c>
      <c r="S2452" s="7"/>
      <c r="T2452" s="7" t="b">
        <v>0</v>
      </c>
      <c r="U2452" s="7" t="s">
        <v>3606</v>
      </c>
      <c r="V2452" s="7" t="s">
        <v>2999</v>
      </c>
      <c r="W2452" s="7" t="s">
        <v>2999</v>
      </c>
    </row>
    <row r="2453" spans="1:23" x14ac:dyDescent="0.2">
      <c r="A2453" s="7" t="s">
        <v>727</v>
      </c>
      <c r="B2453" s="7">
        <v>1</v>
      </c>
      <c r="C2453" s="7" t="s">
        <v>5</v>
      </c>
      <c r="D2453" s="7" t="s">
        <v>736</v>
      </c>
      <c r="E2453" s="7"/>
      <c r="F2453" s="7">
        <v>1457</v>
      </c>
      <c r="G2453" s="7" t="s">
        <v>6800</v>
      </c>
      <c r="H2453" s="7" t="s">
        <v>338</v>
      </c>
      <c r="I2453" s="7" t="s">
        <v>6801</v>
      </c>
      <c r="J2453" s="7" t="s">
        <v>738</v>
      </c>
      <c r="K2453" s="7" t="s">
        <v>752</v>
      </c>
      <c r="L2453" s="7" t="s">
        <v>2998</v>
      </c>
      <c r="M2453" s="7">
        <v>42.397385999999997</v>
      </c>
      <c r="N2453" s="7">
        <v>21.154613000000001</v>
      </c>
      <c r="O2453" s="7" t="s">
        <v>6804</v>
      </c>
      <c r="P2453" s="7" t="s">
        <v>6804</v>
      </c>
      <c r="Q2453" s="7"/>
      <c r="R2453" s="7" t="s">
        <v>6803</v>
      </c>
      <c r="S2453" s="7"/>
      <c r="T2453" s="7" t="b">
        <v>0</v>
      </c>
      <c r="U2453" s="7" t="s">
        <v>2997</v>
      </c>
      <c r="V2453" s="7" t="s">
        <v>2999</v>
      </c>
      <c r="W2453" s="7" t="s">
        <v>2999</v>
      </c>
    </row>
    <row r="2454" spans="1:23" x14ac:dyDescent="0.2">
      <c r="A2454" s="7" t="s">
        <v>727</v>
      </c>
      <c r="B2454" s="7">
        <v>6</v>
      </c>
      <c r="C2454" s="7" t="s">
        <v>11</v>
      </c>
      <c r="D2454" s="7" t="s">
        <v>875</v>
      </c>
      <c r="E2454" s="7" t="s">
        <v>446</v>
      </c>
      <c r="F2454" s="7">
        <v>1456</v>
      </c>
      <c r="G2454" s="7" t="s">
        <v>6805</v>
      </c>
      <c r="H2454" s="7" t="s">
        <v>6806</v>
      </c>
      <c r="I2454" s="7" t="s">
        <v>6807</v>
      </c>
      <c r="J2454" s="7" t="s">
        <v>6808</v>
      </c>
      <c r="K2454" s="7" t="s">
        <v>731</v>
      </c>
      <c r="L2454" s="7" t="s">
        <v>3351</v>
      </c>
      <c r="M2454" s="7">
        <v>42.703620999999998</v>
      </c>
      <c r="N2454" s="7">
        <v>21.297443999999999</v>
      </c>
      <c r="O2454" s="7" t="s">
        <v>6809</v>
      </c>
      <c r="P2454" s="7" t="s">
        <v>6809</v>
      </c>
      <c r="Q2454" s="7"/>
      <c r="R2454" s="7" t="s">
        <v>6810</v>
      </c>
      <c r="S2454" s="7" t="s">
        <v>6811</v>
      </c>
      <c r="T2454" s="7" t="b">
        <v>0</v>
      </c>
      <c r="U2454" s="7" t="s">
        <v>3350</v>
      </c>
      <c r="V2454" s="7" t="s">
        <v>2999</v>
      </c>
      <c r="W2454" s="7" t="s">
        <v>2999</v>
      </c>
    </row>
    <row r="2455" spans="1:23" x14ac:dyDescent="0.2">
      <c r="A2455" s="7" t="s">
        <v>727</v>
      </c>
      <c r="B2455" s="7">
        <v>6</v>
      </c>
      <c r="C2455" s="7" t="s">
        <v>11</v>
      </c>
      <c r="D2455" s="7" t="s">
        <v>778</v>
      </c>
      <c r="E2455" s="7"/>
      <c r="F2455" s="7">
        <v>1455</v>
      </c>
      <c r="G2455" s="7" t="s">
        <v>6812</v>
      </c>
      <c r="H2455" s="7" t="s">
        <v>6813</v>
      </c>
      <c r="I2455" s="7" t="s">
        <v>6814</v>
      </c>
      <c r="J2455" s="7" t="s">
        <v>6815</v>
      </c>
      <c r="K2455" s="7" t="s">
        <v>731</v>
      </c>
      <c r="L2455" s="7" t="s">
        <v>3607</v>
      </c>
      <c r="M2455" s="7">
        <v>42.668973000000001</v>
      </c>
      <c r="N2455" s="7">
        <v>21.167473999999999</v>
      </c>
      <c r="O2455" s="7" t="s">
        <v>6816</v>
      </c>
      <c r="P2455" s="7" t="s">
        <v>6816</v>
      </c>
      <c r="Q2455" s="7"/>
      <c r="R2455" s="7" t="s">
        <v>6817</v>
      </c>
      <c r="S2455" s="7"/>
      <c r="T2455" s="7" t="b">
        <v>0</v>
      </c>
      <c r="U2455" s="7" t="s">
        <v>3606</v>
      </c>
      <c r="V2455" s="7" t="s">
        <v>2999</v>
      </c>
      <c r="W2455" s="7" t="s">
        <v>2999</v>
      </c>
    </row>
    <row r="2456" spans="1:23" x14ac:dyDescent="0.2">
      <c r="A2456" s="7" t="s">
        <v>727</v>
      </c>
      <c r="B2456" s="7">
        <v>6</v>
      </c>
      <c r="C2456" s="7" t="s">
        <v>11</v>
      </c>
      <c r="D2456" s="7" t="s">
        <v>778</v>
      </c>
      <c r="E2456" s="7" t="s">
        <v>446</v>
      </c>
      <c r="F2456" s="7">
        <v>1454</v>
      </c>
      <c r="G2456" s="7" t="s">
        <v>6818</v>
      </c>
      <c r="H2456" s="7" t="s">
        <v>779</v>
      </c>
      <c r="I2456" s="7" t="s">
        <v>6819</v>
      </c>
      <c r="J2456" s="7" t="s">
        <v>2624</v>
      </c>
      <c r="K2456" s="7" t="s">
        <v>731</v>
      </c>
      <c r="L2456" s="7" t="s">
        <v>3351</v>
      </c>
      <c r="M2456" s="7">
        <v>42.649785000000001</v>
      </c>
      <c r="N2456" s="7">
        <v>21.157861</v>
      </c>
      <c r="O2456" s="7" t="s">
        <v>6820</v>
      </c>
      <c r="P2456" s="7" t="s">
        <v>6820</v>
      </c>
      <c r="Q2456" s="7"/>
      <c r="R2456" s="7" t="s">
        <v>6821</v>
      </c>
      <c r="S2456" s="7"/>
      <c r="T2456" s="7" t="b">
        <v>0</v>
      </c>
      <c r="U2456" s="7" t="s">
        <v>3350</v>
      </c>
      <c r="V2456" s="7" t="s">
        <v>2999</v>
      </c>
      <c r="W2456" s="7" t="s">
        <v>2999</v>
      </c>
    </row>
    <row r="2457" spans="1:23" x14ac:dyDescent="0.2">
      <c r="A2457" s="7" t="s">
        <v>727</v>
      </c>
      <c r="B2457" s="7">
        <v>3</v>
      </c>
      <c r="C2457" s="7" t="s">
        <v>45</v>
      </c>
      <c r="D2457" s="7" t="s">
        <v>740</v>
      </c>
      <c r="E2457" s="7"/>
      <c r="F2457" s="7">
        <v>1453</v>
      </c>
      <c r="G2457" s="7" t="s">
        <v>6822</v>
      </c>
      <c r="H2457" s="7" t="s">
        <v>6823</v>
      </c>
      <c r="I2457" s="7" t="s">
        <v>6824</v>
      </c>
      <c r="J2457" s="7" t="s">
        <v>738</v>
      </c>
      <c r="K2457" s="7" t="s">
        <v>731</v>
      </c>
      <c r="L2457" s="7" t="s">
        <v>3375</v>
      </c>
      <c r="M2457" s="7">
        <v>42.472166000000001</v>
      </c>
      <c r="N2457" s="7">
        <v>21.457865999999999</v>
      </c>
      <c r="O2457" s="7" t="s">
        <v>6825</v>
      </c>
      <c r="P2457" s="7" t="s">
        <v>6825</v>
      </c>
      <c r="Q2457" s="7"/>
      <c r="R2457" s="7" t="s">
        <v>6826</v>
      </c>
      <c r="S2457" s="7"/>
      <c r="T2457" s="7" t="b">
        <v>0</v>
      </c>
      <c r="U2457" s="7" t="s">
        <v>3374</v>
      </c>
      <c r="V2457" s="7" t="s">
        <v>2999</v>
      </c>
      <c r="W2457" s="7" t="s">
        <v>2999</v>
      </c>
    </row>
    <row r="2458" spans="1:23" x14ac:dyDescent="0.2">
      <c r="A2458" s="7" t="s">
        <v>727</v>
      </c>
      <c r="B2458" s="7">
        <v>3</v>
      </c>
      <c r="C2458" s="7" t="s">
        <v>45</v>
      </c>
      <c r="D2458" s="7" t="s">
        <v>740</v>
      </c>
      <c r="E2458" s="7"/>
      <c r="F2458" s="7">
        <v>1452</v>
      </c>
      <c r="G2458" s="7" t="s">
        <v>6822</v>
      </c>
      <c r="H2458" s="7" t="s">
        <v>6823</v>
      </c>
      <c r="I2458" s="7" t="s">
        <v>6824</v>
      </c>
      <c r="J2458" s="7" t="s">
        <v>738</v>
      </c>
      <c r="K2458" s="7" t="s">
        <v>731</v>
      </c>
      <c r="L2458" s="7" t="s">
        <v>3375</v>
      </c>
      <c r="M2458" s="7">
        <v>42.472166000000001</v>
      </c>
      <c r="N2458" s="7">
        <v>21.457865999999999</v>
      </c>
      <c r="O2458" s="7" t="s">
        <v>6827</v>
      </c>
      <c r="P2458" s="7" t="s">
        <v>6827</v>
      </c>
      <c r="Q2458" s="7"/>
      <c r="R2458" s="7" t="s">
        <v>6826</v>
      </c>
      <c r="S2458" s="7"/>
      <c r="T2458" s="7" t="b">
        <v>0</v>
      </c>
      <c r="U2458" s="7" t="s">
        <v>3374</v>
      </c>
      <c r="V2458" s="7" t="s">
        <v>2999</v>
      </c>
      <c r="W2458" s="7" t="s">
        <v>2999</v>
      </c>
    </row>
    <row r="2459" spans="1:23" x14ac:dyDescent="0.2">
      <c r="A2459" s="7" t="s">
        <v>727</v>
      </c>
      <c r="B2459" s="7">
        <v>3</v>
      </c>
      <c r="C2459" s="7" t="s">
        <v>45</v>
      </c>
      <c r="D2459" s="7" t="s">
        <v>740</v>
      </c>
      <c r="E2459" s="7"/>
      <c r="F2459" s="7">
        <v>1451</v>
      </c>
      <c r="G2459" s="7" t="s">
        <v>6822</v>
      </c>
      <c r="H2459" s="7" t="s">
        <v>6823</v>
      </c>
      <c r="I2459" s="7" t="s">
        <v>6824</v>
      </c>
      <c r="J2459" s="7" t="s">
        <v>738</v>
      </c>
      <c r="K2459" s="7" t="s">
        <v>731</v>
      </c>
      <c r="L2459" s="7" t="s">
        <v>3375</v>
      </c>
      <c r="M2459" s="7">
        <v>42.472166000000001</v>
      </c>
      <c r="N2459" s="7">
        <v>21.457865999999999</v>
      </c>
      <c r="O2459" s="7" t="s">
        <v>6828</v>
      </c>
      <c r="P2459" s="7" t="s">
        <v>6828</v>
      </c>
      <c r="Q2459" s="7"/>
      <c r="R2459" s="7" t="s">
        <v>6826</v>
      </c>
      <c r="S2459" s="7"/>
      <c r="T2459" s="7" t="b">
        <v>0</v>
      </c>
      <c r="U2459" s="7" t="s">
        <v>3374</v>
      </c>
      <c r="V2459" s="7" t="s">
        <v>2999</v>
      </c>
      <c r="W2459" s="7" t="s">
        <v>2999</v>
      </c>
    </row>
    <row r="2460" spans="1:23" x14ac:dyDescent="0.2">
      <c r="A2460" s="7" t="s">
        <v>727</v>
      </c>
      <c r="B2460" s="7">
        <v>3</v>
      </c>
      <c r="C2460" s="7" t="s">
        <v>45</v>
      </c>
      <c r="D2460" s="7" t="s">
        <v>740</v>
      </c>
      <c r="E2460" s="7"/>
      <c r="F2460" s="7">
        <v>1450</v>
      </c>
      <c r="G2460" s="7" t="s">
        <v>6822</v>
      </c>
      <c r="H2460" s="7" t="s">
        <v>6823</v>
      </c>
      <c r="I2460" s="7" t="s">
        <v>6824</v>
      </c>
      <c r="J2460" s="7" t="s">
        <v>738</v>
      </c>
      <c r="K2460" s="7" t="s">
        <v>731</v>
      </c>
      <c r="L2460" s="7" t="s">
        <v>3375</v>
      </c>
      <c r="M2460" s="7">
        <v>42.472166000000001</v>
      </c>
      <c r="N2460" s="7">
        <v>21.457865999999999</v>
      </c>
      <c r="O2460" s="7" t="s">
        <v>6829</v>
      </c>
      <c r="P2460" s="7" t="s">
        <v>6829</v>
      </c>
      <c r="Q2460" s="7"/>
      <c r="R2460" s="7" t="s">
        <v>6826</v>
      </c>
      <c r="S2460" s="7"/>
      <c r="T2460" s="7" t="b">
        <v>0</v>
      </c>
      <c r="U2460" s="7" t="s">
        <v>3374</v>
      </c>
      <c r="V2460" s="7" t="s">
        <v>2999</v>
      </c>
      <c r="W2460" s="7" t="s">
        <v>2999</v>
      </c>
    </row>
    <row r="2461" spans="1:23" x14ac:dyDescent="0.2">
      <c r="A2461" s="7" t="s">
        <v>727</v>
      </c>
      <c r="B2461" s="7">
        <v>1</v>
      </c>
      <c r="C2461" s="7" t="s">
        <v>5</v>
      </c>
      <c r="D2461" s="7" t="s">
        <v>736</v>
      </c>
      <c r="E2461" s="7"/>
      <c r="F2461" s="7">
        <v>1449</v>
      </c>
      <c r="G2461" s="7" t="s">
        <v>6158</v>
      </c>
      <c r="H2461" s="7" t="s">
        <v>1044</v>
      </c>
      <c r="I2461" s="7" t="s">
        <v>4594</v>
      </c>
      <c r="J2461" s="7" t="s">
        <v>738</v>
      </c>
      <c r="K2461" s="7" t="s">
        <v>731</v>
      </c>
      <c r="L2461" s="7" t="s">
        <v>3479</v>
      </c>
      <c r="M2461" s="7">
        <v>42.359439000000002</v>
      </c>
      <c r="N2461" s="7">
        <v>21.104531000000001</v>
      </c>
      <c r="O2461" s="7" t="s">
        <v>6830</v>
      </c>
      <c r="P2461" s="7" t="s">
        <v>6830</v>
      </c>
      <c r="Q2461" s="7"/>
      <c r="R2461" s="7" t="s">
        <v>6831</v>
      </c>
      <c r="S2461" s="7"/>
      <c r="T2461" s="7" t="b">
        <v>0</v>
      </c>
      <c r="U2461" s="7" t="s">
        <v>3478</v>
      </c>
      <c r="V2461" s="7" t="s">
        <v>2999</v>
      </c>
      <c r="W2461" s="7" t="s">
        <v>2999</v>
      </c>
    </row>
    <row r="2462" spans="1:23" x14ac:dyDescent="0.2">
      <c r="A2462" s="7" t="s">
        <v>727</v>
      </c>
      <c r="B2462" s="7">
        <v>6</v>
      </c>
      <c r="C2462" s="7" t="s">
        <v>11</v>
      </c>
      <c r="D2462" s="7" t="s">
        <v>778</v>
      </c>
      <c r="E2462" s="7" t="s">
        <v>446</v>
      </c>
      <c r="F2462" s="7">
        <v>1448</v>
      </c>
      <c r="G2462" s="7" t="s">
        <v>6832</v>
      </c>
      <c r="H2462" s="7" t="s">
        <v>6833</v>
      </c>
      <c r="I2462" s="7" t="s">
        <v>6834</v>
      </c>
      <c r="J2462" s="7" t="s">
        <v>6835</v>
      </c>
      <c r="K2462" s="7" t="s">
        <v>731</v>
      </c>
      <c r="L2462" s="7" t="s">
        <v>3351</v>
      </c>
      <c r="M2462" s="7">
        <v>42.655673</v>
      </c>
      <c r="N2462" s="7">
        <v>21.135974000000001</v>
      </c>
      <c r="O2462" s="7" t="s">
        <v>6836</v>
      </c>
      <c r="P2462" s="7" t="s">
        <v>6836</v>
      </c>
      <c r="Q2462" s="7"/>
      <c r="R2462" s="7" t="s">
        <v>6837</v>
      </c>
      <c r="S2462" s="7"/>
      <c r="T2462" s="7" t="b">
        <v>0</v>
      </c>
      <c r="U2462" s="7" t="s">
        <v>3350</v>
      </c>
      <c r="V2462" s="7" t="s">
        <v>2999</v>
      </c>
      <c r="W2462" s="7" t="s">
        <v>2999</v>
      </c>
    </row>
    <row r="2463" spans="1:23" x14ac:dyDescent="0.2">
      <c r="A2463" s="7" t="s">
        <v>727</v>
      </c>
      <c r="B2463" s="7">
        <v>6</v>
      </c>
      <c r="C2463" s="7" t="s">
        <v>11</v>
      </c>
      <c r="D2463" s="7" t="s">
        <v>778</v>
      </c>
      <c r="E2463" s="7" t="s">
        <v>11384</v>
      </c>
      <c r="F2463" s="7">
        <v>1447</v>
      </c>
      <c r="G2463" s="7" t="s">
        <v>6818</v>
      </c>
      <c r="H2463" s="7" t="s">
        <v>779</v>
      </c>
      <c r="I2463" s="7" t="s">
        <v>6819</v>
      </c>
      <c r="J2463" s="7" t="s">
        <v>6838</v>
      </c>
      <c r="K2463" s="7" t="s">
        <v>731</v>
      </c>
      <c r="L2463" s="7" t="s">
        <v>3351</v>
      </c>
      <c r="M2463" s="7">
        <v>42.645744999999998</v>
      </c>
      <c r="N2463" s="7">
        <v>21.156488</v>
      </c>
      <c r="O2463" s="7" t="s">
        <v>6839</v>
      </c>
      <c r="P2463" s="7" t="s">
        <v>6839</v>
      </c>
      <c r="Q2463" s="7"/>
      <c r="R2463" s="7" t="s">
        <v>6821</v>
      </c>
      <c r="S2463" s="7"/>
      <c r="T2463" s="7" t="b">
        <v>0</v>
      </c>
      <c r="U2463" s="7" t="s">
        <v>3350</v>
      </c>
      <c r="V2463" s="7" t="s">
        <v>2999</v>
      </c>
      <c r="W2463" s="7" t="s">
        <v>2999</v>
      </c>
    </row>
    <row r="2464" spans="1:23" x14ac:dyDescent="0.2">
      <c r="A2464" s="7" t="s">
        <v>727</v>
      </c>
      <c r="B2464" s="7">
        <v>3</v>
      </c>
      <c r="C2464" s="7" t="s">
        <v>45</v>
      </c>
      <c r="D2464" s="7" t="s">
        <v>740</v>
      </c>
      <c r="E2464" s="7"/>
      <c r="F2464" s="7">
        <v>1446</v>
      </c>
      <c r="G2464" s="7" t="s">
        <v>6840</v>
      </c>
      <c r="H2464" s="7" t="s">
        <v>6841</v>
      </c>
      <c r="I2464" s="7" t="s">
        <v>6842</v>
      </c>
      <c r="J2464" s="7" t="s">
        <v>738</v>
      </c>
      <c r="K2464" s="7" t="s">
        <v>731</v>
      </c>
      <c r="L2464" s="7" t="s">
        <v>3375</v>
      </c>
      <c r="M2464" s="7">
        <v>42.470078999999998</v>
      </c>
      <c r="N2464" s="7">
        <v>21.420095</v>
      </c>
      <c r="O2464" s="7" t="s">
        <v>6843</v>
      </c>
      <c r="P2464" s="7" t="s">
        <v>6843</v>
      </c>
      <c r="Q2464" s="7"/>
      <c r="R2464" s="7" t="s">
        <v>6844</v>
      </c>
      <c r="S2464" s="7"/>
      <c r="T2464" s="7" t="b">
        <v>0</v>
      </c>
      <c r="U2464" s="7" t="s">
        <v>3374</v>
      </c>
      <c r="V2464" s="7" t="s">
        <v>2999</v>
      </c>
      <c r="W2464" s="7" t="s">
        <v>2999</v>
      </c>
    </row>
    <row r="2465" spans="1:23" x14ac:dyDescent="0.2">
      <c r="A2465" s="7" t="s">
        <v>727</v>
      </c>
      <c r="B2465" s="7">
        <v>6</v>
      </c>
      <c r="C2465" s="7" t="s">
        <v>11</v>
      </c>
      <c r="D2465" s="7" t="s">
        <v>778</v>
      </c>
      <c r="E2465" s="7" t="s">
        <v>11385</v>
      </c>
      <c r="F2465" s="7">
        <v>1445</v>
      </c>
      <c r="G2465" s="7" t="s">
        <v>6845</v>
      </c>
      <c r="H2465" s="7" t="s">
        <v>6846</v>
      </c>
      <c r="I2465" s="7" t="s">
        <v>6847</v>
      </c>
      <c r="J2465" s="7" t="s">
        <v>738</v>
      </c>
      <c r="K2465" s="7" t="s">
        <v>731</v>
      </c>
      <c r="L2465" s="7" t="s">
        <v>3351</v>
      </c>
      <c r="M2465" s="7">
        <v>42.661732000000001</v>
      </c>
      <c r="N2465" s="7">
        <v>21.145586999999999</v>
      </c>
      <c r="O2465" s="7" t="s">
        <v>6848</v>
      </c>
      <c r="P2465" s="7" t="s">
        <v>6848</v>
      </c>
      <c r="Q2465" s="7"/>
      <c r="R2465" s="7" t="s">
        <v>6849</v>
      </c>
      <c r="S2465" s="7"/>
      <c r="T2465" s="7" t="b">
        <v>0</v>
      </c>
      <c r="U2465" s="7" t="s">
        <v>3350</v>
      </c>
      <c r="V2465" s="7" t="s">
        <v>2999</v>
      </c>
      <c r="W2465" s="7" t="s">
        <v>2999</v>
      </c>
    </row>
    <row r="2466" spans="1:23" x14ac:dyDescent="0.2">
      <c r="A2466" s="7" t="s">
        <v>727</v>
      </c>
      <c r="B2466" s="7">
        <v>6</v>
      </c>
      <c r="C2466" s="7" t="s">
        <v>11</v>
      </c>
      <c r="D2466" s="7" t="s">
        <v>728</v>
      </c>
      <c r="E2466" s="7"/>
      <c r="F2466" s="7">
        <v>1444</v>
      </c>
      <c r="G2466" s="7" t="s">
        <v>6850</v>
      </c>
      <c r="H2466" s="7" t="s">
        <v>6851</v>
      </c>
      <c r="I2466" s="7" t="s">
        <v>6852</v>
      </c>
      <c r="J2466" s="7" t="s">
        <v>738</v>
      </c>
      <c r="K2466" s="7" t="s">
        <v>731</v>
      </c>
      <c r="L2466" s="7" t="s">
        <v>451</v>
      </c>
      <c r="M2466" s="7">
        <v>42.669257999999999</v>
      </c>
      <c r="N2466" s="7">
        <v>21.425771000000001</v>
      </c>
      <c r="O2466" s="7" t="s">
        <v>6853</v>
      </c>
      <c r="P2466" s="7" t="s">
        <v>6853</v>
      </c>
      <c r="Q2466" s="7"/>
      <c r="R2466" s="7" t="s">
        <v>6854</v>
      </c>
      <c r="S2466" s="7" t="s">
        <v>6855</v>
      </c>
      <c r="T2466" s="7" t="b">
        <v>0</v>
      </c>
      <c r="U2466" s="7" t="s">
        <v>3077</v>
      </c>
      <c r="V2466" s="7" t="s">
        <v>2999</v>
      </c>
      <c r="W2466" s="7" t="s">
        <v>2999</v>
      </c>
    </row>
    <row r="2467" spans="1:23" x14ac:dyDescent="0.2">
      <c r="A2467" s="7" t="s">
        <v>727</v>
      </c>
      <c r="B2467" s="7">
        <v>4</v>
      </c>
      <c r="C2467" s="7" t="s">
        <v>454</v>
      </c>
      <c r="D2467" s="7" t="s">
        <v>768</v>
      </c>
      <c r="E2467" s="7" t="s">
        <v>10654</v>
      </c>
      <c r="F2467" s="7">
        <v>1443</v>
      </c>
      <c r="G2467" s="7" t="s">
        <v>6856</v>
      </c>
      <c r="H2467" s="7" t="s">
        <v>6857</v>
      </c>
      <c r="I2467" s="7" t="s">
        <v>3866</v>
      </c>
      <c r="J2467" s="7" t="s">
        <v>738</v>
      </c>
      <c r="K2467" s="7" t="s">
        <v>731</v>
      </c>
      <c r="L2467" s="7" t="s">
        <v>3351</v>
      </c>
      <c r="M2467" s="7">
        <v>42.782938999999999</v>
      </c>
      <c r="N2467" s="7">
        <v>21.01999</v>
      </c>
      <c r="O2467" s="7" t="s">
        <v>6858</v>
      </c>
      <c r="P2467" s="7" t="s">
        <v>6858</v>
      </c>
      <c r="Q2467" s="7"/>
      <c r="R2467" s="7" t="s">
        <v>3867</v>
      </c>
      <c r="S2467" s="7"/>
      <c r="T2467" s="7" t="b">
        <v>0</v>
      </c>
      <c r="U2467" s="7" t="s">
        <v>3350</v>
      </c>
      <c r="V2467" s="7" t="s">
        <v>2999</v>
      </c>
      <c r="W2467" s="7" t="s">
        <v>2999</v>
      </c>
    </row>
    <row r="2468" spans="1:23" x14ac:dyDescent="0.2">
      <c r="A2468" s="7" t="s">
        <v>727</v>
      </c>
      <c r="B2468" s="7">
        <v>4</v>
      </c>
      <c r="C2468" s="7" t="s">
        <v>454</v>
      </c>
      <c r="D2468" s="7" t="s">
        <v>828</v>
      </c>
      <c r="E2468" s="7" t="s">
        <v>585</v>
      </c>
      <c r="F2468" s="7">
        <v>1442</v>
      </c>
      <c r="G2468" s="7" t="s">
        <v>6859</v>
      </c>
      <c r="H2468" s="7" t="s">
        <v>2297</v>
      </c>
      <c r="I2468" s="7" t="s">
        <v>6860</v>
      </c>
      <c r="J2468" s="7" t="s">
        <v>738</v>
      </c>
      <c r="K2468" s="7" t="s">
        <v>752</v>
      </c>
      <c r="L2468" s="7" t="s">
        <v>3351</v>
      </c>
      <c r="M2468" s="7">
        <v>42.858736</v>
      </c>
      <c r="N2468" s="7">
        <v>20.838830000000002</v>
      </c>
      <c r="O2468" s="7" t="s">
        <v>6861</v>
      </c>
      <c r="P2468" s="7" t="s">
        <v>6861</v>
      </c>
      <c r="Q2468" s="7"/>
      <c r="R2468" s="7" t="s">
        <v>6862</v>
      </c>
      <c r="S2468" s="7"/>
      <c r="T2468" s="7" t="b">
        <v>0</v>
      </c>
      <c r="U2468" s="7" t="s">
        <v>3350</v>
      </c>
      <c r="V2468" s="7" t="s">
        <v>2999</v>
      </c>
      <c r="W2468" s="7" t="s">
        <v>2999</v>
      </c>
    </row>
    <row r="2469" spans="1:23" x14ac:dyDescent="0.2">
      <c r="A2469" s="7" t="s">
        <v>727</v>
      </c>
      <c r="B2469" s="7">
        <v>6</v>
      </c>
      <c r="C2469" s="7" t="s">
        <v>11</v>
      </c>
      <c r="D2469" s="7" t="s">
        <v>778</v>
      </c>
      <c r="E2469" s="7"/>
      <c r="F2469" s="7">
        <v>1441</v>
      </c>
      <c r="G2469" s="7" t="s">
        <v>6863</v>
      </c>
      <c r="H2469" s="7" t="s">
        <v>6864</v>
      </c>
      <c r="I2469" s="7" t="s">
        <v>6865</v>
      </c>
      <c r="J2469" s="7" t="s">
        <v>738</v>
      </c>
      <c r="K2469" s="7" t="s">
        <v>731</v>
      </c>
      <c r="L2469" s="7" t="s">
        <v>3479</v>
      </c>
      <c r="M2469" s="7">
        <v>42.660722</v>
      </c>
      <c r="N2469" s="7">
        <v>21.145586999999999</v>
      </c>
      <c r="O2469" s="7" t="s">
        <v>6866</v>
      </c>
      <c r="P2469" s="7" t="s">
        <v>6866</v>
      </c>
      <c r="Q2469" s="7"/>
      <c r="R2469" s="7" t="s">
        <v>6867</v>
      </c>
      <c r="S2469" s="7"/>
      <c r="T2469" s="7" t="b">
        <v>0</v>
      </c>
      <c r="U2469" s="7" t="s">
        <v>3478</v>
      </c>
      <c r="V2469" s="7" t="s">
        <v>2999</v>
      </c>
      <c r="W2469" s="7" t="s">
        <v>2999</v>
      </c>
    </row>
    <row r="2470" spans="1:23" x14ac:dyDescent="0.2">
      <c r="A2470" s="7" t="s">
        <v>727</v>
      </c>
      <c r="B2470" s="7">
        <v>6</v>
      </c>
      <c r="C2470" s="7" t="s">
        <v>11</v>
      </c>
      <c r="D2470" s="7" t="s">
        <v>728</v>
      </c>
      <c r="E2470" s="7" t="s">
        <v>446</v>
      </c>
      <c r="F2470" s="7">
        <v>1440</v>
      </c>
      <c r="G2470" s="7" t="s">
        <v>6868</v>
      </c>
      <c r="H2470" s="7" t="s">
        <v>6869</v>
      </c>
      <c r="I2470" s="7" t="s">
        <v>6870</v>
      </c>
      <c r="J2470" s="7" t="s">
        <v>835</v>
      </c>
      <c r="K2470" s="7" t="s">
        <v>731</v>
      </c>
      <c r="L2470" s="7" t="s">
        <v>9296</v>
      </c>
      <c r="M2470" s="7">
        <v>42.923931000000003</v>
      </c>
      <c r="N2470" s="7">
        <v>21.195772000000002</v>
      </c>
      <c r="O2470" s="7" t="s">
        <v>6871</v>
      </c>
      <c r="P2470" s="7" t="s">
        <v>6871</v>
      </c>
      <c r="Q2470" s="7"/>
      <c r="R2470" s="7" t="s">
        <v>6872</v>
      </c>
      <c r="S2470" s="7"/>
      <c r="T2470" s="7" t="b">
        <v>0</v>
      </c>
      <c r="U2470" s="7" t="s">
        <v>9297</v>
      </c>
      <c r="V2470" s="7" t="s">
        <v>2999</v>
      </c>
      <c r="W2470" s="7" t="s">
        <v>2999</v>
      </c>
    </row>
    <row r="2471" spans="1:23" x14ac:dyDescent="0.2">
      <c r="A2471" s="7" t="s">
        <v>727</v>
      </c>
      <c r="B2471" s="7">
        <v>1</v>
      </c>
      <c r="C2471" s="7" t="s">
        <v>5</v>
      </c>
      <c r="D2471" s="7" t="s">
        <v>810</v>
      </c>
      <c r="E2471" s="7"/>
      <c r="F2471" s="7">
        <v>1439</v>
      </c>
      <c r="G2471" s="7" t="s">
        <v>6873</v>
      </c>
      <c r="H2471" s="7" t="s">
        <v>6874</v>
      </c>
      <c r="I2471" s="7" t="s">
        <v>6875</v>
      </c>
      <c r="J2471" s="7" t="s">
        <v>738</v>
      </c>
      <c r="K2471" s="7" t="s">
        <v>731</v>
      </c>
      <c r="L2471" s="7" t="s">
        <v>3375</v>
      </c>
      <c r="M2471" s="7">
        <v>42.559184999999999</v>
      </c>
      <c r="N2471" s="7">
        <v>21.083251000000001</v>
      </c>
      <c r="O2471" s="7" t="s">
        <v>6876</v>
      </c>
      <c r="P2471" s="7" t="s">
        <v>6876</v>
      </c>
      <c r="Q2471" s="7"/>
      <c r="R2471" s="7" t="s">
        <v>6877</v>
      </c>
      <c r="S2471" s="7"/>
      <c r="T2471" s="7" t="b">
        <v>0</v>
      </c>
      <c r="U2471" s="7" t="s">
        <v>3374</v>
      </c>
      <c r="V2471" s="7" t="s">
        <v>2999</v>
      </c>
      <c r="W2471" s="7" t="s">
        <v>2999</v>
      </c>
    </row>
    <row r="2472" spans="1:23" x14ac:dyDescent="0.2">
      <c r="A2472" s="7" t="s">
        <v>727</v>
      </c>
      <c r="B2472" s="7">
        <v>6</v>
      </c>
      <c r="C2472" s="7" t="s">
        <v>11</v>
      </c>
      <c r="D2472" s="7" t="s">
        <v>853</v>
      </c>
      <c r="E2472" s="7"/>
      <c r="F2472" s="7">
        <v>1438</v>
      </c>
      <c r="G2472" s="7" t="s">
        <v>6878</v>
      </c>
      <c r="H2472" s="7" t="s">
        <v>6879</v>
      </c>
      <c r="I2472" s="7" t="s">
        <v>6880</v>
      </c>
      <c r="J2472" s="7" t="s">
        <v>738</v>
      </c>
      <c r="K2472" s="7" t="s">
        <v>731</v>
      </c>
      <c r="L2472" s="7" t="s">
        <v>3607</v>
      </c>
      <c r="M2472" s="7">
        <v>42.635460999999999</v>
      </c>
      <c r="N2472" s="7">
        <v>21.084634999999999</v>
      </c>
      <c r="O2472" s="7" t="s">
        <v>6881</v>
      </c>
      <c r="P2472" s="7" t="s">
        <v>6881</v>
      </c>
      <c r="Q2472" s="7"/>
      <c r="R2472" s="7" t="s">
        <v>6882</v>
      </c>
      <c r="S2472" s="7"/>
      <c r="T2472" s="7" t="b">
        <v>0</v>
      </c>
      <c r="U2472" s="7" t="s">
        <v>3606</v>
      </c>
      <c r="V2472" s="7" t="s">
        <v>2999</v>
      </c>
      <c r="W2472" s="7" t="s">
        <v>2999</v>
      </c>
    </row>
    <row r="2473" spans="1:23" x14ac:dyDescent="0.2">
      <c r="A2473" s="7" t="s">
        <v>727</v>
      </c>
      <c r="B2473" s="7">
        <v>1</v>
      </c>
      <c r="C2473" s="7" t="s">
        <v>5</v>
      </c>
      <c r="D2473" s="7" t="s">
        <v>810</v>
      </c>
      <c r="E2473" s="7" t="s">
        <v>8818</v>
      </c>
      <c r="F2473" s="7">
        <v>1437</v>
      </c>
      <c r="G2473" s="7" t="s">
        <v>6883</v>
      </c>
      <c r="H2473" s="7" t="s">
        <v>6884</v>
      </c>
      <c r="I2473" s="7" t="s">
        <v>6885</v>
      </c>
      <c r="J2473" s="7" t="s">
        <v>738</v>
      </c>
      <c r="K2473" s="7" t="s">
        <v>731</v>
      </c>
      <c r="L2473" s="7" t="s">
        <v>3351</v>
      </c>
      <c r="M2473" s="7">
        <v>42.586812999999999</v>
      </c>
      <c r="N2473" s="7">
        <v>21.235775</v>
      </c>
      <c r="O2473" s="7" t="s">
        <v>6886</v>
      </c>
      <c r="P2473" s="7" t="s">
        <v>6886</v>
      </c>
      <c r="Q2473" s="7"/>
      <c r="R2473" s="7" t="s">
        <v>6887</v>
      </c>
      <c r="S2473" s="7" t="s">
        <v>6888</v>
      </c>
      <c r="T2473" s="7" t="b">
        <v>0</v>
      </c>
      <c r="U2473" s="7" t="s">
        <v>3350</v>
      </c>
      <c r="V2473" s="7" t="s">
        <v>2999</v>
      </c>
      <c r="W2473" s="7" t="s">
        <v>2999</v>
      </c>
    </row>
    <row r="2474" spans="1:23" x14ac:dyDescent="0.2">
      <c r="A2474" s="7" t="s">
        <v>727</v>
      </c>
      <c r="B2474" s="7">
        <v>6</v>
      </c>
      <c r="C2474" s="7" t="s">
        <v>11</v>
      </c>
      <c r="D2474" s="7" t="s">
        <v>778</v>
      </c>
      <c r="E2474" s="7" t="s">
        <v>446</v>
      </c>
      <c r="F2474" s="7">
        <v>1436</v>
      </c>
      <c r="G2474" s="7" t="s">
        <v>6889</v>
      </c>
      <c r="H2474" s="7" t="s">
        <v>6890</v>
      </c>
      <c r="I2474" s="7" t="s">
        <v>6891</v>
      </c>
      <c r="J2474" s="7" t="s">
        <v>738</v>
      </c>
      <c r="K2474" s="7" t="s">
        <v>731</v>
      </c>
      <c r="L2474" s="7" t="s">
        <v>3351</v>
      </c>
      <c r="M2474" s="7">
        <v>42.666733999999998</v>
      </c>
      <c r="N2474" s="7">
        <v>21.200519</v>
      </c>
      <c r="O2474" s="7" t="s">
        <v>6892</v>
      </c>
      <c r="P2474" s="7" t="s">
        <v>6892</v>
      </c>
      <c r="Q2474" s="7"/>
      <c r="R2474" s="7" t="s">
        <v>6893</v>
      </c>
      <c r="S2474" s="7" t="s">
        <v>6894</v>
      </c>
      <c r="T2474" s="7" t="b">
        <v>0</v>
      </c>
      <c r="U2474" s="7" t="s">
        <v>3350</v>
      </c>
      <c r="V2474" s="7" t="s">
        <v>2999</v>
      </c>
      <c r="W2474" s="7" t="s">
        <v>2999</v>
      </c>
    </row>
    <row r="2475" spans="1:23" x14ac:dyDescent="0.2">
      <c r="A2475" s="7" t="s">
        <v>727</v>
      </c>
      <c r="B2475" s="7">
        <v>1</v>
      </c>
      <c r="C2475" s="7" t="s">
        <v>5</v>
      </c>
      <c r="D2475" s="7" t="s">
        <v>810</v>
      </c>
      <c r="E2475" s="7" t="s">
        <v>14476</v>
      </c>
      <c r="F2475" s="7">
        <v>1435</v>
      </c>
      <c r="G2475" s="7" t="s">
        <v>6895</v>
      </c>
      <c r="H2475" s="7" t="s">
        <v>6896</v>
      </c>
      <c r="I2475" s="7" t="s">
        <v>6897</v>
      </c>
      <c r="J2475" s="7" t="s">
        <v>738</v>
      </c>
      <c r="K2475" s="7" t="s">
        <v>731</v>
      </c>
      <c r="L2475" s="7" t="s">
        <v>3351</v>
      </c>
      <c r="M2475" s="7">
        <v>42.494976999999999</v>
      </c>
      <c r="N2475" s="7">
        <v>21.048189000000001</v>
      </c>
      <c r="O2475" s="7" t="s">
        <v>6898</v>
      </c>
      <c r="P2475" s="7" t="s">
        <v>6898</v>
      </c>
      <c r="Q2475" s="7"/>
      <c r="R2475" s="7" t="s">
        <v>6899</v>
      </c>
      <c r="S2475" s="7"/>
      <c r="T2475" s="7" t="b">
        <v>0</v>
      </c>
      <c r="U2475" s="7" t="s">
        <v>3350</v>
      </c>
      <c r="V2475" s="7" t="s">
        <v>2999</v>
      </c>
      <c r="W2475" s="7" t="s">
        <v>2999</v>
      </c>
    </row>
    <row r="2476" spans="1:23" x14ac:dyDescent="0.2">
      <c r="A2476" s="7" t="s">
        <v>727</v>
      </c>
      <c r="B2476" s="7">
        <v>6</v>
      </c>
      <c r="C2476" s="7" t="s">
        <v>11</v>
      </c>
      <c r="D2476" s="7" t="s">
        <v>787</v>
      </c>
      <c r="E2476" s="7" t="s">
        <v>446</v>
      </c>
      <c r="F2476" s="7">
        <v>1434</v>
      </c>
      <c r="G2476" s="7" t="s">
        <v>6900</v>
      </c>
      <c r="H2476" s="7" t="s">
        <v>6901</v>
      </c>
      <c r="I2476" s="7" t="s">
        <v>6902</v>
      </c>
      <c r="J2476" s="7" t="s">
        <v>1252</v>
      </c>
      <c r="K2476" s="7" t="s">
        <v>752</v>
      </c>
      <c r="L2476" s="7" t="s">
        <v>3351</v>
      </c>
      <c r="M2476" s="7">
        <v>42.666781999999998</v>
      </c>
      <c r="N2476" s="7">
        <v>21.138721</v>
      </c>
      <c r="O2476" s="7" t="s">
        <v>6903</v>
      </c>
      <c r="P2476" s="7" t="s">
        <v>6903</v>
      </c>
      <c r="Q2476" s="7"/>
      <c r="R2476" s="7" t="s">
        <v>6904</v>
      </c>
      <c r="S2476" s="7"/>
      <c r="T2476" s="7" t="b">
        <v>0</v>
      </c>
      <c r="U2476" s="7" t="s">
        <v>3350</v>
      </c>
      <c r="V2476" s="7" t="s">
        <v>2999</v>
      </c>
      <c r="W2476" s="7" t="s">
        <v>2999</v>
      </c>
    </row>
    <row r="2477" spans="1:23" x14ac:dyDescent="0.2">
      <c r="A2477" s="7" t="s">
        <v>727</v>
      </c>
      <c r="B2477" s="7">
        <v>6</v>
      </c>
      <c r="C2477" s="7" t="s">
        <v>11</v>
      </c>
      <c r="D2477" s="7" t="s">
        <v>787</v>
      </c>
      <c r="E2477" s="7" t="s">
        <v>446</v>
      </c>
      <c r="F2477" s="7">
        <v>1433</v>
      </c>
      <c r="G2477" s="7" t="s">
        <v>6905</v>
      </c>
      <c r="H2477" s="7" t="s">
        <v>6906</v>
      </c>
      <c r="I2477" s="7" t="s">
        <v>6907</v>
      </c>
      <c r="J2477" s="7" t="s">
        <v>780</v>
      </c>
      <c r="K2477" s="7" t="s">
        <v>731</v>
      </c>
      <c r="L2477" s="7" t="s">
        <v>3351</v>
      </c>
      <c r="M2477" s="7">
        <v>42.656855</v>
      </c>
      <c r="N2477" s="7">
        <v>21.175713999999999</v>
      </c>
      <c r="O2477" s="7" t="s">
        <v>6908</v>
      </c>
      <c r="P2477" s="7" t="s">
        <v>6908</v>
      </c>
      <c r="Q2477" s="7"/>
      <c r="R2477" s="7" t="s">
        <v>6909</v>
      </c>
      <c r="S2477" s="7"/>
      <c r="T2477" s="7" t="b">
        <v>0</v>
      </c>
      <c r="U2477" s="7" t="s">
        <v>3350</v>
      </c>
      <c r="V2477" s="7" t="s">
        <v>2999</v>
      </c>
      <c r="W2477" s="7" t="s">
        <v>2999</v>
      </c>
    </row>
    <row r="2478" spans="1:23" x14ac:dyDescent="0.2">
      <c r="A2478" s="7" t="s">
        <v>727</v>
      </c>
      <c r="B2478" s="7">
        <v>1</v>
      </c>
      <c r="C2478" s="7" t="s">
        <v>5</v>
      </c>
      <c r="D2478" s="7" t="s">
        <v>810</v>
      </c>
      <c r="E2478" s="7" t="s">
        <v>8818</v>
      </c>
      <c r="F2478" s="7">
        <v>1432</v>
      </c>
      <c r="G2478" s="7" t="s">
        <v>6910</v>
      </c>
      <c r="H2478" s="7" t="s">
        <v>4</v>
      </c>
      <c r="I2478" s="7" t="s">
        <v>6911</v>
      </c>
      <c r="J2478" s="7" t="s">
        <v>1280</v>
      </c>
      <c r="K2478" s="7" t="s">
        <v>731</v>
      </c>
      <c r="L2478" s="7" t="s">
        <v>3351</v>
      </c>
      <c r="M2478" s="7">
        <v>42.510548999999997</v>
      </c>
      <c r="N2478" s="7">
        <v>21.199432000000002</v>
      </c>
      <c r="O2478" s="7" t="s">
        <v>6912</v>
      </c>
      <c r="P2478" s="7" t="s">
        <v>6912</v>
      </c>
      <c r="Q2478" s="7"/>
      <c r="R2478" s="7" t="s">
        <v>6913</v>
      </c>
      <c r="S2478" s="7" t="s">
        <v>6914</v>
      </c>
      <c r="T2478" s="7" t="b">
        <v>0</v>
      </c>
      <c r="U2478" s="7" t="s">
        <v>3350</v>
      </c>
      <c r="V2478" s="7" t="s">
        <v>2999</v>
      </c>
      <c r="W2478" s="7" t="s">
        <v>2999</v>
      </c>
    </row>
    <row r="2479" spans="1:23" x14ac:dyDescent="0.2">
      <c r="A2479" s="7" t="s">
        <v>727</v>
      </c>
      <c r="B2479" s="7">
        <v>6</v>
      </c>
      <c r="C2479" s="7" t="s">
        <v>11</v>
      </c>
      <c r="D2479" s="7" t="s">
        <v>787</v>
      </c>
      <c r="E2479" s="7" t="s">
        <v>446</v>
      </c>
      <c r="F2479" s="7">
        <v>1431</v>
      </c>
      <c r="G2479" s="7" t="s">
        <v>6905</v>
      </c>
      <c r="H2479" s="7" t="s">
        <v>6915</v>
      </c>
      <c r="I2479" s="7" t="s">
        <v>6907</v>
      </c>
      <c r="J2479" s="7" t="s">
        <v>6838</v>
      </c>
      <c r="K2479" s="7" t="s">
        <v>731</v>
      </c>
      <c r="L2479" s="7" t="s">
        <v>3351</v>
      </c>
      <c r="M2479" s="7">
        <v>42.658875000000002</v>
      </c>
      <c r="N2479" s="7">
        <v>21.201806000000001</v>
      </c>
      <c r="O2479" s="7" t="s">
        <v>6916</v>
      </c>
      <c r="P2479" s="7" t="s">
        <v>6916</v>
      </c>
      <c r="Q2479" s="7"/>
      <c r="R2479" s="7" t="s">
        <v>6909</v>
      </c>
      <c r="S2479" s="7"/>
      <c r="T2479" s="7" t="b">
        <v>0</v>
      </c>
      <c r="U2479" s="7" t="s">
        <v>3350</v>
      </c>
      <c r="V2479" s="7" t="s">
        <v>2999</v>
      </c>
      <c r="W2479" s="7" t="s">
        <v>2999</v>
      </c>
    </row>
    <row r="2480" spans="1:23" x14ac:dyDescent="0.2">
      <c r="A2480" s="7" t="s">
        <v>727</v>
      </c>
      <c r="B2480" s="7">
        <v>2</v>
      </c>
      <c r="C2480" s="7" t="s">
        <v>450</v>
      </c>
      <c r="D2480" s="7" t="s">
        <v>831</v>
      </c>
      <c r="E2480" s="7"/>
      <c r="F2480" s="7">
        <v>1430</v>
      </c>
      <c r="G2480" s="7" t="s">
        <v>6917</v>
      </c>
      <c r="H2480" s="7" t="s">
        <v>6918</v>
      </c>
      <c r="I2480" s="7" t="s">
        <v>6919</v>
      </c>
      <c r="J2480" s="7" t="s">
        <v>738</v>
      </c>
      <c r="K2480" s="7" t="s">
        <v>731</v>
      </c>
      <c r="L2480" s="7" t="s">
        <v>3479</v>
      </c>
      <c r="M2480" s="7">
        <v>42.390155999999998</v>
      </c>
      <c r="N2480" s="7">
        <v>20.664059000000002</v>
      </c>
      <c r="O2480" s="7" t="s">
        <v>6920</v>
      </c>
      <c r="P2480" s="7" t="s">
        <v>6920</v>
      </c>
      <c r="Q2480" s="7"/>
      <c r="R2480" s="7" t="s">
        <v>6921</v>
      </c>
      <c r="S2480" s="7"/>
      <c r="T2480" s="7" t="b">
        <v>0</v>
      </c>
      <c r="U2480" s="7" t="s">
        <v>3478</v>
      </c>
      <c r="V2480" s="7" t="s">
        <v>2999</v>
      </c>
      <c r="W2480" s="7" t="s">
        <v>2999</v>
      </c>
    </row>
    <row r="2481" spans="1:23" x14ac:dyDescent="0.2">
      <c r="A2481" s="7" t="s">
        <v>727</v>
      </c>
      <c r="B2481" s="7">
        <v>6</v>
      </c>
      <c r="C2481" s="7" t="s">
        <v>11</v>
      </c>
      <c r="D2481" s="7" t="s">
        <v>778</v>
      </c>
      <c r="E2481" s="7" t="s">
        <v>446</v>
      </c>
      <c r="F2481" s="7">
        <v>1429</v>
      </c>
      <c r="G2481" s="7" t="s">
        <v>6922</v>
      </c>
      <c r="H2481" s="7" t="s">
        <v>6923</v>
      </c>
      <c r="I2481" s="7" t="s">
        <v>6924</v>
      </c>
      <c r="J2481" s="7" t="s">
        <v>6925</v>
      </c>
      <c r="K2481" s="7" t="s">
        <v>731</v>
      </c>
      <c r="L2481" s="7" t="s">
        <v>3375</v>
      </c>
      <c r="M2481" s="7">
        <v>42.659379999999999</v>
      </c>
      <c r="N2481" s="7">
        <v>21.167473999999999</v>
      </c>
      <c r="O2481" s="7" t="s">
        <v>6926</v>
      </c>
      <c r="P2481" s="7" t="s">
        <v>6926</v>
      </c>
      <c r="Q2481" s="7"/>
      <c r="R2481" s="7" t="s">
        <v>6927</v>
      </c>
      <c r="S2481" s="7"/>
      <c r="T2481" s="7" t="b">
        <v>0</v>
      </c>
      <c r="U2481" s="7" t="s">
        <v>3374</v>
      </c>
      <c r="V2481" s="7" t="s">
        <v>2999</v>
      </c>
      <c r="W2481" s="7" t="s">
        <v>2999</v>
      </c>
    </row>
    <row r="2482" spans="1:23" x14ac:dyDescent="0.2">
      <c r="A2482" s="7" t="s">
        <v>727</v>
      </c>
      <c r="B2482" s="7">
        <v>1</v>
      </c>
      <c r="C2482" s="7" t="s">
        <v>5</v>
      </c>
      <c r="D2482" s="7" t="s">
        <v>810</v>
      </c>
      <c r="E2482" s="7" t="s">
        <v>8818</v>
      </c>
      <c r="F2482" s="7">
        <v>1428</v>
      </c>
      <c r="G2482" s="7" t="s">
        <v>6928</v>
      </c>
      <c r="H2482" s="7" t="s">
        <v>6929</v>
      </c>
      <c r="I2482" s="7" t="s">
        <v>6930</v>
      </c>
      <c r="J2482" s="7" t="s">
        <v>1164</v>
      </c>
      <c r="K2482" s="7" t="s">
        <v>731</v>
      </c>
      <c r="L2482" s="7" t="s">
        <v>3351</v>
      </c>
      <c r="M2482" s="7">
        <v>42.549830999999998</v>
      </c>
      <c r="N2482" s="7">
        <v>21.029301</v>
      </c>
      <c r="O2482" s="7" t="s">
        <v>6931</v>
      </c>
      <c r="P2482" s="7" t="s">
        <v>6931</v>
      </c>
      <c r="Q2482" s="7"/>
      <c r="R2482" s="7" t="s">
        <v>6932</v>
      </c>
      <c r="S2482" s="7"/>
      <c r="T2482" s="7" t="b">
        <v>0</v>
      </c>
      <c r="U2482" s="7" t="s">
        <v>3350</v>
      </c>
      <c r="V2482" s="7" t="s">
        <v>2999</v>
      </c>
      <c r="W2482" s="7" t="s">
        <v>2999</v>
      </c>
    </row>
    <row r="2483" spans="1:23" x14ac:dyDescent="0.2">
      <c r="A2483" s="7" t="s">
        <v>727</v>
      </c>
      <c r="B2483" s="7">
        <v>4</v>
      </c>
      <c r="C2483" s="7" t="s">
        <v>454</v>
      </c>
      <c r="D2483" s="7" t="s">
        <v>1701</v>
      </c>
      <c r="E2483" s="7" t="s">
        <v>585</v>
      </c>
      <c r="F2483" s="7">
        <v>1427</v>
      </c>
      <c r="G2483" s="7" t="s">
        <v>6933</v>
      </c>
      <c r="H2483" s="7" t="s">
        <v>6934</v>
      </c>
      <c r="I2483" s="7" t="s">
        <v>6935</v>
      </c>
      <c r="J2483" s="7" t="s">
        <v>2755</v>
      </c>
      <c r="K2483" s="7" t="s">
        <v>731</v>
      </c>
      <c r="L2483" s="7" t="s">
        <v>3351</v>
      </c>
      <c r="M2483" s="7">
        <v>42.805123999999999</v>
      </c>
      <c r="N2483" s="7">
        <v>20.845568</v>
      </c>
      <c r="O2483" s="7" t="s">
        <v>6936</v>
      </c>
      <c r="P2483" s="7" t="s">
        <v>6936</v>
      </c>
      <c r="Q2483" s="7"/>
      <c r="R2483" s="7" t="s">
        <v>6937</v>
      </c>
      <c r="S2483" s="7"/>
      <c r="T2483" s="7" t="b">
        <v>0</v>
      </c>
      <c r="U2483" s="7" t="s">
        <v>3350</v>
      </c>
      <c r="V2483" s="7" t="s">
        <v>2999</v>
      </c>
      <c r="W2483" s="7" t="s">
        <v>2999</v>
      </c>
    </row>
    <row r="2484" spans="1:23" x14ac:dyDescent="0.2">
      <c r="A2484" s="7" t="s">
        <v>727</v>
      </c>
      <c r="B2484" s="7">
        <v>1</v>
      </c>
      <c r="C2484" s="7" t="s">
        <v>5</v>
      </c>
      <c r="D2484" s="7" t="s">
        <v>810</v>
      </c>
      <c r="E2484" s="7"/>
      <c r="F2484" s="7">
        <v>1426</v>
      </c>
      <c r="G2484" s="7" t="s">
        <v>6938</v>
      </c>
      <c r="H2484" s="7" t="s">
        <v>541</v>
      </c>
      <c r="I2484" s="7" t="s">
        <v>6939</v>
      </c>
      <c r="J2484" s="7" t="s">
        <v>738</v>
      </c>
      <c r="K2484" s="7" t="s">
        <v>752</v>
      </c>
      <c r="L2484" s="7" t="s">
        <v>3607</v>
      </c>
      <c r="M2484" s="7">
        <v>42.479492</v>
      </c>
      <c r="N2484" s="7">
        <v>21.207965999999999</v>
      </c>
      <c r="O2484" s="7" t="s">
        <v>6940</v>
      </c>
      <c r="P2484" s="7" t="s">
        <v>6940</v>
      </c>
      <c r="Q2484" s="7"/>
      <c r="R2484" s="7" t="s">
        <v>6941</v>
      </c>
      <c r="S2484" s="7"/>
      <c r="T2484" s="7" t="b">
        <v>0</v>
      </c>
      <c r="U2484" s="7" t="s">
        <v>3606</v>
      </c>
      <c r="V2484" s="7" t="s">
        <v>2999</v>
      </c>
      <c r="W2484" s="7" t="s">
        <v>2999</v>
      </c>
    </row>
    <row r="2485" spans="1:23" x14ac:dyDescent="0.2">
      <c r="A2485" s="7" t="s">
        <v>727</v>
      </c>
      <c r="B2485" s="7">
        <v>4</v>
      </c>
      <c r="C2485" s="7" t="s">
        <v>454</v>
      </c>
      <c r="D2485" s="7" t="s">
        <v>1701</v>
      </c>
      <c r="E2485" s="7" t="s">
        <v>585</v>
      </c>
      <c r="F2485" s="7">
        <v>1425</v>
      </c>
      <c r="G2485" s="7" t="s">
        <v>6942</v>
      </c>
      <c r="H2485" s="7" t="s">
        <v>6934</v>
      </c>
      <c r="I2485" s="7" t="s">
        <v>6943</v>
      </c>
      <c r="J2485" s="7" t="s">
        <v>994</v>
      </c>
      <c r="K2485" s="7" t="s">
        <v>731</v>
      </c>
      <c r="L2485" s="7" t="s">
        <v>3351</v>
      </c>
      <c r="M2485" s="7">
        <v>42.804099999999998</v>
      </c>
      <c r="N2485" s="7">
        <v>20.845586000000001</v>
      </c>
      <c r="O2485" s="7" t="s">
        <v>6944</v>
      </c>
      <c r="P2485" s="7" t="s">
        <v>6944</v>
      </c>
      <c r="Q2485" s="7"/>
      <c r="R2485" s="7" t="s">
        <v>6945</v>
      </c>
      <c r="S2485" s="7"/>
      <c r="T2485" s="7" t="b">
        <v>0</v>
      </c>
      <c r="U2485" s="7" t="s">
        <v>3350</v>
      </c>
      <c r="V2485" s="7" t="s">
        <v>2999</v>
      </c>
      <c r="W2485" s="7" t="s">
        <v>2999</v>
      </c>
    </row>
    <row r="2486" spans="1:23" x14ac:dyDescent="0.2">
      <c r="A2486" s="7" t="s">
        <v>727</v>
      </c>
      <c r="B2486" s="7">
        <v>4</v>
      </c>
      <c r="C2486" s="7" t="s">
        <v>454</v>
      </c>
      <c r="D2486" s="7" t="s">
        <v>1701</v>
      </c>
      <c r="E2486" s="7" t="s">
        <v>585</v>
      </c>
      <c r="F2486" s="7">
        <v>1424</v>
      </c>
      <c r="G2486" s="7" t="s">
        <v>6946</v>
      </c>
      <c r="H2486" s="7" t="s">
        <v>6947</v>
      </c>
      <c r="I2486" s="7" t="s">
        <v>6948</v>
      </c>
      <c r="J2486" s="7" t="s">
        <v>1386</v>
      </c>
      <c r="K2486" s="7" t="s">
        <v>731</v>
      </c>
      <c r="L2486" s="7" t="s">
        <v>3351</v>
      </c>
      <c r="M2486" s="7">
        <v>42.787472999999999</v>
      </c>
      <c r="N2486" s="7">
        <v>20.758897000000001</v>
      </c>
      <c r="O2486" s="7" t="s">
        <v>6949</v>
      </c>
      <c r="P2486" s="7" t="s">
        <v>6949</v>
      </c>
      <c r="Q2486" s="7"/>
      <c r="R2486" s="7" t="s">
        <v>6950</v>
      </c>
      <c r="S2486" s="7"/>
      <c r="T2486" s="7" t="b">
        <v>0</v>
      </c>
      <c r="U2486" s="7" t="s">
        <v>3350</v>
      </c>
      <c r="V2486" s="7" t="s">
        <v>2999</v>
      </c>
      <c r="W2486" s="7" t="s">
        <v>2999</v>
      </c>
    </row>
    <row r="2487" spans="1:23" x14ac:dyDescent="0.2">
      <c r="A2487" s="7" t="s">
        <v>727</v>
      </c>
      <c r="B2487" s="7">
        <v>6</v>
      </c>
      <c r="C2487" s="7" t="s">
        <v>11</v>
      </c>
      <c r="D2487" s="7" t="s">
        <v>787</v>
      </c>
      <c r="E2487" s="7" t="s">
        <v>11804</v>
      </c>
      <c r="F2487" s="7">
        <v>1423</v>
      </c>
      <c r="G2487" s="7" t="s">
        <v>6951</v>
      </c>
      <c r="H2487" s="7" t="s">
        <v>6952</v>
      </c>
      <c r="I2487" s="7" t="s">
        <v>6953</v>
      </c>
      <c r="J2487" s="7" t="s">
        <v>6954</v>
      </c>
      <c r="K2487" s="7" t="s">
        <v>731</v>
      </c>
      <c r="L2487" s="7" t="s">
        <v>3351</v>
      </c>
      <c r="M2487" s="7">
        <v>42.633825999999999</v>
      </c>
      <c r="N2487" s="7">
        <v>21.154095000000002</v>
      </c>
      <c r="O2487" s="7" t="s">
        <v>6955</v>
      </c>
      <c r="P2487" s="7" t="s">
        <v>6955</v>
      </c>
      <c r="Q2487" s="7"/>
      <c r="R2487" s="7" t="s">
        <v>6956</v>
      </c>
      <c r="S2487" s="7"/>
      <c r="T2487" s="7" t="b">
        <v>1</v>
      </c>
      <c r="U2487" s="7" t="s">
        <v>3350</v>
      </c>
      <c r="V2487" s="7" t="s">
        <v>2999</v>
      </c>
      <c r="W2487" s="7" t="s">
        <v>2999</v>
      </c>
    </row>
    <row r="2488" spans="1:23" x14ac:dyDescent="0.2">
      <c r="A2488" s="7" t="s">
        <v>727</v>
      </c>
      <c r="B2488" s="7">
        <v>4</v>
      </c>
      <c r="C2488" s="7" t="s">
        <v>454</v>
      </c>
      <c r="D2488" s="7" t="s">
        <v>1701</v>
      </c>
      <c r="E2488" s="7" t="s">
        <v>585</v>
      </c>
      <c r="F2488" s="7">
        <v>1422</v>
      </c>
      <c r="G2488" s="7" t="s">
        <v>6957</v>
      </c>
      <c r="H2488" s="7" t="s">
        <v>6958</v>
      </c>
      <c r="I2488" s="7" t="s">
        <v>6959</v>
      </c>
      <c r="J2488" s="7" t="s">
        <v>994</v>
      </c>
      <c r="K2488" s="7" t="s">
        <v>731</v>
      </c>
      <c r="L2488" s="7" t="s">
        <v>3375</v>
      </c>
      <c r="M2488" s="7">
        <v>42.730649999999997</v>
      </c>
      <c r="N2488" s="7">
        <v>20.824411999999999</v>
      </c>
      <c r="O2488" s="7" t="s">
        <v>6960</v>
      </c>
      <c r="P2488" s="7" t="s">
        <v>6960</v>
      </c>
      <c r="Q2488" s="7"/>
      <c r="R2488" s="7" t="s">
        <v>6961</v>
      </c>
      <c r="S2488" s="7"/>
      <c r="T2488" s="7" t="b">
        <v>0</v>
      </c>
      <c r="U2488" s="7" t="s">
        <v>3374</v>
      </c>
      <c r="V2488" s="7" t="s">
        <v>2999</v>
      </c>
      <c r="W2488" s="7" t="s">
        <v>2999</v>
      </c>
    </row>
    <row r="2489" spans="1:23" x14ac:dyDescent="0.2">
      <c r="A2489" s="7" t="s">
        <v>727</v>
      </c>
      <c r="B2489" s="7">
        <v>3</v>
      </c>
      <c r="C2489" s="7" t="s">
        <v>45</v>
      </c>
      <c r="D2489" s="7" t="s">
        <v>740</v>
      </c>
      <c r="E2489" s="7"/>
      <c r="F2489" s="7">
        <v>1421</v>
      </c>
      <c r="G2489" s="7" t="s">
        <v>6962</v>
      </c>
      <c r="H2489" s="7" t="s">
        <v>6963</v>
      </c>
      <c r="I2489" s="7" t="s">
        <v>6964</v>
      </c>
      <c r="J2489" s="7" t="s">
        <v>6965</v>
      </c>
      <c r="K2489" s="7" t="s">
        <v>731</v>
      </c>
      <c r="L2489" s="7" t="s">
        <v>3375</v>
      </c>
      <c r="M2489" s="7">
        <v>42.427898999999996</v>
      </c>
      <c r="N2489" s="7">
        <v>21.52807</v>
      </c>
      <c r="O2489" s="7" t="s">
        <v>6966</v>
      </c>
      <c r="P2489" s="7" t="s">
        <v>6966</v>
      </c>
      <c r="Q2489" s="7"/>
      <c r="R2489" s="7" t="s">
        <v>6967</v>
      </c>
      <c r="S2489" s="7"/>
      <c r="T2489" s="7" t="b">
        <v>0</v>
      </c>
      <c r="U2489" s="7" t="s">
        <v>3374</v>
      </c>
      <c r="V2489" s="7" t="s">
        <v>2999</v>
      </c>
      <c r="W2489" s="7" t="s">
        <v>2999</v>
      </c>
    </row>
    <row r="2490" spans="1:23" x14ac:dyDescent="0.2">
      <c r="A2490" s="7" t="s">
        <v>727</v>
      </c>
      <c r="B2490" s="7">
        <v>6</v>
      </c>
      <c r="C2490" s="7" t="s">
        <v>11</v>
      </c>
      <c r="D2490" s="7" t="s">
        <v>787</v>
      </c>
      <c r="E2490" s="7" t="s">
        <v>446</v>
      </c>
      <c r="F2490" s="7">
        <v>1420</v>
      </c>
      <c r="G2490" s="7" t="s">
        <v>6968</v>
      </c>
      <c r="H2490" s="7" t="s">
        <v>6969</v>
      </c>
      <c r="I2490" s="7" t="s">
        <v>6970</v>
      </c>
      <c r="J2490" s="7" t="s">
        <v>772</v>
      </c>
      <c r="K2490" s="7" t="s">
        <v>731</v>
      </c>
      <c r="L2490" s="7" t="s">
        <v>3351</v>
      </c>
      <c r="M2490" s="7">
        <v>42.660674999999998</v>
      </c>
      <c r="N2490" s="7">
        <v>21.175799999999999</v>
      </c>
      <c r="O2490" s="7" t="s">
        <v>6971</v>
      </c>
      <c r="P2490" s="7" t="s">
        <v>6971</v>
      </c>
      <c r="Q2490" s="7"/>
      <c r="R2490" s="7" t="s">
        <v>6972</v>
      </c>
      <c r="S2490" s="7" t="s">
        <v>6973</v>
      </c>
      <c r="T2490" s="7" t="b">
        <v>0</v>
      </c>
      <c r="U2490" s="7" t="s">
        <v>3350</v>
      </c>
      <c r="V2490" s="7" t="s">
        <v>2999</v>
      </c>
      <c r="W2490" s="7" t="s">
        <v>2999</v>
      </c>
    </row>
    <row r="2491" spans="1:23" x14ac:dyDescent="0.2">
      <c r="A2491" s="7" t="s">
        <v>727</v>
      </c>
      <c r="B2491" s="7">
        <v>2</v>
      </c>
      <c r="C2491" s="7" t="s">
        <v>450</v>
      </c>
      <c r="D2491" s="7" t="s">
        <v>279</v>
      </c>
      <c r="E2491" s="7"/>
      <c r="F2491" s="7">
        <v>1419</v>
      </c>
      <c r="G2491" s="7" t="s">
        <v>6974</v>
      </c>
      <c r="H2491" s="7" t="s">
        <v>6975</v>
      </c>
      <c r="I2491" s="7" t="s">
        <v>6976</v>
      </c>
      <c r="J2491" s="7" t="s">
        <v>738</v>
      </c>
      <c r="K2491" s="7" t="s">
        <v>731</v>
      </c>
      <c r="L2491" s="7" t="s">
        <v>451</v>
      </c>
      <c r="M2491" s="7">
        <v>42.480075999999997</v>
      </c>
      <c r="N2491" s="7">
        <v>20.743023999999998</v>
      </c>
      <c r="O2491" s="7" t="s">
        <v>6977</v>
      </c>
      <c r="P2491" s="7" t="s">
        <v>6977</v>
      </c>
      <c r="Q2491" s="7"/>
      <c r="R2491" s="7" t="s">
        <v>6978</v>
      </c>
      <c r="S2491" s="7"/>
      <c r="T2491" s="7" t="b">
        <v>0</v>
      </c>
      <c r="U2491" s="7" t="s">
        <v>3077</v>
      </c>
      <c r="V2491" s="7" t="s">
        <v>2999</v>
      </c>
      <c r="W2491" s="7" t="s">
        <v>2999</v>
      </c>
    </row>
    <row r="2492" spans="1:23" x14ac:dyDescent="0.2">
      <c r="A2492" s="7" t="s">
        <v>727</v>
      </c>
      <c r="B2492" s="7">
        <v>6</v>
      </c>
      <c r="C2492" s="7" t="s">
        <v>11</v>
      </c>
      <c r="D2492" s="7" t="s">
        <v>778</v>
      </c>
      <c r="E2492" s="7"/>
      <c r="F2492" s="7">
        <v>1418</v>
      </c>
      <c r="G2492" s="7" t="s">
        <v>6342</v>
      </c>
      <c r="H2492" s="7" t="s">
        <v>6979</v>
      </c>
      <c r="I2492" s="7" t="s">
        <v>4909</v>
      </c>
      <c r="J2492" s="7" t="s">
        <v>772</v>
      </c>
      <c r="K2492" s="7" t="s">
        <v>731</v>
      </c>
      <c r="L2492" s="7" t="s">
        <v>2998</v>
      </c>
      <c r="M2492" s="7">
        <v>42.677610000000001</v>
      </c>
      <c r="N2492" s="7">
        <v>21.185085000000001</v>
      </c>
      <c r="O2492" s="7" t="s">
        <v>6980</v>
      </c>
      <c r="P2492" s="7" t="s">
        <v>6980</v>
      </c>
      <c r="Q2492" s="7"/>
      <c r="R2492" s="7" t="s">
        <v>6981</v>
      </c>
      <c r="S2492" s="7"/>
      <c r="T2492" s="7" t="b">
        <v>0</v>
      </c>
      <c r="U2492" s="7" t="s">
        <v>2997</v>
      </c>
      <c r="V2492" s="7" t="s">
        <v>2999</v>
      </c>
      <c r="W2492" s="7" t="s">
        <v>2999</v>
      </c>
    </row>
    <row r="2493" spans="1:23" x14ac:dyDescent="0.2">
      <c r="A2493" s="7" t="s">
        <v>727</v>
      </c>
      <c r="B2493" s="7">
        <v>1</v>
      </c>
      <c r="C2493" s="7" t="s">
        <v>5</v>
      </c>
      <c r="D2493" s="7" t="s">
        <v>756</v>
      </c>
      <c r="E2493" s="7" t="s">
        <v>8818</v>
      </c>
      <c r="F2493" s="7">
        <v>1417</v>
      </c>
      <c r="G2493" s="7" t="s">
        <v>6982</v>
      </c>
      <c r="H2493" s="7" t="s">
        <v>6983</v>
      </c>
      <c r="I2493" s="7" t="s">
        <v>6984</v>
      </c>
      <c r="J2493" s="7" t="s">
        <v>738</v>
      </c>
      <c r="K2493" s="7" t="s">
        <v>731</v>
      </c>
      <c r="L2493" s="7" t="s">
        <v>3351</v>
      </c>
      <c r="M2493" s="7">
        <v>42.485737</v>
      </c>
      <c r="N2493" s="7">
        <v>20.933599000000001</v>
      </c>
      <c r="O2493" s="7" t="s">
        <v>6985</v>
      </c>
      <c r="P2493" s="7" t="s">
        <v>6985</v>
      </c>
      <c r="Q2493" s="7"/>
      <c r="R2493" s="7" t="s">
        <v>6986</v>
      </c>
      <c r="S2493" s="7" t="s">
        <v>6987</v>
      </c>
      <c r="T2493" s="7" t="b">
        <v>0</v>
      </c>
      <c r="U2493" s="7" t="s">
        <v>3350</v>
      </c>
      <c r="V2493" s="7" t="s">
        <v>2999</v>
      </c>
      <c r="W2493" s="7" t="s">
        <v>2999</v>
      </c>
    </row>
    <row r="2494" spans="1:23" x14ac:dyDescent="0.2">
      <c r="A2494" s="7" t="s">
        <v>727</v>
      </c>
      <c r="B2494" s="7">
        <v>6</v>
      </c>
      <c r="C2494" s="7" t="s">
        <v>11</v>
      </c>
      <c r="D2494" s="7" t="s">
        <v>728</v>
      </c>
      <c r="E2494" s="7"/>
      <c r="F2494" s="7">
        <v>1416</v>
      </c>
      <c r="G2494" s="7" t="s">
        <v>6988</v>
      </c>
      <c r="H2494" s="7" t="s">
        <v>6989</v>
      </c>
      <c r="I2494" s="7" t="s">
        <v>6990</v>
      </c>
      <c r="J2494" s="7" t="s">
        <v>772</v>
      </c>
      <c r="K2494" s="7" t="s">
        <v>731</v>
      </c>
      <c r="L2494" s="7" t="s">
        <v>451</v>
      </c>
      <c r="M2494" s="7">
        <v>42.660674999999998</v>
      </c>
      <c r="N2494" s="7">
        <v>21.163440000000001</v>
      </c>
      <c r="O2494" s="7" t="s">
        <v>6991</v>
      </c>
      <c r="P2494" s="7" t="s">
        <v>6991</v>
      </c>
      <c r="Q2494" s="7"/>
      <c r="R2494" s="7" t="s">
        <v>6992</v>
      </c>
      <c r="S2494" s="7" t="s">
        <v>6993</v>
      </c>
      <c r="T2494" s="7" t="b">
        <v>0</v>
      </c>
      <c r="U2494" s="7" t="s">
        <v>3077</v>
      </c>
      <c r="V2494" s="7" t="s">
        <v>2999</v>
      </c>
      <c r="W2494" s="7" t="s">
        <v>2999</v>
      </c>
    </row>
    <row r="2495" spans="1:23" x14ac:dyDescent="0.2">
      <c r="A2495" s="7" t="s">
        <v>727</v>
      </c>
      <c r="B2495" s="7">
        <v>6</v>
      </c>
      <c r="C2495" s="7" t="s">
        <v>11</v>
      </c>
      <c r="D2495" s="7" t="s">
        <v>778</v>
      </c>
      <c r="E2495" s="7"/>
      <c r="F2495" s="7">
        <v>1415</v>
      </c>
      <c r="G2495" s="7" t="s">
        <v>6994</v>
      </c>
      <c r="H2495" s="7" t="s">
        <v>6995</v>
      </c>
      <c r="I2495" s="7" t="s">
        <v>6996</v>
      </c>
      <c r="J2495" s="7" t="s">
        <v>772</v>
      </c>
      <c r="K2495" s="7" t="s">
        <v>731</v>
      </c>
      <c r="L2495" s="7" t="s">
        <v>3479</v>
      </c>
      <c r="M2495" s="7">
        <v>42.663705</v>
      </c>
      <c r="N2495" s="7">
        <v>21.159320000000001</v>
      </c>
      <c r="O2495" s="7" t="s">
        <v>6997</v>
      </c>
      <c r="P2495" s="7" t="s">
        <v>6997</v>
      </c>
      <c r="Q2495" s="7"/>
      <c r="R2495" s="7" t="s">
        <v>6998</v>
      </c>
      <c r="S2495" s="7" t="s">
        <v>6999</v>
      </c>
      <c r="T2495" s="7" t="b">
        <v>0</v>
      </c>
      <c r="U2495" s="7" t="s">
        <v>3478</v>
      </c>
      <c r="V2495" s="7" t="s">
        <v>2999</v>
      </c>
      <c r="W2495" s="7" t="s">
        <v>2999</v>
      </c>
    </row>
    <row r="2496" spans="1:23" x14ac:dyDescent="0.2">
      <c r="A2496" s="7" t="s">
        <v>727</v>
      </c>
      <c r="B2496" s="7">
        <v>6</v>
      </c>
      <c r="C2496" s="7" t="s">
        <v>11</v>
      </c>
      <c r="D2496" s="7" t="s">
        <v>875</v>
      </c>
      <c r="E2496" s="7"/>
      <c r="F2496" s="7">
        <v>1414</v>
      </c>
      <c r="G2496" s="7" t="s">
        <v>6318</v>
      </c>
      <c r="H2496" s="7" t="s">
        <v>7000</v>
      </c>
      <c r="I2496" s="7" t="s">
        <v>4863</v>
      </c>
      <c r="J2496" s="7" t="s">
        <v>772</v>
      </c>
      <c r="K2496" s="7" t="s">
        <v>731</v>
      </c>
      <c r="L2496" s="7" t="s">
        <v>3607</v>
      </c>
      <c r="M2496" s="7">
        <v>42.682658000000004</v>
      </c>
      <c r="N2496" s="7">
        <v>21.061489000000002</v>
      </c>
      <c r="O2496" s="7" t="s">
        <v>7001</v>
      </c>
      <c r="P2496" s="7" t="s">
        <v>7001</v>
      </c>
      <c r="Q2496" s="7"/>
      <c r="R2496" s="7" t="s">
        <v>4864</v>
      </c>
      <c r="S2496" s="7"/>
      <c r="T2496" s="7" t="b">
        <v>0</v>
      </c>
      <c r="U2496" s="7" t="s">
        <v>3606</v>
      </c>
      <c r="V2496" s="7" t="s">
        <v>2999</v>
      </c>
      <c r="W2496" s="7" t="s">
        <v>2999</v>
      </c>
    </row>
    <row r="2497" spans="1:23" x14ac:dyDescent="0.2">
      <c r="A2497" s="7" t="s">
        <v>727</v>
      </c>
      <c r="B2497" s="7">
        <v>6</v>
      </c>
      <c r="C2497" s="7" t="s">
        <v>11</v>
      </c>
      <c r="D2497" s="7" t="s">
        <v>728</v>
      </c>
      <c r="E2497" s="7" t="s">
        <v>10739</v>
      </c>
      <c r="F2497" s="7">
        <v>1413</v>
      </c>
      <c r="G2497" s="7" t="s">
        <v>7002</v>
      </c>
      <c r="H2497" s="7" t="s">
        <v>7003</v>
      </c>
      <c r="I2497" s="7" t="s">
        <v>7004</v>
      </c>
      <c r="J2497" s="7" t="s">
        <v>7005</v>
      </c>
      <c r="K2497" s="7" t="s">
        <v>731</v>
      </c>
      <c r="L2497" s="7" t="s">
        <v>3351</v>
      </c>
      <c r="M2497" s="7">
        <v>42.902994999999997</v>
      </c>
      <c r="N2497" s="7">
        <v>21.206271000000001</v>
      </c>
      <c r="O2497" s="7" t="s">
        <v>7006</v>
      </c>
      <c r="P2497" s="7" t="s">
        <v>7006</v>
      </c>
      <c r="Q2497" s="7"/>
      <c r="R2497" s="7" t="s">
        <v>7007</v>
      </c>
      <c r="S2497" s="7"/>
      <c r="T2497" s="7" t="b">
        <v>0</v>
      </c>
      <c r="U2497" s="7" t="s">
        <v>3350</v>
      </c>
      <c r="V2497" s="7" t="s">
        <v>2999</v>
      </c>
      <c r="W2497" s="7" t="s">
        <v>2999</v>
      </c>
    </row>
    <row r="2498" spans="1:23" x14ac:dyDescent="0.2">
      <c r="A2498" s="7" t="s">
        <v>727</v>
      </c>
      <c r="B2498" s="7">
        <v>1</v>
      </c>
      <c r="C2498" s="7" t="s">
        <v>5</v>
      </c>
      <c r="D2498" s="7" t="s">
        <v>810</v>
      </c>
      <c r="E2498" s="7" t="s">
        <v>8818</v>
      </c>
      <c r="F2498" s="7">
        <v>1412</v>
      </c>
      <c r="G2498" s="7" t="s">
        <v>7008</v>
      </c>
      <c r="H2498" s="7" t="s">
        <v>1633</v>
      </c>
      <c r="I2498" s="7" t="s">
        <v>7009</v>
      </c>
      <c r="J2498" s="7" t="s">
        <v>738</v>
      </c>
      <c r="K2498" s="7" t="s">
        <v>731</v>
      </c>
      <c r="L2498" s="7" t="s">
        <v>3351</v>
      </c>
      <c r="M2498" s="7">
        <v>42.508693999999998</v>
      </c>
      <c r="N2498" s="7">
        <v>21.044922</v>
      </c>
      <c r="O2498" s="7" t="s">
        <v>7010</v>
      </c>
      <c r="P2498" s="7" t="s">
        <v>7010</v>
      </c>
      <c r="Q2498" s="7"/>
      <c r="R2498" s="7" t="s">
        <v>7011</v>
      </c>
      <c r="S2498" s="7"/>
      <c r="T2498" s="7" t="b">
        <v>0</v>
      </c>
      <c r="U2498" s="7" t="s">
        <v>3350</v>
      </c>
      <c r="V2498" s="7" t="s">
        <v>2999</v>
      </c>
      <c r="W2498" s="7" t="s">
        <v>2999</v>
      </c>
    </row>
    <row r="2499" spans="1:23" x14ac:dyDescent="0.2">
      <c r="A2499" s="7" t="s">
        <v>727</v>
      </c>
      <c r="B2499" s="7">
        <v>6</v>
      </c>
      <c r="C2499" s="7" t="s">
        <v>11</v>
      </c>
      <c r="D2499" s="7" t="s">
        <v>853</v>
      </c>
      <c r="E2499" s="7"/>
      <c r="F2499" s="7">
        <v>1411</v>
      </c>
      <c r="G2499" s="7" t="s">
        <v>7012</v>
      </c>
      <c r="H2499" s="7" t="s">
        <v>7013</v>
      </c>
      <c r="I2499" s="7" t="s">
        <v>7014</v>
      </c>
      <c r="J2499" s="7" t="s">
        <v>738</v>
      </c>
      <c r="K2499" s="7" t="s">
        <v>731</v>
      </c>
      <c r="L2499" s="7" t="s">
        <v>3479</v>
      </c>
      <c r="M2499" s="7">
        <v>42.651428000000003</v>
      </c>
      <c r="N2499" s="7">
        <v>21.084454000000001</v>
      </c>
      <c r="O2499" s="7" t="s">
        <v>7015</v>
      </c>
      <c r="P2499" s="7" t="s">
        <v>7015</v>
      </c>
      <c r="Q2499" s="7"/>
      <c r="R2499" s="7" t="s">
        <v>7016</v>
      </c>
      <c r="S2499" s="7"/>
      <c r="T2499" s="7" t="b">
        <v>0</v>
      </c>
      <c r="U2499" s="7" t="s">
        <v>3478</v>
      </c>
      <c r="V2499" s="7" t="s">
        <v>2999</v>
      </c>
      <c r="W2499" s="7" t="s">
        <v>2999</v>
      </c>
    </row>
    <row r="2500" spans="1:23" x14ac:dyDescent="0.2">
      <c r="A2500" s="7" t="s">
        <v>727</v>
      </c>
      <c r="B2500" s="7">
        <v>6</v>
      </c>
      <c r="C2500" s="7" t="s">
        <v>11</v>
      </c>
      <c r="D2500" s="7" t="s">
        <v>728</v>
      </c>
      <c r="E2500" s="7"/>
      <c r="F2500" s="7">
        <v>1410</v>
      </c>
      <c r="G2500" s="7" t="s">
        <v>6304</v>
      </c>
      <c r="H2500" s="7" t="s">
        <v>7017</v>
      </c>
      <c r="I2500" s="7" t="s">
        <v>4839</v>
      </c>
      <c r="J2500" s="7" t="s">
        <v>772</v>
      </c>
      <c r="K2500" s="7" t="s">
        <v>731</v>
      </c>
      <c r="L2500" s="7" t="s">
        <v>2998</v>
      </c>
      <c r="M2500" s="7">
        <v>42.663474000000001</v>
      </c>
      <c r="N2500" s="7">
        <v>21.082089</v>
      </c>
      <c r="O2500" s="7" t="s">
        <v>7018</v>
      </c>
      <c r="P2500" s="7" t="s">
        <v>7018</v>
      </c>
      <c r="Q2500" s="7"/>
      <c r="R2500" s="7" t="s">
        <v>4840</v>
      </c>
      <c r="S2500" s="7"/>
      <c r="T2500" s="7" t="b">
        <v>0</v>
      </c>
      <c r="U2500" s="7" t="s">
        <v>2997</v>
      </c>
      <c r="V2500" s="7" t="s">
        <v>2999</v>
      </c>
      <c r="W2500" s="7" t="s">
        <v>2999</v>
      </c>
    </row>
    <row r="2501" spans="1:23" x14ac:dyDescent="0.2">
      <c r="A2501" s="7" t="s">
        <v>727</v>
      </c>
      <c r="B2501" s="7">
        <v>6</v>
      </c>
      <c r="C2501" s="7" t="s">
        <v>11</v>
      </c>
      <c r="D2501" s="7" t="s">
        <v>728</v>
      </c>
      <c r="E2501" s="7"/>
      <c r="F2501" s="7">
        <v>1409</v>
      </c>
      <c r="G2501" s="7" t="s">
        <v>7019</v>
      </c>
      <c r="H2501" s="7" t="s">
        <v>7020</v>
      </c>
      <c r="I2501" s="7" t="s">
        <v>7021</v>
      </c>
      <c r="J2501" s="7" t="s">
        <v>738</v>
      </c>
      <c r="K2501" s="7" t="s">
        <v>731</v>
      </c>
      <c r="L2501" s="7" t="s">
        <v>451</v>
      </c>
      <c r="M2501" s="7">
        <v>42.909370000000003</v>
      </c>
      <c r="N2501" s="7">
        <v>21.20909</v>
      </c>
      <c r="O2501" s="7" t="s">
        <v>7022</v>
      </c>
      <c r="P2501" s="7" t="s">
        <v>7022</v>
      </c>
      <c r="Q2501" s="7"/>
      <c r="R2501" s="7" t="s">
        <v>7023</v>
      </c>
      <c r="S2501" s="7"/>
      <c r="T2501" s="7" t="b">
        <v>0</v>
      </c>
      <c r="U2501" s="7" t="s">
        <v>3077</v>
      </c>
      <c r="V2501" s="7" t="s">
        <v>2999</v>
      </c>
      <c r="W2501" s="7" t="s">
        <v>2999</v>
      </c>
    </row>
    <row r="2502" spans="1:23" x14ac:dyDescent="0.2">
      <c r="A2502" s="7" t="s">
        <v>727</v>
      </c>
      <c r="B2502" s="7">
        <v>6</v>
      </c>
      <c r="C2502" s="7" t="s">
        <v>11</v>
      </c>
      <c r="D2502" s="7" t="s">
        <v>728</v>
      </c>
      <c r="E2502" s="7"/>
      <c r="F2502" s="7">
        <v>1408</v>
      </c>
      <c r="G2502" s="7" t="s">
        <v>7024</v>
      </c>
      <c r="H2502" s="7" t="s">
        <v>7017</v>
      </c>
      <c r="I2502" s="7" t="s">
        <v>4841</v>
      </c>
      <c r="J2502" s="7" t="s">
        <v>772</v>
      </c>
      <c r="K2502" s="7" t="s">
        <v>752</v>
      </c>
      <c r="L2502" s="7" t="s">
        <v>2998</v>
      </c>
      <c r="M2502" s="7">
        <v>42.673572</v>
      </c>
      <c r="N2502" s="7">
        <v>21.055996</v>
      </c>
      <c r="O2502" s="7" t="s">
        <v>7025</v>
      </c>
      <c r="P2502" s="7" t="s">
        <v>7025</v>
      </c>
      <c r="Q2502" s="7"/>
      <c r="R2502" s="7" t="s">
        <v>4842</v>
      </c>
      <c r="S2502" s="7"/>
      <c r="T2502" s="7" t="b">
        <v>0</v>
      </c>
      <c r="U2502" s="7" t="s">
        <v>2997</v>
      </c>
      <c r="V2502" s="7" t="s">
        <v>2999</v>
      </c>
      <c r="W2502" s="7" t="s">
        <v>2999</v>
      </c>
    </row>
    <row r="2503" spans="1:23" x14ac:dyDescent="0.2">
      <c r="A2503" s="7" t="s">
        <v>727</v>
      </c>
      <c r="B2503" s="7">
        <v>6</v>
      </c>
      <c r="C2503" s="7" t="s">
        <v>11</v>
      </c>
      <c r="D2503" s="7" t="s">
        <v>875</v>
      </c>
      <c r="E2503" s="7" t="s">
        <v>446</v>
      </c>
      <c r="F2503" s="7">
        <v>1407</v>
      </c>
      <c r="G2503" s="7" t="s">
        <v>7026</v>
      </c>
      <c r="H2503" s="7" t="s">
        <v>7027</v>
      </c>
      <c r="I2503" s="7" t="s">
        <v>3740</v>
      </c>
      <c r="J2503" s="7" t="s">
        <v>772</v>
      </c>
      <c r="K2503" s="7" t="s">
        <v>731</v>
      </c>
      <c r="L2503" s="7" t="s">
        <v>3351</v>
      </c>
      <c r="M2503" s="7">
        <v>42.627108999999997</v>
      </c>
      <c r="N2503" s="7">
        <v>21.152127</v>
      </c>
      <c r="O2503" s="7" t="s">
        <v>7028</v>
      </c>
      <c r="P2503" s="7" t="s">
        <v>7028</v>
      </c>
      <c r="Q2503" s="7"/>
      <c r="R2503" s="7" t="s">
        <v>7029</v>
      </c>
      <c r="S2503" s="7"/>
      <c r="T2503" s="7" t="b">
        <v>0</v>
      </c>
      <c r="U2503" s="7" t="s">
        <v>3350</v>
      </c>
      <c r="V2503" s="7" t="s">
        <v>2999</v>
      </c>
      <c r="W2503" s="7" t="s">
        <v>2999</v>
      </c>
    </row>
    <row r="2504" spans="1:23" x14ac:dyDescent="0.2">
      <c r="A2504" s="7" t="s">
        <v>727</v>
      </c>
      <c r="B2504" s="7">
        <v>6</v>
      </c>
      <c r="C2504" s="7" t="s">
        <v>11</v>
      </c>
      <c r="D2504" s="7" t="s">
        <v>875</v>
      </c>
      <c r="E2504" s="7" t="s">
        <v>12904</v>
      </c>
      <c r="F2504" s="7">
        <v>1406</v>
      </c>
      <c r="G2504" s="7" t="s">
        <v>5428</v>
      </c>
      <c r="H2504" s="7" t="s">
        <v>7030</v>
      </c>
      <c r="I2504" s="7" t="s">
        <v>3399</v>
      </c>
      <c r="J2504" s="7" t="s">
        <v>772</v>
      </c>
      <c r="K2504" s="7" t="s">
        <v>731</v>
      </c>
      <c r="L2504" s="7" t="s">
        <v>3351</v>
      </c>
      <c r="M2504" s="7">
        <v>42.672792999999999</v>
      </c>
      <c r="N2504" s="7">
        <v>21.163440000000001</v>
      </c>
      <c r="O2504" s="7" t="s">
        <v>7031</v>
      </c>
      <c r="P2504" s="7" t="s">
        <v>7031</v>
      </c>
      <c r="Q2504" s="7"/>
      <c r="R2504" s="7" t="s">
        <v>3400</v>
      </c>
      <c r="S2504" s="7" t="s">
        <v>7032</v>
      </c>
      <c r="T2504" s="7" t="b">
        <v>0</v>
      </c>
      <c r="U2504" s="7" t="s">
        <v>3350</v>
      </c>
      <c r="V2504" s="7" t="s">
        <v>2999</v>
      </c>
      <c r="W2504" s="7" t="s">
        <v>2999</v>
      </c>
    </row>
    <row r="2505" spans="1:23" x14ac:dyDescent="0.2">
      <c r="A2505" s="7" t="s">
        <v>727</v>
      </c>
      <c r="B2505" s="7">
        <v>6</v>
      </c>
      <c r="C2505" s="7" t="s">
        <v>11</v>
      </c>
      <c r="D2505" s="7" t="s">
        <v>787</v>
      </c>
      <c r="E2505" s="7" t="s">
        <v>446</v>
      </c>
      <c r="F2505" s="7">
        <v>1405</v>
      </c>
      <c r="G2505" s="7" t="s">
        <v>7033</v>
      </c>
      <c r="H2505" s="7" t="s">
        <v>7034</v>
      </c>
      <c r="I2505" s="7" t="s">
        <v>3348</v>
      </c>
      <c r="J2505" s="7" t="s">
        <v>772</v>
      </c>
      <c r="K2505" s="7" t="s">
        <v>731</v>
      </c>
      <c r="L2505" s="7" t="s">
        <v>3351</v>
      </c>
      <c r="M2505" s="7">
        <v>42.647302000000003</v>
      </c>
      <c r="N2505" s="7">
        <v>21.166117</v>
      </c>
      <c r="O2505" s="7" t="s">
        <v>7035</v>
      </c>
      <c r="P2505" s="7" t="s">
        <v>7035</v>
      </c>
      <c r="Q2505" s="7"/>
      <c r="R2505" s="7" t="s">
        <v>7036</v>
      </c>
      <c r="S2505" s="7"/>
      <c r="T2505" s="7" t="b">
        <v>0</v>
      </c>
      <c r="U2505" s="7" t="s">
        <v>3350</v>
      </c>
      <c r="V2505" s="7" t="s">
        <v>2999</v>
      </c>
      <c r="W2505" s="7" t="s">
        <v>2999</v>
      </c>
    </row>
    <row r="2506" spans="1:23" x14ac:dyDescent="0.2">
      <c r="A2506" s="7" t="s">
        <v>727</v>
      </c>
      <c r="B2506" s="7">
        <v>6</v>
      </c>
      <c r="C2506" s="7" t="s">
        <v>11</v>
      </c>
      <c r="D2506" s="7" t="s">
        <v>787</v>
      </c>
      <c r="E2506" s="7" t="s">
        <v>11386</v>
      </c>
      <c r="F2506" s="7">
        <v>1404</v>
      </c>
      <c r="G2506" s="7" t="s">
        <v>7037</v>
      </c>
      <c r="H2506" s="7" t="s">
        <v>771</v>
      </c>
      <c r="I2506" s="7" t="s">
        <v>3352</v>
      </c>
      <c r="J2506" s="7" t="s">
        <v>772</v>
      </c>
      <c r="K2506" s="7" t="s">
        <v>731</v>
      </c>
      <c r="L2506" s="7" t="s">
        <v>3351</v>
      </c>
      <c r="M2506" s="7">
        <v>42.658703000000003</v>
      </c>
      <c r="N2506" s="7">
        <v>21.153827</v>
      </c>
      <c r="O2506" s="7" t="s">
        <v>7038</v>
      </c>
      <c r="P2506" s="7" t="s">
        <v>7038</v>
      </c>
      <c r="Q2506" s="7"/>
      <c r="R2506" s="7" t="s">
        <v>7039</v>
      </c>
      <c r="S2506" s="7"/>
      <c r="T2506" s="7" t="b">
        <v>0</v>
      </c>
      <c r="U2506" s="7" t="s">
        <v>3350</v>
      </c>
      <c r="V2506" s="7" t="s">
        <v>2999</v>
      </c>
      <c r="W2506" s="7" t="s">
        <v>2999</v>
      </c>
    </row>
    <row r="2507" spans="1:23" x14ac:dyDescent="0.2">
      <c r="A2507" s="7" t="s">
        <v>727</v>
      </c>
      <c r="B2507" s="7">
        <v>1</v>
      </c>
      <c r="C2507" s="7" t="s">
        <v>5</v>
      </c>
      <c r="D2507" s="7" t="s">
        <v>736</v>
      </c>
      <c r="E2507" s="7" t="s">
        <v>14139</v>
      </c>
      <c r="F2507" s="7">
        <v>1403</v>
      </c>
      <c r="G2507" s="7" t="s">
        <v>7040</v>
      </c>
      <c r="H2507" s="7" t="s">
        <v>7041</v>
      </c>
      <c r="I2507" s="7" t="s">
        <v>7042</v>
      </c>
      <c r="J2507" s="7" t="s">
        <v>738</v>
      </c>
      <c r="K2507" s="7" t="s">
        <v>731</v>
      </c>
      <c r="L2507" s="7" t="s">
        <v>3351</v>
      </c>
      <c r="M2507" s="7">
        <v>42.343302000000001</v>
      </c>
      <c r="N2507" s="7">
        <v>21.216124000000001</v>
      </c>
      <c r="O2507" s="7" t="s">
        <v>7043</v>
      </c>
      <c r="P2507" s="7" t="s">
        <v>7043</v>
      </c>
      <c r="Q2507" s="7"/>
      <c r="R2507" s="7" t="s">
        <v>7044</v>
      </c>
      <c r="S2507" s="7"/>
      <c r="T2507" s="7" t="b">
        <v>0</v>
      </c>
      <c r="U2507" s="7" t="s">
        <v>3350</v>
      </c>
      <c r="V2507" s="7" t="s">
        <v>2999</v>
      </c>
      <c r="W2507" s="7" t="s">
        <v>2999</v>
      </c>
    </row>
    <row r="2508" spans="1:23" x14ac:dyDescent="0.2">
      <c r="A2508" s="7" t="s">
        <v>727</v>
      </c>
      <c r="B2508" s="7">
        <v>6</v>
      </c>
      <c r="C2508" s="7" t="s">
        <v>11</v>
      </c>
      <c r="D2508" s="7" t="s">
        <v>728</v>
      </c>
      <c r="E2508" s="7"/>
      <c r="F2508" s="7">
        <v>1402</v>
      </c>
      <c r="G2508" s="7" t="s">
        <v>7045</v>
      </c>
      <c r="H2508" s="7" t="s">
        <v>7046</v>
      </c>
      <c r="I2508" s="7" t="s">
        <v>7047</v>
      </c>
      <c r="J2508" s="7" t="s">
        <v>738</v>
      </c>
      <c r="K2508" s="7" t="s">
        <v>731</v>
      </c>
      <c r="L2508" s="7" t="s">
        <v>3479</v>
      </c>
      <c r="M2508" s="7">
        <v>42.777549</v>
      </c>
      <c r="N2508" s="7">
        <v>21.311972000000001</v>
      </c>
      <c r="O2508" s="7" t="s">
        <v>7048</v>
      </c>
      <c r="P2508" s="7" t="s">
        <v>7048</v>
      </c>
      <c r="Q2508" s="7"/>
      <c r="R2508" s="7" t="s">
        <v>7049</v>
      </c>
      <c r="S2508" s="7"/>
      <c r="T2508" s="7" t="b">
        <v>0</v>
      </c>
      <c r="U2508" s="7" t="s">
        <v>3478</v>
      </c>
      <c r="V2508" s="7" t="s">
        <v>2999</v>
      </c>
      <c r="W2508" s="7" t="s">
        <v>2999</v>
      </c>
    </row>
    <row r="2509" spans="1:23" x14ac:dyDescent="0.2">
      <c r="A2509" s="7" t="s">
        <v>727</v>
      </c>
      <c r="B2509" s="7">
        <v>1</v>
      </c>
      <c r="C2509" s="7" t="s">
        <v>5</v>
      </c>
      <c r="D2509" s="7" t="s">
        <v>756</v>
      </c>
      <c r="E2509" s="7"/>
      <c r="F2509" s="7">
        <v>1401</v>
      </c>
      <c r="G2509" s="7" t="s">
        <v>7050</v>
      </c>
      <c r="H2509" s="7" t="s">
        <v>754</v>
      </c>
      <c r="I2509" s="7" t="s">
        <v>7051</v>
      </c>
      <c r="J2509" s="7" t="s">
        <v>738</v>
      </c>
      <c r="K2509" s="7" t="s">
        <v>731</v>
      </c>
      <c r="L2509" s="7" t="s">
        <v>2998</v>
      </c>
      <c r="M2509" s="7">
        <v>42.432467000000003</v>
      </c>
      <c r="N2509" s="7">
        <v>21.039399</v>
      </c>
      <c r="O2509" s="7" t="s">
        <v>7052</v>
      </c>
      <c r="P2509" s="7" t="s">
        <v>7052</v>
      </c>
      <c r="Q2509" s="7"/>
      <c r="R2509" s="7" t="s">
        <v>7053</v>
      </c>
      <c r="S2509" s="7" t="s">
        <v>7054</v>
      </c>
      <c r="T2509" s="7" t="b">
        <v>0</v>
      </c>
      <c r="U2509" s="7" t="s">
        <v>2997</v>
      </c>
      <c r="V2509" s="7" t="s">
        <v>2999</v>
      </c>
      <c r="W2509" s="7" t="s">
        <v>2999</v>
      </c>
    </row>
    <row r="2510" spans="1:23" x14ac:dyDescent="0.2">
      <c r="A2510" s="7" t="s">
        <v>727</v>
      </c>
      <c r="B2510" s="7">
        <v>2</v>
      </c>
      <c r="C2510" s="7" t="s">
        <v>450</v>
      </c>
      <c r="D2510" s="7" t="s">
        <v>831</v>
      </c>
      <c r="E2510" s="7" t="s">
        <v>13467</v>
      </c>
      <c r="F2510" s="7">
        <v>1400</v>
      </c>
      <c r="G2510" s="7" t="s">
        <v>7055</v>
      </c>
      <c r="H2510" s="7" t="s">
        <v>7056</v>
      </c>
      <c r="I2510" s="7" t="s">
        <v>7057</v>
      </c>
      <c r="J2510" s="7" t="s">
        <v>2033</v>
      </c>
      <c r="K2510" s="7" t="s">
        <v>731</v>
      </c>
      <c r="L2510" s="7" t="s">
        <v>3351</v>
      </c>
      <c r="M2510" s="7">
        <v>42.374940000000002</v>
      </c>
      <c r="N2510" s="7">
        <v>20.691524999999999</v>
      </c>
      <c r="O2510" s="7" t="s">
        <v>7058</v>
      </c>
      <c r="P2510" s="7" t="s">
        <v>7058</v>
      </c>
      <c r="Q2510" s="7"/>
      <c r="R2510" s="7" t="s">
        <v>7059</v>
      </c>
      <c r="S2510" s="7"/>
      <c r="T2510" s="7" t="b">
        <v>0</v>
      </c>
      <c r="U2510" s="7" t="s">
        <v>3350</v>
      </c>
      <c r="V2510" s="7" t="s">
        <v>2999</v>
      </c>
      <c r="W2510" s="7" t="s">
        <v>2999</v>
      </c>
    </row>
    <row r="2511" spans="1:23" x14ac:dyDescent="0.2">
      <c r="A2511" s="7" t="s">
        <v>727</v>
      </c>
      <c r="B2511" s="7">
        <v>1</v>
      </c>
      <c r="C2511" s="7" t="s">
        <v>5</v>
      </c>
      <c r="D2511" s="7" t="s">
        <v>983</v>
      </c>
      <c r="E2511" s="7"/>
      <c r="F2511" s="7">
        <v>1399</v>
      </c>
      <c r="G2511" s="7" t="s">
        <v>7060</v>
      </c>
      <c r="H2511" s="7" t="s">
        <v>6740</v>
      </c>
      <c r="I2511" s="7" t="s">
        <v>7061</v>
      </c>
      <c r="J2511" s="7" t="s">
        <v>0</v>
      </c>
      <c r="K2511" s="7" t="s">
        <v>731</v>
      </c>
      <c r="L2511" s="7" t="s">
        <v>3351</v>
      </c>
      <c r="M2511" s="7">
        <v>42.234147999999998</v>
      </c>
      <c r="N2511" s="7">
        <v>21.042003000000001</v>
      </c>
      <c r="O2511" s="7" t="s">
        <v>7062</v>
      </c>
      <c r="P2511" s="7" t="s">
        <v>7062</v>
      </c>
      <c r="Q2511" s="7"/>
      <c r="R2511" s="7" t="s">
        <v>7063</v>
      </c>
      <c r="S2511" s="7"/>
      <c r="T2511" s="7" t="b">
        <v>0</v>
      </c>
      <c r="U2511" s="7" t="s">
        <v>3350</v>
      </c>
      <c r="V2511" s="7" t="s">
        <v>2999</v>
      </c>
      <c r="W2511" s="7" t="s">
        <v>2999</v>
      </c>
    </row>
    <row r="2512" spans="1:23" x14ac:dyDescent="0.2">
      <c r="A2512" s="7" t="s">
        <v>727</v>
      </c>
      <c r="B2512" s="7">
        <v>1</v>
      </c>
      <c r="C2512" s="7" t="s">
        <v>5</v>
      </c>
      <c r="D2512" s="7" t="s">
        <v>736</v>
      </c>
      <c r="E2512" s="7"/>
      <c r="F2512" s="7">
        <v>1398</v>
      </c>
      <c r="G2512" s="7" t="s">
        <v>7064</v>
      </c>
      <c r="H2512" s="7" t="s">
        <v>582</v>
      </c>
      <c r="I2512" s="7" t="s">
        <v>7065</v>
      </c>
      <c r="J2512" s="7" t="s">
        <v>738</v>
      </c>
      <c r="K2512" s="7" t="s">
        <v>752</v>
      </c>
      <c r="L2512" s="7" t="s">
        <v>2998</v>
      </c>
      <c r="M2512" s="7">
        <v>42.369078000000002</v>
      </c>
      <c r="N2512" s="7">
        <v>21.180706000000001</v>
      </c>
      <c r="O2512" s="7" t="s">
        <v>7066</v>
      </c>
      <c r="P2512" s="7" t="s">
        <v>7066</v>
      </c>
      <c r="Q2512" s="7"/>
      <c r="R2512" s="7" t="s">
        <v>7067</v>
      </c>
      <c r="S2512" s="7"/>
      <c r="T2512" s="7" t="b">
        <v>0</v>
      </c>
      <c r="U2512" s="7" t="s">
        <v>2997</v>
      </c>
      <c r="V2512" s="7" t="s">
        <v>2999</v>
      </c>
      <c r="W2512" s="7" t="s">
        <v>2999</v>
      </c>
    </row>
    <row r="2513" spans="1:23" x14ac:dyDescent="0.2">
      <c r="A2513" s="7" t="s">
        <v>727</v>
      </c>
      <c r="B2513" s="7">
        <v>1</v>
      </c>
      <c r="C2513" s="7" t="s">
        <v>5</v>
      </c>
      <c r="D2513" s="7" t="s">
        <v>736</v>
      </c>
      <c r="E2513" s="7"/>
      <c r="F2513" s="7">
        <v>1397</v>
      </c>
      <c r="G2513" s="7" t="s">
        <v>7064</v>
      </c>
      <c r="H2513" s="7" t="s">
        <v>582</v>
      </c>
      <c r="I2513" s="7" t="s">
        <v>7065</v>
      </c>
      <c r="J2513" s="7" t="s">
        <v>738</v>
      </c>
      <c r="K2513" s="7" t="s">
        <v>752</v>
      </c>
      <c r="L2513" s="7" t="s">
        <v>2998</v>
      </c>
      <c r="M2513" s="7">
        <v>42.369078000000002</v>
      </c>
      <c r="N2513" s="7">
        <v>21.180706000000001</v>
      </c>
      <c r="O2513" s="7" t="s">
        <v>7068</v>
      </c>
      <c r="P2513" s="7" t="s">
        <v>7068</v>
      </c>
      <c r="Q2513" s="7"/>
      <c r="R2513" s="7" t="s">
        <v>7067</v>
      </c>
      <c r="S2513" s="7"/>
      <c r="T2513" s="7" t="b">
        <v>0</v>
      </c>
      <c r="U2513" s="7" t="s">
        <v>2997</v>
      </c>
      <c r="V2513" s="7" t="s">
        <v>2999</v>
      </c>
      <c r="W2513" s="7" t="s">
        <v>2999</v>
      </c>
    </row>
    <row r="2514" spans="1:23" x14ac:dyDescent="0.2">
      <c r="A2514" s="7" t="s">
        <v>727</v>
      </c>
      <c r="B2514" s="7">
        <v>2</v>
      </c>
      <c r="C2514" s="7" t="s">
        <v>450</v>
      </c>
      <c r="D2514" s="7" t="s">
        <v>831</v>
      </c>
      <c r="E2514" s="7" t="s">
        <v>17834</v>
      </c>
      <c r="F2514" s="7">
        <v>1396</v>
      </c>
      <c r="G2514" s="7" t="s">
        <v>7069</v>
      </c>
      <c r="H2514" s="7" t="s">
        <v>1216</v>
      </c>
      <c r="I2514" s="7" t="s">
        <v>7070</v>
      </c>
      <c r="J2514" s="7" t="s">
        <v>738</v>
      </c>
      <c r="K2514" s="7" t="s">
        <v>731</v>
      </c>
      <c r="L2514" s="7" t="s">
        <v>3351</v>
      </c>
      <c r="M2514" s="7">
        <v>42.400635999999999</v>
      </c>
      <c r="N2514" s="7">
        <v>20.661313</v>
      </c>
      <c r="O2514" s="7" t="s">
        <v>7071</v>
      </c>
      <c r="P2514" s="7" t="s">
        <v>7071</v>
      </c>
      <c r="Q2514" s="7"/>
      <c r="R2514" s="7" t="s">
        <v>7072</v>
      </c>
      <c r="S2514" s="7"/>
      <c r="T2514" s="7" t="b">
        <v>0</v>
      </c>
      <c r="U2514" s="7" t="s">
        <v>3350</v>
      </c>
      <c r="V2514" s="7" t="s">
        <v>2999</v>
      </c>
      <c r="W2514" s="7" t="s">
        <v>2999</v>
      </c>
    </row>
    <row r="2515" spans="1:23" x14ac:dyDescent="0.2">
      <c r="A2515" s="7" t="s">
        <v>727</v>
      </c>
      <c r="B2515" s="7">
        <v>2</v>
      </c>
      <c r="C2515" s="7" t="s">
        <v>450</v>
      </c>
      <c r="D2515" s="7" t="s">
        <v>831</v>
      </c>
      <c r="E2515" s="7"/>
      <c r="F2515" s="7">
        <v>1395</v>
      </c>
      <c r="G2515" s="7" t="s">
        <v>7073</v>
      </c>
      <c r="H2515" s="7" t="s">
        <v>7074</v>
      </c>
      <c r="I2515" s="7" t="s">
        <v>7075</v>
      </c>
      <c r="J2515" s="7" t="s">
        <v>738</v>
      </c>
      <c r="K2515" s="7" t="s">
        <v>731</v>
      </c>
      <c r="L2515" s="7" t="s">
        <v>451</v>
      </c>
      <c r="M2515" s="7">
        <v>42.364252</v>
      </c>
      <c r="N2515" s="7">
        <v>20.543887999999999</v>
      </c>
      <c r="O2515" s="7" t="s">
        <v>7076</v>
      </c>
      <c r="P2515" s="7" t="s">
        <v>7076</v>
      </c>
      <c r="Q2515" s="7"/>
      <c r="R2515" s="7" t="s">
        <v>7077</v>
      </c>
      <c r="S2515" s="7" t="s">
        <v>7078</v>
      </c>
      <c r="T2515" s="7" t="b">
        <v>0</v>
      </c>
      <c r="U2515" s="7" t="s">
        <v>3077</v>
      </c>
      <c r="V2515" s="7" t="s">
        <v>2999</v>
      </c>
      <c r="W2515" s="7" t="s">
        <v>2999</v>
      </c>
    </row>
    <row r="2516" spans="1:23" x14ac:dyDescent="0.2">
      <c r="A2516" s="7" t="s">
        <v>727</v>
      </c>
      <c r="B2516" s="7">
        <v>2</v>
      </c>
      <c r="C2516" s="7" t="s">
        <v>450</v>
      </c>
      <c r="D2516" s="7" t="s">
        <v>831</v>
      </c>
      <c r="E2516" s="7" t="s">
        <v>2400</v>
      </c>
      <c r="F2516" s="7">
        <v>1394</v>
      </c>
      <c r="G2516" s="7" t="s">
        <v>7079</v>
      </c>
      <c r="H2516" s="7" t="s">
        <v>7080</v>
      </c>
      <c r="I2516" s="7" t="s">
        <v>7081</v>
      </c>
      <c r="J2516" s="7" t="s">
        <v>738</v>
      </c>
      <c r="K2516" s="7" t="s">
        <v>731</v>
      </c>
      <c r="L2516" s="7" t="s">
        <v>3351</v>
      </c>
      <c r="M2516" s="7">
        <v>42.384746</v>
      </c>
      <c r="N2516" s="7">
        <v>20.669553000000001</v>
      </c>
      <c r="O2516" s="7" t="s">
        <v>7082</v>
      </c>
      <c r="P2516" s="7" t="s">
        <v>7082</v>
      </c>
      <c r="Q2516" s="7"/>
      <c r="R2516" s="7" t="s">
        <v>7083</v>
      </c>
      <c r="S2516" s="7"/>
      <c r="T2516" s="7" t="b">
        <v>0</v>
      </c>
      <c r="U2516" s="7" t="s">
        <v>3350</v>
      </c>
      <c r="V2516" s="7" t="s">
        <v>2999</v>
      </c>
      <c r="W2516" s="7" t="s">
        <v>2999</v>
      </c>
    </row>
    <row r="2517" spans="1:23" x14ac:dyDescent="0.2">
      <c r="A2517" s="7" t="s">
        <v>727</v>
      </c>
      <c r="B2517" s="7">
        <v>3</v>
      </c>
      <c r="C2517" s="7" t="s">
        <v>45</v>
      </c>
      <c r="D2517" s="7" t="s">
        <v>740</v>
      </c>
      <c r="E2517" s="7"/>
      <c r="F2517" s="7">
        <v>1393</v>
      </c>
      <c r="G2517" s="7" t="s">
        <v>7084</v>
      </c>
      <c r="H2517" s="7" t="s">
        <v>7085</v>
      </c>
      <c r="I2517" s="7" t="s">
        <v>7086</v>
      </c>
      <c r="J2517" s="7" t="s">
        <v>738</v>
      </c>
      <c r="K2517" s="7" t="s">
        <v>731</v>
      </c>
      <c r="L2517" s="7" t="s">
        <v>3375</v>
      </c>
      <c r="M2517" s="7">
        <v>42.368938999999997</v>
      </c>
      <c r="N2517" s="7">
        <v>21.483090000000001</v>
      </c>
      <c r="O2517" s="7" t="s">
        <v>7087</v>
      </c>
      <c r="P2517" s="7" t="s">
        <v>7087</v>
      </c>
      <c r="Q2517" s="7"/>
      <c r="R2517" s="7" t="s">
        <v>7088</v>
      </c>
      <c r="S2517" s="7"/>
      <c r="T2517" s="7" t="b">
        <v>0</v>
      </c>
      <c r="U2517" s="7" t="s">
        <v>3374</v>
      </c>
      <c r="V2517" s="7" t="s">
        <v>2999</v>
      </c>
      <c r="W2517" s="7" t="s">
        <v>2999</v>
      </c>
    </row>
    <row r="2518" spans="1:23" x14ac:dyDescent="0.2">
      <c r="A2518" s="7" t="s">
        <v>727</v>
      </c>
      <c r="B2518" s="7">
        <v>1</v>
      </c>
      <c r="C2518" s="7" t="s">
        <v>5</v>
      </c>
      <c r="D2518" s="7" t="s">
        <v>810</v>
      </c>
      <c r="E2518" s="7" t="s">
        <v>14140</v>
      </c>
      <c r="F2518" s="7">
        <v>1392</v>
      </c>
      <c r="G2518" s="7" t="s">
        <v>7089</v>
      </c>
      <c r="H2518" s="7" t="s">
        <v>7090</v>
      </c>
      <c r="I2518" s="7" t="s">
        <v>7091</v>
      </c>
      <c r="J2518" s="7" t="s">
        <v>738</v>
      </c>
      <c r="K2518" s="7" t="s">
        <v>731</v>
      </c>
      <c r="L2518" s="7" t="s">
        <v>3351</v>
      </c>
      <c r="M2518" s="7">
        <v>42.526958999999998</v>
      </c>
      <c r="N2518" s="7">
        <v>21.043654</v>
      </c>
      <c r="O2518" s="7" t="s">
        <v>7092</v>
      </c>
      <c r="P2518" s="7" t="s">
        <v>7092</v>
      </c>
      <c r="Q2518" s="7"/>
      <c r="R2518" s="7" t="s">
        <v>7093</v>
      </c>
      <c r="S2518" s="7"/>
      <c r="T2518" s="7" t="b">
        <v>0</v>
      </c>
      <c r="U2518" s="7" t="s">
        <v>3350</v>
      </c>
      <c r="V2518" s="7" t="s">
        <v>2999</v>
      </c>
      <c r="W2518" s="7" t="s">
        <v>2999</v>
      </c>
    </row>
    <row r="2519" spans="1:23" x14ac:dyDescent="0.2">
      <c r="A2519" s="7" t="s">
        <v>727</v>
      </c>
      <c r="B2519" s="7">
        <v>2</v>
      </c>
      <c r="C2519" s="7" t="s">
        <v>450</v>
      </c>
      <c r="D2519" s="7" t="s">
        <v>279</v>
      </c>
      <c r="E2519" s="7"/>
      <c r="F2519" s="7">
        <v>1391</v>
      </c>
      <c r="G2519" s="7" t="s">
        <v>7094</v>
      </c>
      <c r="H2519" s="7" t="s">
        <v>7095</v>
      </c>
      <c r="I2519" s="7" t="s">
        <v>7096</v>
      </c>
      <c r="J2519" s="7" t="s">
        <v>7097</v>
      </c>
      <c r="K2519" s="7" t="s">
        <v>731</v>
      </c>
      <c r="L2519" s="7" t="s">
        <v>451</v>
      </c>
      <c r="M2519" s="7">
        <v>42.475012</v>
      </c>
      <c r="N2519" s="7">
        <v>20.732036999999998</v>
      </c>
      <c r="O2519" s="7" t="s">
        <v>7098</v>
      </c>
      <c r="P2519" s="7" t="s">
        <v>7098</v>
      </c>
      <c r="Q2519" s="7"/>
      <c r="R2519" s="7" t="s">
        <v>7099</v>
      </c>
      <c r="S2519" s="7"/>
      <c r="T2519" s="7" t="b">
        <v>0</v>
      </c>
      <c r="U2519" s="7" t="s">
        <v>3077</v>
      </c>
      <c r="V2519" s="7" t="s">
        <v>2999</v>
      </c>
      <c r="W2519" s="7" t="s">
        <v>2999</v>
      </c>
    </row>
    <row r="2520" spans="1:23" x14ac:dyDescent="0.2">
      <c r="A2520" s="7" t="s">
        <v>727</v>
      </c>
      <c r="B2520" s="7">
        <v>2</v>
      </c>
      <c r="C2520" s="7" t="s">
        <v>450</v>
      </c>
      <c r="D2520" s="7" t="s">
        <v>831</v>
      </c>
      <c r="E2520" s="7" t="s">
        <v>13468</v>
      </c>
      <c r="F2520" s="7">
        <v>1390</v>
      </c>
      <c r="G2520" s="7" t="s">
        <v>7100</v>
      </c>
      <c r="H2520" s="7" t="s">
        <v>7101</v>
      </c>
      <c r="I2520" s="7" t="s">
        <v>7102</v>
      </c>
      <c r="J2520" s="7" t="s">
        <v>738</v>
      </c>
      <c r="K2520" s="7" t="s">
        <v>731</v>
      </c>
      <c r="L2520" s="7" t="s">
        <v>3351</v>
      </c>
      <c r="M2520" s="7">
        <v>42.381365000000002</v>
      </c>
      <c r="N2520" s="7">
        <v>20.681912000000001</v>
      </c>
      <c r="O2520" s="7" t="s">
        <v>7103</v>
      </c>
      <c r="P2520" s="7" t="s">
        <v>7103</v>
      </c>
      <c r="Q2520" s="7"/>
      <c r="R2520" s="7" t="s">
        <v>7104</v>
      </c>
      <c r="S2520" s="7"/>
      <c r="T2520" s="7" t="b">
        <v>0</v>
      </c>
      <c r="U2520" s="7" t="s">
        <v>3350</v>
      </c>
      <c r="V2520" s="7" t="s">
        <v>2999</v>
      </c>
      <c r="W2520" s="7" t="s">
        <v>2999</v>
      </c>
    </row>
    <row r="2521" spans="1:23" x14ac:dyDescent="0.2">
      <c r="A2521" s="7" t="s">
        <v>727</v>
      </c>
      <c r="B2521" s="7">
        <v>1</v>
      </c>
      <c r="C2521" s="7" t="s">
        <v>5</v>
      </c>
      <c r="D2521" s="7" t="s">
        <v>736</v>
      </c>
      <c r="E2521" s="7"/>
      <c r="F2521" s="7">
        <v>1389</v>
      </c>
      <c r="G2521" s="7" t="s">
        <v>7105</v>
      </c>
      <c r="H2521" s="7" t="s">
        <v>7106</v>
      </c>
      <c r="I2521" s="7" t="s">
        <v>7107</v>
      </c>
      <c r="J2521" s="7" t="s">
        <v>738</v>
      </c>
      <c r="K2521" s="7" t="s">
        <v>731</v>
      </c>
      <c r="L2521" s="7" t="s">
        <v>2998</v>
      </c>
      <c r="M2521" s="7">
        <v>42.383687000000002</v>
      </c>
      <c r="N2521" s="7">
        <v>21.161587999999998</v>
      </c>
      <c r="O2521" s="7" t="s">
        <v>7108</v>
      </c>
      <c r="P2521" s="7" t="s">
        <v>7108</v>
      </c>
      <c r="Q2521" s="7"/>
      <c r="R2521" s="7" t="s">
        <v>7109</v>
      </c>
      <c r="S2521" s="7"/>
      <c r="T2521" s="7" t="b">
        <v>0</v>
      </c>
      <c r="U2521" s="7" t="s">
        <v>2997</v>
      </c>
      <c r="V2521" s="7" t="s">
        <v>2999</v>
      </c>
      <c r="W2521" s="7" t="s">
        <v>2999</v>
      </c>
    </row>
    <row r="2522" spans="1:23" x14ac:dyDescent="0.2">
      <c r="A2522" s="7" t="s">
        <v>727</v>
      </c>
      <c r="B2522" s="7">
        <v>4</v>
      </c>
      <c r="C2522" s="7" t="s">
        <v>454</v>
      </c>
      <c r="D2522" s="7" t="s">
        <v>768</v>
      </c>
      <c r="E2522" s="7" t="s">
        <v>10655</v>
      </c>
      <c r="F2522" s="7">
        <v>1388</v>
      </c>
      <c r="G2522" s="7" t="s">
        <v>7110</v>
      </c>
      <c r="H2522" s="7" t="s">
        <v>7111</v>
      </c>
      <c r="I2522" s="7" t="s">
        <v>7112</v>
      </c>
      <c r="J2522" s="7" t="s">
        <v>738</v>
      </c>
      <c r="K2522" s="7" t="s">
        <v>731</v>
      </c>
      <c r="L2522" s="7" t="s">
        <v>3351</v>
      </c>
      <c r="M2522" s="7">
        <v>42.783163000000002</v>
      </c>
      <c r="N2522" s="7">
        <v>20.999258999999999</v>
      </c>
      <c r="O2522" s="7" t="s">
        <v>7113</v>
      </c>
      <c r="P2522" s="7" t="s">
        <v>7113</v>
      </c>
      <c r="Q2522" s="7"/>
      <c r="R2522" s="7" t="s">
        <v>7114</v>
      </c>
      <c r="S2522" s="7"/>
      <c r="T2522" s="7" t="b">
        <v>0</v>
      </c>
      <c r="U2522" s="7" t="s">
        <v>3350</v>
      </c>
      <c r="V2522" s="7" t="s">
        <v>2999</v>
      </c>
      <c r="W2522" s="7" t="s">
        <v>2999</v>
      </c>
    </row>
    <row r="2523" spans="1:23" x14ac:dyDescent="0.2">
      <c r="A2523" s="7" t="s">
        <v>727</v>
      </c>
      <c r="B2523" s="7">
        <v>6</v>
      </c>
      <c r="C2523" s="7" t="s">
        <v>11</v>
      </c>
      <c r="D2523" s="7" t="s">
        <v>778</v>
      </c>
      <c r="E2523" s="7" t="s">
        <v>10740</v>
      </c>
      <c r="F2523" s="7">
        <v>1387</v>
      </c>
      <c r="G2523" s="7" t="s">
        <v>7115</v>
      </c>
      <c r="H2523" s="7" t="s">
        <v>7116</v>
      </c>
      <c r="I2523" s="7" t="s">
        <v>7117</v>
      </c>
      <c r="J2523" s="7" t="s">
        <v>772</v>
      </c>
      <c r="K2523" s="7" t="s">
        <v>731</v>
      </c>
      <c r="L2523" s="7" t="s">
        <v>3351</v>
      </c>
      <c r="M2523" s="7">
        <v>42.660674999999998</v>
      </c>
      <c r="N2523" s="7">
        <v>21.164812999999999</v>
      </c>
      <c r="O2523" s="7" t="s">
        <v>7118</v>
      </c>
      <c r="P2523" s="7" t="s">
        <v>7118</v>
      </c>
      <c r="Q2523" s="7"/>
      <c r="R2523" s="7" t="s">
        <v>7119</v>
      </c>
      <c r="S2523" s="7" t="s">
        <v>7120</v>
      </c>
      <c r="T2523" s="7" t="b">
        <v>0</v>
      </c>
      <c r="U2523" s="7" t="s">
        <v>3350</v>
      </c>
      <c r="V2523" s="7" t="s">
        <v>2999</v>
      </c>
      <c r="W2523" s="7" t="s">
        <v>2999</v>
      </c>
    </row>
    <row r="2524" spans="1:23" x14ac:dyDescent="0.2">
      <c r="A2524" s="7" t="s">
        <v>727</v>
      </c>
      <c r="B2524" s="7">
        <v>1</v>
      </c>
      <c r="C2524" s="7" t="s">
        <v>5</v>
      </c>
      <c r="D2524" s="7" t="s">
        <v>736</v>
      </c>
      <c r="E2524" s="7" t="s">
        <v>8818</v>
      </c>
      <c r="F2524" s="7">
        <v>1386</v>
      </c>
      <c r="G2524" s="7" t="s">
        <v>7121</v>
      </c>
      <c r="H2524" s="7" t="s">
        <v>582</v>
      </c>
      <c r="I2524" s="7" t="s">
        <v>7122</v>
      </c>
      <c r="J2524" s="7" t="s">
        <v>738</v>
      </c>
      <c r="K2524" s="7" t="s">
        <v>731</v>
      </c>
      <c r="L2524" s="7" t="s">
        <v>3437</v>
      </c>
      <c r="M2524" s="7">
        <v>42.372441000000002</v>
      </c>
      <c r="N2524" s="7">
        <v>21.187206</v>
      </c>
      <c r="O2524" s="7" t="s">
        <v>7123</v>
      </c>
      <c r="P2524" s="7" t="s">
        <v>7123</v>
      </c>
      <c r="Q2524" s="7"/>
      <c r="R2524" s="7" t="s">
        <v>7124</v>
      </c>
      <c r="S2524" s="7"/>
      <c r="T2524" s="7" t="b">
        <v>0</v>
      </c>
      <c r="U2524" s="7" t="s">
        <v>3436</v>
      </c>
      <c r="V2524" s="7" t="s">
        <v>2999</v>
      </c>
      <c r="W2524" s="7" t="s">
        <v>2999</v>
      </c>
    </row>
    <row r="2525" spans="1:23" x14ac:dyDescent="0.2">
      <c r="A2525" s="7" t="s">
        <v>727</v>
      </c>
      <c r="B2525" s="7">
        <v>6</v>
      </c>
      <c r="C2525" s="7" t="s">
        <v>11</v>
      </c>
      <c r="D2525" s="7" t="s">
        <v>728</v>
      </c>
      <c r="E2525" s="7"/>
      <c r="F2525" s="7">
        <v>1385</v>
      </c>
      <c r="G2525" s="7" t="s">
        <v>7125</v>
      </c>
      <c r="H2525" s="7" t="s">
        <v>771</v>
      </c>
      <c r="I2525" s="7" t="s">
        <v>3034</v>
      </c>
      <c r="J2525" s="7" t="s">
        <v>738</v>
      </c>
      <c r="K2525" s="7" t="s">
        <v>731</v>
      </c>
      <c r="L2525" s="7" t="s">
        <v>2998</v>
      </c>
      <c r="M2525" s="7">
        <v>42.670521000000001</v>
      </c>
      <c r="N2525" s="7">
        <v>21.41377</v>
      </c>
      <c r="O2525" s="7" t="s">
        <v>7126</v>
      </c>
      <c r="P2525" s="7" t="s">
        <v>7126</v>
      </c>
      <c r="Q2525" s="7"/>
      <c r="R2525" s="7" t="s">
        <v>7127</v>
      </c>
      <c r="S2525" s="7"/>
      <c r="T2525" s="7" t="b">
        <v>0</v>
      </c>
      <c r="U2525" s="7" t="s">
        <v>2997</v>
      </c>
      <c r="V2525" s="7" t="s">
        <v>2999</v>
      </c>
      <c r="W2525" s="7" t="s">
        <v>2999</v>
      </c>
    </row>
    <row r="2526" spans="1:23" x14ac:dyDescent="0.2">
      <c r="A2526" s="7" t="s">
        <v>727</v>
      </c>
      <c r="B2526" s="7">
        <v>6</v>
      </c>
      <c r="C2526" s="7" t="s">
        <v>11</v>
      </c>
      <c r="D2526" s="7" t="s">
        <v>778</v>
      </c>
      <c r="E2526" s="7"/>
      <c r="F2526" s="7">
        <v>1384</v>
      </c>
      <c r="G2526" s="7" t="s">
        <v>7128</v>
      </c>
      <c r="H2526" s="7" t="s">
        <v>7129</v>
      </c>
      <c r="I2526" s="7" t="s">
        <v>7130</v>
      </c>
      <c r="J2526" s="7" t="s">
        <v>772</v>
      </c>
      <c r="K2526" s="7" t="s">
        <v>731</v>
      </c>
      <c r="L2526" s="7" t="s">
        <v>3479</v>
      </c>
      <c r="M2526" s="7">
        <v>42.662312</v>
      </c>
      <c r="N2526" s="7">
        <v>21.159381</v>
      </c>
      <c r="O2526" s="7" t="s">
        <v>7131</v>
      </c>
      <c r="P2526" s="7" t="s">
        <v>7131</v>
      </c>
      <c r="Q2526" s="7"/>
      <c r="R2526" s="7" t="s">
        <v>7132</v>
      </c>
      <c r="S2526" s="7"/>
      <c r="T2526" s="7" t="b">
        <v>0</v>
      </c>
      <c r="U2526" s="7" t="s">
        <v>3478</v>
      </c>
      <c r="V2526" s="7" t="s">
        <v>2999</v>
      </c>
      <c r="W2526" s="7" t="s">
        <v>2999</v>
      </c>
    </row>
    <row r="2527" spans="1:23" x14ac:dyDescent="0.2">
      <c r="A2527" s="7" t="s">
        <v>727</v>
      </c>
      <c r="B2527" s="7">
        <v>4</v>
      </c>
      <c r="C2527" s="7" t="s">
        <v>454</v>
      </c>
      <c r="D2527" s="7" t="s">
        <v>768</v>
      </c>
      <c r="E2527" s="7" t="s">
        <v>8805</v>
      </c>
      <c r="F2527" s="7">
        <v>1383</v>
      </c>
      <c r="G2527" s="7" t="s">
        <v>7133</v>
      </c>
      <c r="H2527" s="7" t="s">
        <v>7134</v>
      </c>
      <c r="I2527" s="7" t="s">
        <v>7135</v>
      </c>
      <c r="J2527" s="7" t="s">
        <v>738</v>
      </c>
      <c r="K2527" s="7" t="s">
        <v>731</v>
      </c>
      <c r="L2527" s="7" t="s">
        <v>3351</v>
      </c>
      <c r="M2527" s="7">
        <v>42.846687000000003</v>
      </c>
      <c r="N2527" s="7">
        <v>20.945716000000001</v>
      </c>
      <c r="O2527" s="7" t="s">
        <v>7136</v>
      </c>
      <c r="P2527" s="7" t="s">
        <v>7136</v>
      </c>
      <c r="Q2527" s="7"/>
      <c r="R2527" s="7" t="s">
        <v>7137</v>
      </c>
      <c r="S2527" s="7"/>
      <c r="T2527" s="7" t="b">
        <v>0</v>
      </c>
      <c r="U2527" s="7" t="s">
        <v>3350</v>
      </c>
      <c r="V2527" s="7" t="s">
        <v>2999</v>
      </c>
      <c r="W2527" s="7" t="s">
        <v>2999</v>
      </c>
    </row>
    <row r="2528" spans="1:23" x14ac:dyDescent="0.2">
      <c r="A2528" s="7" t="s">
        <v>727</v>
      </c>
      <c r="B2528" s="7">
        <v>2</v>
      </c>
      <c r="C2528" s="7" t="s">
        <v>450</v>
      </c>
      <c r="D2528" s="7" t="s">
        <v>1019</v>
      </c>
      <c r="E2528" s="7" t="s">
        <v>2400</v>
      </c>
      <c r="F2528" s="7">
        <v>1382</v>
      </c>
      <c r="G2528" s="7" t="s">
        <v>7138</v>
      </c>
      <c r="H2528" s="7" t="s">
        <v>7139</v>
      </c>
      <c r="I2528" s="7" t="s">
        <v>7140</v>
      </c>
      <c r="J2528" s="7" t="s">
        <v>738</v>
      </c>
      <c r="K2528" s="7" t="s">
        <v>752</v>
      </c>
      <c r="L2528" s="7" t="s">
        <v>3351</v>
      </c>
      <c r="M2528" s="7">
        <v>42.331626999999997</v>
      </c>
      <c r="N2528" s="7">
        <v>20.453385000000001</v>
      </c>
      <c r="O2528" s="7" t="s">
        <v>7141</v>
      </c>
      <c r="P2528" s="7" t="s">
        <v>7141</v>
      </c>
      <c r="Q2528" s="7"/>
      <c r="R2528" s="7" t="s">
        <v>7142</v>
      </c>
      <c r="S2528" s="7"/>
      <c r="T2528" s="7" t="b">
        <v>0</v>
      </c>
      <c r="U2528" s="7" t="s">
        <v>3350</v>
      </c>
      <c r="V2528" s="7" t="s">
        <v>2999</v>
      </c>
      <c r="W2528" s="7" t="s">
        <v>2999</v>
      </c>
    </row>
    <row r="2529" spans="1:23" x14ac:dyDescent="0.2">
      <c r="A2529" s="7" t="s">
        <v>727</v>
      </c>
      <c r="B2529" s="7">
        <v>3</v>
      </c>
      <c r="C2529" s="7" t="s">
        <v>45</v>
      </c>
      <c r="D2529" s="7" t="s">
        <v>740</v>
      </c>
      <c r="E2529" s="7"/>
      <c r="F2529" s="7">
        <v>1381</v>
      </c>
      <c r="G2529" s="7" t="s">
        <v>7143</v>
      </c>
      <c r="H2529" s="7" t="s">
        <v>2953</v>
      </c>
      <c r="I2529" s="7" t="s">
        <v>7144</v>
      </c>
      <c r="J2529" s="7" t="s">
        <v>7145</v>
      </c>
      <c r="K2529" s="7" t="s">
        <v>731</v>
      </c>
      <c r="L2529" s="7" t="s">
        <v>3375</v>
      </c>
      <c r="M2529" s="7">
        <v>42.476694999999999</v>
      </c>
      <c r="N2529" s="7">
        <v>21.499047999999998</v>
      </c>
      <c r="O2529" s="7" t="s">
        <v>7146</v>
      </c>
      <c r="P2529" s="7" t="s">
        <v>7146</v>
      </c>
      <c r="Q2529" s="7"/>
      <c r="R2529" s="7" t="s">
        <v>7147</v>
      </c>
      <c r="S2529" s="7"/>
      <c r="T2529" s="7" t="b">
        <v>0</v>
      </c>
      <c r="U2529" s="7" t="s">
        <v>3374</v>
      </c>
      <c r="V2529" s="7" t="s">
        <v>2999</v>
      </c>
      <c r="W2529" s="7" t="s">
        <v>2999</v>
      </c>
    </row>
    <row r="2530" spans="1:23" x14ac:dyDescent="0.2">
      <c r="A2530" s="7" t="s">
        <v>727</v>
      </c>
      <c r="B2530" s="7">
        <v>4</v>
      </c>
      <c r="C2530" s="7" t="s">
        <v>454</v>
      </c>
      <c r="D2530" s="7" t="s">
        <v>768</v>
      </c>
      <c r="E2530" s="7" t="s">
        <v>11387</v>
      </c>
      <c r="F2530" s="7">
        <v>1380</v>
      </c>
      <c r="G2530" s="7" t="s">
        <v>7148</v>
      </c>
      <c r="H2530" s="7" t="s">
        <v>7149</v>
      </c>
      <c r="I2530" s="7" t="s">
        <v>7150</v>
      </c>
      <c r="J2530" s="7" t="s">
        <v>738</v>
      </c>
      <c r="K2530" s="7" t="s">
        <v>731</v>
      </c>
      <c r="L2530" s="7" t="s">
        <v>3351</v>
      </c>
      <c r="M2530" s="7">
        <v>42.751683999999997</v>
      </c>
      <c r="N2530" s="7">
        <v>20.890222999999999</v>
      </c>
      <c r="O2530" s="7" t="s">
        <v>7151</v>
      </c>
      <c r="P2530" s="7" t="s">
        <v>7151</v>
      </c>
      <c r="Q2530" s="7"/>
      <c r="R2530" s="7" t="s">
        <v>7152</v>
      </c>
      <c r="S2530" s="7"/>
      <c r="T2530" s="7" t="b">
        <v>0</v>
      </c>
      <c r="U2530" s="7" t="s">
        <v>3350</v>
      </c>
      <c r="V2530" s="7" t="s">
        <v>2999</v>
      </c>
      <c r="W2530" s="7" t="s">
        <v>2999</v>
      </c>
    </row>
    <row r="2531" spans="1:23" x14ac:dyDescent="0.2">
      <c r="A2531" s="7" t="s">
        <v>727</v>
      </c>
      <c r="B2531" s="7">
        <v>6</v>
      </c>
      <c r="C2531" s="7" t="s">
        <v>11</v>
      </c>
      <c r="D2531" s="7" t="s">
        <v>728</v>
      </c>
      <c r="E2531" s="7" t="s">
        <v>11388</v>
      </c>
      <c r="F2531" s="7">
        <v>1379</v>
      </c>
      <c r="G2531" s="7" t="s">
        <v>7153</v>
      </c>
      <c r="H2531" s="7" t="s">
        <v>7154</v>
      </c>
      <c r="I2531" s="7" t="s">
        <v>7155</v>
      </c>
      <c r="J2531" s="7" t="s">
        <v>730</v>
      </c>
      <c r="K2531" s="7" t="s">
        <v>731</v>
      </c>
      <c r="L2531" s="7" t="s">
        <v>3351</v>
      </c>
      <c r="M2531" s="7">
        <v>42.898812</v>
      </c>
      <c r="N2531" s="7">
        <v>21.187429999999999</v>
      </c>
      <c r="O2531" s="7" t="s">
        <v>7156</v>
      </c>
      <c r="P2531" s="7" t="s">
        <v>7156</v>
      </c>
      <c r="Q2531" s="7"/>
      <c r="R2531" s="7" t="s">
        <v>7157</v>
      </c>
      <c r="S2531" s="7"/>
      <c r="T2531" s="7" t="b">
        <v>0</v>
      </c>
      <c r="U2531" s="7" t="s">
        <v>3350</v>
      </c>
      <c r="V2531" s="7" t="s">
        <v>2999</v>
      </c>
      <c r="W2531" s="7" t="s">
        <v>2999</v>
      </c>
    </row>
    <row r="2532" spans="1:23" x14ac:dyDescent="0.2">
      <c r="A2532" s="7" t="s">
        <v>727</v>
      </c>
      <c r="B2532" s="7">
        <v>4</v>
      </c>
      <c r="C2532" s="7" t="s">
        <v>454</v>
      </c>
      <c r="D2532" s="7" t="s">
        <v>828</v>
      </c>
      <c r="E2532" s="7" t="s">
        <v>8806</v>
      </c>
      <c r="F2532" s="7">
        <v>1378</v>
      </c>
      <c r="G2532" s="7" t="s">
        <v>7158</v>
      </c>
      <c r="H2532" s="7" t="s">
        <v>7159</v>
      </c>
      <c r="I2532" s="7" t="s">
        <v>7160</v>
      </c>
      <c r="J2532" s="7" t="s">
        <v>7161</v>
      </c>
      <c r="K2532" s="7" t="s">
        <v>731</v>
      </c>
      <c r="L2532" s="7" t="s">
        <v>3351</v>
      </c>
      <c r="M2532" s="7">
        <v>42.869674000000003</v>
      </c>
      <c r="N2532" s="7">
        <v>20.848832000000002</v>
      </c>
      <c r="O2532" s="7" t="s">
        <v>7162</v>
      </c>
      <c r="P2532" s="7" t="s">
        <v>7162</v>
      </c>
      <c r="Q2532" s="7"/>
      <c r="R2532" s="7" t="s">
        <v>7163</v>
      </c>
      <c r="S2532" s="7"/>
      <c r="T2532" s="7" t="b">
        <v>0</v>
      </c>
      <c r="U2532" s="7" t="s">
        <v>3350</v>
      </c>
      <c r="V2532" s="7" t="s">
        <v>2999</v>
      </c>
      <c r="W2532" s="7" t="s">
        <v>2999</v>
      </c>
    </row>
    <row r="2533" spans="1:23" x14ac:dyDescent="0.2">
      <c r="A2533" s="7" t="s">
        <v>727</v>
      </c>
      <c r="B2533" s="7">
        <v>4</v>
      </c>
      <c r="C2533" s="7" t="s">
        <v>454</v>
      </c>
      <c r="D2533" s="7" t="s">
        <v>828</v>
      </c>
      <c r="E2533" s="7"/>
      <c r="F2533" s="7">
        <v>1377</v>
      </c>
      <c r="G2533" s="7" t="s">
        <v>7164</v>
      </c>
      <c r="H2533" s="7" t="s">
        <v>7165</v>
      </c>
      <c r="I2533" s="7" t="s">
        <v>7166</v>
      </c>
      <c r="J2533" s="7" t="s">
        <v>738</v>
      </c>
      <c r="K2533" s="7" t="s">
        <v>731</v>
      </c>
      <c r="L2533" s="7" t="s">
        <v>3479</v>
      </c>
      <c r="M2533" s="7">
        <v>42.861370000000001</v>
      </c>
      <c r="N2533" s="7">
        <v>20.846558000000002</v>
      </c>
      <c r="O2533" s="7" t="s">
        <v>7167</v>
      </c>
      <c r="P2533" s="7" t="s">
        <v>7167</v>
      </c>
      <c r="Q2533" s="7"/>
      <c r="R2533" s="7" t="s">
        <v>7168</v>
      </c>
      <c r="S2533" s="7"/>
      <c r="T2533" s="7" t="b">
        <v>0</v>
      </c>
      <c r="U2533" s="7" t="s">
        <v>3478</v>
      </c>
      <c r="V2533" s="7" t="s">
        <v>2999</v>
      </c>
      <c r="W2533" s="7" t="s">
        <v>2999</v>
      </c>
    </row>
    <row r="2534" spans="1:23" x14ac:dyDescent="0.2">
      <c r="A2534" s="7" t="s">
        <v>727</v>
      </c>
      <c r="B2534" s="7">
        <v>4</v>
      </c>
      <c r="C2534" s="7" t="s">
        <v>454</v>
      </c>
      <c r="D2534" s="7" t="s">
        <v>828</v>
      </c>
      <c r="E2534" s="7" t="s">
        <v>585</v>
      </c>
      <c r="F2534" s="7">
        <v>1376</v>
      </c>
      <c r="G2534" s="7" t="s">
        <v>7169</v>
      </c>
      <c r="H2534" s="7" t="s">
        <v>7170</v>
      </c>
      <c r="I2534" s="7" t="s">
        <v>7171</v>
      </c>
      <c r="J2534" s="7" t="s">
        <v>1726</v>
      </c>
      <c r="K2534" s="7" t="s">
        <v>731</v>
      </c>
      <c r="L2534" s="7" t="s">
        <v>3351</v>
      </c>
      <c r="M2534" s="7">
        <v>42.898198999999998</v>
      </c>
      <c r="N2534" s="7">
        <v>20.862454</v>
      </c>
      <c r="O2534" s="7" t="s">
        <v>7172</v>
      </c>
      <c r="P2534" s="7" t="s">
        <v>7172</v>
      </c>
      <c r="Q2534" s="7"/>
      <c r="R2534" s="7" t="s">
        <v>7173</v>
      </c>
      <c r="S2534" s="7"/>
      <c r="T2534" s="7" t="b">
        <v>0</v>
      </c>
      <c r="U2534" s="7" t="s">
        <v>3350</v>
      </c>
      <c r="V2534" s="7" t="s">
        <v>2999</v>
      </c>
      <c r="W2534" s="7" t="s">
        <v>2999</v>
      </c>
    </row>
    <row r="2535" spans="1:23" x14ac:dyDescent="0.2">
      <c r="A2535" s="7" t="s">
        <v>727</v>
      </c>
      <c r="B2535" s="7">
        <v>1</v>
      </c>
      <c r="C2535" s="7" t="s">
        <v>5</v>
      </c>
      <c r="D2535" s="7" t="s">
        <v>736</v>
      </c>
      <c r="E2535" s="7" t="s">
        <v>14141</v>
      </c>
      <c r="F2535" s="7">
        <v>1375</v>
      </c>
      <c r="G2535" s="7" t="s">
        <v>7174</v>
      </c>
      <c r="H2535" s="7" t="s">
        <v>231</v>
      </c>
      <c r="I2535" s="7" t="s">
        <v>7175</v>
      </c>
      <c r="J2535" s="7" t="s">
        <v>738</v>
      </c>
      <c r="K2535" s="7" t="s">
        <v>752</v>
      </c>
      <c r="L2535" s="7" t="s">
        <v>3351</v>
      </c>
      <c r="M2535" s="7">
        <v>42.370946000000004</v>
      </c>
      <c r="N2535" s="7">
        <v>21.077047</v>
      </c>
      <c r="O2535" s="7" t="s">
        <v>7176</v>
      </c>
      <c r="P2535" s="7" t="s">
        <v>7176</v>
      </c>
      <c r="Q2535" s="7"/>
      <c r="R2535" s="7" t="s">
        <v>7177</v>
      </c>
      <c r="S2535" s="7"/>
      <c r="T2535" s="7" t="b">
        <v>0</v>
      </c>
      <c r="U2535" s="7" t="s">
        <v>3350</v>
      </c>
      <c r="V2535" s="7" t="s">
        <v>2999</v>
      </c>
      <c r="W2535" s="7" t="s">
        <v>2999</v>
      </c>
    </row>
    <row r="2536" spans="1:23" x14ac:dyDescent="0.2">
      <c r="A2536" s="7" t="s">
        <v>727</v>
      </c>
      <c r="B2536" s="7">
        <v>2</v>
      </c>
      <c r="C2536" s="7" t="s">
        <v>450</v>
      </c>
      <c r="D2536" s="7" t="s">
        <v>279</v>
      </c>
      <c r="E2536" s="7" t="s">
        <v>2400</v>
      </c>
      <c r="F2536" s="7">
        <v>1374</v>
      </c>
      <c r="G2536" s="7" t="s">
        <v>7178</v>
      </c>
      <c r="H2536" s="7" t="s">
        <v>7179</v>
      </c>
      <c r="I2536" s="7" t="s">
        <v>7180</v>
      </c>
      <c r="J2536" s="7" t="s">
        <v>738</v>
      </c>
      <c r="K2536" s="7" t="s">
        <v>752</v>
      </c>
      <c r="L2536" s="7" t="s">
        <v>3351</v>
      </c>
      <c r="M2536" s="7">
        <v>42.480075999999997</v>
      </c>
      <c r="N2536" s="7">
        <v>20.759502999999999</v>
      </c>
      <c r="O2536" s="7" t="s">
        <v>7181</v>
      </c>
      <c r="P2536" s="7" t="s">
        <v>7181</v>
      </c>
      <c r="Q2536" s="7"/>
      <c r="R2536" s="7" t="s">
        <v>7182</v>
      </c>
      <c r="S2536" s="7"/>
      <c r="T2536" s="7" t="b">
        <v>0</v>
      </c>
      <c r="U2536" s="7" t="s">
        <v>3350</v>
      </c>
      <c r="V2536" s="7" t="s">
        <v>2999</v>
      </c>
      <c r="W2536" s="7" t="s">
        <v>2999</v>
      </c>
    </row>
    <row r="2537" spans="1:23" x14ac:dyDescent="0.2">
      <c r="A2537" s="7" t="s">
        <v>727</v>
      </c>
      <c r="B2537" s="7">
        <v>4</v>
      </c>
      <c r="C2537" s="7" t="s">
        <v>454</v>
      </c>
      <c r="D2537" s="7" t="s">
        <v>768</v>
      </c>
      <c r="E2537" s="7" t="s">
        <v>8807</v>
      </c>
      <c r="F2537" s="7">
        <v>1373</v>
      </c>
      <c r="G2537" s="7" t="s">
        <v>6579</v>
      </c>
      <c r="H2537" s="7" t="s">
        <v>6580</v>
      </c>
      <c r="I2537" s="7" t="s">
        <v>6581</v>
      </c>
      <c r="J2537" s="7" t="s">
        <v>738</v>
      </c>
      <c r="K2537" s="7" t="s">
        <v>731</v>
      </c>
      <c r="L2537" s="7" t="s">
        <v>3351</v>
      </c>
      <c r="M2537" s="7">
        <v>42.750481999999998</v>
      </c>
      <c r="N2537" s="7">
        <v>21.006692999999999</v>
      </c>
      <c r="O2537" s="7" t="s">
        <v>6582</v>
      </c>
      <c r="P2537" s="7" t="s">
        <v>6582</v>
      </c>
      <c r="Q2537" s="7"/>
      <c r="R2537" s="7" t="s">
        <v>6583</v>
      </c>
      <c r="S2537" s="7"/>
      <c r="T2537" s="7" t="b">
        <v>0</v>
      </c>
      <c r="U2537" s="7" t="s">
        <v>3350</v>
      </c>
      <c r="V2537" s="7" t="s">
        <v>2999</v>
      </c>
      <c r="W2537" s="7" t="s">
        <v>2999</v>
      </c>
    </row>
    <row r="2538" spans="1:23" x14ac:dyDescent="0.2">
      <c r="A2538" s="7" t="s">
        <v>727</v>
      </c>
      <c r="B2538" s="7">
        <v>6</v>
      </c>
      <c r="C2538" s="7" t="s">
        <v>11</v>
      </c>
      <c r="D2538" s="7" t="s">
        <v>728</v>
      </c>
      <c r="E2538" s="7" t="s">
        <v>446</v>
      </c>
      <c r="F2538" s="7">
        <v>1372</v>
      </c>
      <c r="G2538" s="7" t="s">
        <v>6584</v>
      </c>
      <c r="H2538" s="7" t="s">
        <v>1380</v>
      </c>
      <c r="I2538" s="7" t="s">
        <v>6585</v>
      </c>
      <c r="J2538" s="7" t="s">
        <v>730</v>
      </c>
      <c r="K2538" s="7" t="s">
        <v>731</v>
      </c>
      <c r="L2538" s="7" t="s">
        <v>9296</v>
      </c>
      <c r="M2538" s="7">
        <v>42.911802000000002</v>
      </c>
      <c r="N2538" s="7">
        <v>21.164704</v>
      </c>
      <c r="O2538" s="7" t="s">
        <v>6586</v>
      </c>
      <c r="P2538" s="7" t="s">
        <v>6586</v>
      </c>
      <c r="Q2538" s="7"/>
      <c r="R2538" s="7" t="s">
        <v>6587</v>
      </c>
      <c r="S2538" s="7"/>
      <c r="T2538" s="7" t="b">
        <v>0</v>
      </c>
      <c r="U2538" s="7" t="s">
        <v>9297</v>
      </c>
      <c r="V2538" s="7" t="s">
        <v>2999</v>
      </c>
      <c r="W2538" s="7" t="s">
        <v>2999</v>
      </c>
    </row>
    <row r="2539" spans="1:23" x14ac:dyDescent="0.2">
      <c r="A2539" s="7" t="s">
        <v>727</v>
      </c>
      <c r="B2539" s="7">
        <v>4</v>
      </c>
      <c r="C2539" s="7" t="s">
        <v>454</v>
      </c>
      <c r="D2539" s="7" t="s">
        <v>768</v>
      </c>
      <c r="E2539" s="7"/>
      <c r="F2539" s="7">
        <v>1371</v>
      </c>
      <c r="G2539" s="7" t="s">
        <v>6588</v>
      </c>
      <c r="H2539" s="7" t="s">
        <v>6589</v>
      </c>
      <c r="I2539" s="7" t="s">
        <v>6590</v>
      </c>
      <c r="J2539" s="7" t="s">
        <v>738</v>
      </c>
      <c r="K2539" s="7" t="s">
        <v>731</v>
      </c>
      <c r="L2539" s="7" t="s">
        <v>451</v>
      </c>
      <c r="M2539" s="7">
        <v>42.826135000000001</v>
      </c>
      <c r="N2539" s="7">
        <v>21.051499</v>
      </c>
      <c r="O2539" s="7" t="s">
        <v>6591</v>
      </c>
      <c r="P2539" s="7" t="s">
        <v>6591</v>
      </c>
      <c r="Q2539" s="7"/>
      <c r="R2539" s="7" t="s">
        <v>6592</v>
      </c>
      <c r="S2539" s="7"/>
      <c r="T2539" s="7" t="b">
        <v>0</v>
      </c>
      <c r="U2539" s="7" t="s">
        <v>3077</v>
      </c>
      <c r="V2539" s="7" t="s">
        <v>2999</v>
      </c>
      <c r="W2539" s="7" t="s">
        <v>2999</v>
      </c>
    </row>
    <row r="2540" spans="1:23" x14ac:dyDescent="0.2">
      <c r="A2540" s="7" t="s">
        <v>727</v>
      </c>
      <c r="B2540" s="7">
        <v>4</v>
      </c>
      <c r="C2540" s="7" t="s">
        <v>454</v>
      </c>
      <c r="D2540" s="7" t="s">
        <v>768</v>
      </c>
      <c r="E2540" s="7" t="s">
        <v>585</v>
      </c>
      <c r="F2540" s="7">
        <v>1370</v>
      </c>
      <c r="G2540" s="7" t="s">
        <v>6593</v>
      </c>
      <c r="H2540" s="7" t="s">
        <v>6594</v>
      </c>
      <c r="I2540" s="7" t="s">
        <v>6595</v>
      </c>
      <c r="J2540" s="7" t="s">
        <v>738</v>
      </c>
      <c r="K2540" s="7" t="s">
        <v>731</v>
      </c>
      <c r="L2540" s="7" t="s">
        <v>9296</v>
      </c>
      <c r="M2540" s="7">
        <v>42.828032999999998</v>
      </c>
      <c r="N2540" s="7">
        <v>20.931224</v>
      </c>
      <c r="O2540" s="7" t="s">
        <v>6596</v>
      </c>
      <c r="P2540" s="7" t="s">
        <v>6596</v>
      </c>
      <c r="Q2540" s="7"/>
      <c r="R2540" s="7" t="s">
        <v>6597</v>
      </c>
      <c r="S2540" s="7"/>
      <c r="T2540" s="7" t="b">
        <v>0</v>
      </c>
      <c r="U2540" s="7" t="s">
        <v>9297</v>
      </c>
      <c r="V2540" s="7" t="s">
        <v>2999</v>
      </c>
      <c r="W2540" s="7" t="s">
        <v>2999</v>
      </c>
    </row>
    <row r="2541" spans="1:23" x14ac:dyDescent="0.2">
      <c r="A2541" s="7" t="s">
        <v>727</v>
      </c>
      <c r="B2541" s="7">
        <v>3</v>
      </c>
      <c r="C2541" s="7" t="s">
        <v>45</v>
      </c>
      <c r="D2541" s="7" t="s">
        <v>1235</v>
      </c>
      <c r="E2541" s="7"/>
      <c r="F2541" s="7">
        <v>1369</v>
      </c>
      <c r="G2541" s="7" t="s">
        <v>6598</v>
      </c>
      <c r="H2541" s="7" t="s">
        <v>6599</v>
      </c>
      <c r="I2541" s="7" t="s">
        <v>6600</v>
      </c>
      <c r="J2541" s="7" t="s">
        <v>738</v>
      </c>
      <c r="K2541" s="7" t="s">
        <v>752</v>
      </c>
      <c r="L2541" s="7" t="s">
        <v>451</v>
      </c>
      <c r="M2541" s="7">
        <v>42.368606999999997</v>
      </c>
      <c r="N2541" s="7">
        <v>21.359455000000001</v>
      </c>
      <c r="O2541" s="7" t="s">
        <v>6601</v>
      </c>
      <c r="P2541" s="7" t="s">
        <v>6601</v>
      </c>
      <c r="Q2541" s="7"/>
      <c r="R2541" s="7" t="s">
        <v>6602</v>
      </c>
      <c r="S2541" s="7"/>
      <c r="T2541" s="7" t="b">
        <v>0</v>
      </c>
      <c r="U2541" s="7" t="s">
        <v>3077</v>
      </c>
      <c r="V2541" s="7" t="s">
        <v>2999</v>
      </c>
      <c r="W2541" s="7" t="s">
        <v>2999</v>
      </c>
    </row>
    <row r="2542" spans="1:23" x14ac:dyDescent="0.2">
      <c r="A2542" s="7" t="s">
        <v>727</v>
      </c>
      <c r="B2542" s="7">
        <v>4</v>
      </c>
      <c r="C2542" s="7" t="s">
        <v>454</v>
      </c>
      <c r="D2542" s="7" t="s">
        <v>768</v>
      </c>
      <c r="E2542" s="7" t="s">
        <v>585</v>
      </c>
      <c r="F2542" s="7">
        <v>1368</v>
      </c>
      <c r="G2542" s="7" t="s">
        <v>6603</v>
      </c>
      <c r="H2542" s="7" t="s">
        <v>6604</v>
      </c>
      <c r="I2542" s="7" t="s">
        <v>6605</v>
      </c>
      <c r="J2542" s="7" t="s">
        <v>738</v>
      </c>
      <c r="K2542" s="7" t="s">
        <v>731</v>
      </c>
      <c r="L2542" s="7" t="s">
        <v>3351</v>
      </c>
      <c r="M2542" s="7">
        <v>42.813654999999997</v>
      </c>
      <c r="N2542" s="7">
        <v>20.966263999999999</v>
      </c>
      <c r="O2542" s="7" t="s">
        <v>6606</v>
      </c>
      <c r="P2542" s="7" t="s">
        <v>6606</v>
      </c>
      <c r="Q2542" s="7"/>
      <c r="R2542" s="7" t="s">
        <v>6607</v>
      </c>
      <c r="S2542" s="7"/>
      <c r="T2542" s="7" t="b">
        <v>0</v>
      </c>
      <c r="U2542" s="7" t="s">
        <v>3350</v>
      </c>
      <c r="V2542" s="7" t="s">
        <v>2999</v>
      </c>
      <c r="W2542" s="7" t="s">
        <v>2999</v>
      </c>
    </row>
    <row r="2543" spans="1:23" x14ac:dyDescent="0.2">
      <c r="A2543" s="7" t="s">
        <v>727</v>
      </c>
      <c r="B2543" s="7">
        <v>1</v>
      </c>
      <c r="C2543" s="7" t="s">
        <v>5</v>
      </c>
      <c r="D2543" s="7" t="s">
        <v>736</v>
      </c>
      <c r="E2543" s="7" t="s">
        <v>8818</v>
      </c>
      <c r="F2543" s="7">
        <v>1367</v>
      </c>
      <c r="G2543" s="7" t="s">
        <v>6608</v>
      </c>
      <c r="H2543" s="7" t="s">
        <v>6609</v>
      </c>
      <c r="I2543" s="7" t="s">
        <v>6610</v>
      </c>
      <c r="J2543" s="7" t="s">
        <v>738</v>
      </c>
      <c r="K2543" s="7" t="s">
        <v>752</v>
      </c>
      <c r="L2543" s="7" t="s">
        <v>9296</v>
      </c>
      <c r="M2543" s="7">
        <v>42.406207999999999</v>
      </c>
      <c r="N2543" s="7">
        <v>21.114585000000002</v>
      </c>
      <c r="O2543" s="7" t="s">
        <v>6611</v>
      </c>
      <c r="P2543" s="7" t="s">
        <v>6611</v>
      </c>
      <c r="Q2543" s="7"/>
      <c r="R2543" s="7" t="s">
        <v>6612</v>
      </c>
      <c r="S2543" s="7"/>
      <c r="T2543" s="7" t="b">
        <v>0</v>
      </c>
      <c r="U2543" s="7" t="s">
        <v>9297</v>
      </c>
      <c r="V2543" s="7" t="s">
        <v>2999</v>
      </c>
      <c r="W2543" s="7" t="s">
        <v>2999</v>
      </c>
    </row>
    <row r="2544" spans="1:23" x14ac:dyDescent="0.2">
      <c r="A2544" s="7" t="s">
        <v>727</v>
      </c>
      <c r="B2544" s="7">
        <v>2</v>
      </c>
      <c r="C2544" s="7" t="s">
        <v>450</v>
      </c>
      <c r="D2544" s="7" t="s">
        <v>279</v>
      </c>
      <c r="E2544" s="7" t="s">
        <v>2400</v>
      </c>
      <c r="F2544" s="7">
        <v>1366</v>
      </c>
      <c r="G2544" s="7" t="s">
        <v>6613</v>
      </c>
      <c r="H2544" s="7" t="s">
        <v>6614</v>
      </c>
      <c r="I2544" s="7" t="s">
        <v>6615</v>
      </c>
      <c r="J2544" s="7" t="s">
        <v>738</v>
      </c>
      <c r="K2544" s="7" t="s">
        <v>731</v>
      </c>
      <c r="L2544" s="7" t="s">
        <v>3351</v>
      </c>
      <c r="M2544" s="7">
        <v>42.480075999999997</v>
      </c>
      <c r="N2544" s="7">
        <v>20.749890000000001</v>
      </c>
      <c r="O2544" s="7" t="s">
        <v>6616</v>
      </c>
      <c r="P2544" s="7" t="s">
        <v>6616</v>
      </c>
      <c r="Q2544" s="7"/>
      <c r="R2544" s="7" t="s">
        <v>6617</v>
      </c>
      <c r="S2544" s="7"/>
      <c r="T2544" s="7" t="b">
        <v>0</v>
      </c>
      <c r="U2544" s="7" t="s">
        <v>3350</v>
      </c>
      <c r="V2544" s="7" t="s">
        <v>2999</v>
      </c>
      <c r="W2544" s="7" t="s">
        <v>2999</v>
      </c>
    </row>
    <row r="2545" spans="1:23" x14ac:dyDescent="0.2">
      <c r="A2545" s="7" t="s">
        <v>727</v>
      </c>
      <c r="B2545" s="7">
        <v>6</v>
      </c>
      <c r="C2545" s="7" t="s">
        <v>11</v>
      </c>
      <c r="D2545" s="7" t="s">
        <v>728</v>
      </c>
      <c r="E2545" s="7"/>
      <c r="F2545" s="7">
        <v>1365</v>
      </c>
      <c r="G2545" s="7" t="s">
        <v>6618</v>
      </c>
      <c r="H2545" s="7" t="s">
        <v>6619</v>
      </c>
      <c r="I2545" s="7" t="s">
        <v>6620</v>
      </c>
      <c r="J2545" s="7" t="s">
        <v>2349</v>
      </c>
      <c r="K2545" s="7" t="s">
        <v>731</v>
      </c>
      <c r="L2545" s="7" t="s">
        <v>3479</v>
      </c>
      <c r="M2545" s="7">
        <v>42.917655000000003</v>
      </c>
      <c r="N2545" s="7">
        <v>21.199650999999999</v>
      </c>
      <c r="O2545" s="7" t="s">
        <v>6621</v>
      </c>
      <c r="P2545" s="7" t="s">
        <v>6621</v>
      </c>
      <c r="Q2545" s="7"/>
      <c r="R2545" s="7" t="s">
        <v>6622</v>
      </c>
      <c r="S2545" s="7"/>
      <c r="T2545" s="7" t="b">
        <v>0</v>
      </c>
      <c r="U2545" s="7" t="s">
        <v>3478</v>
      </c>
      <c r="V2545" s="7" t="s">
        <v>2999</v>
      </c>
      <c r="W2545" s="7" t="s">
        <v>2999</v>
      </c>
    </row>
    <row r="2546" spans="1:23" x14ac:dyDescent="0.2">
      <c r="A2546" s="7" t="s">
        <v>727</v>
      </c>
      <c r="B2546" s="7">
        <v>4</v>
      </c>
      <c r="C2546" s="7" t="s">
        <v>454</v>
      </c>
      <c r="D2546" s="7" t="s">
        <v>768</v>
      </c>
      <c r="E2546" s="7"/>
      <c r="F2546" s="7">
        <v>1364</v>
      </c>
      <c r="G2546" s="7" t="s">
        <v>6623</v>
      </c>
      <c r="H2546" s="7" t="s">
        <v>6624</v>
      </c>
      <c r="I2546" s="7" t="s">
        <v>6625</v>
      </c>
      <c r="J2546" s="7" t="s">
        <v>738</v>
      </c>
      <c r="K2546" s="7" t="s">
        <v>731</v>
      </c>
      <c r="L2546" s="7" t="s">
        <v>3607</v>
      </c>
      <c r="M2546" s="7">
        <v>42.834201999999998</v>
      </c>
      <c r="N2546" s="7">
        <v>20.911698000000001</v>
      </c>
      <c r="O2546" s="7" t="s">
        <v>6626</v>
      </c>
      <c r="P2546" s="7" t="s">
        <v>6626</v>
      </c>
      <c r="Q2546" s="7"/>
      <c r="R2546" s="7" t="s">
        <v>6627</v>
      </c>
      <c r="S2546" s="7"/>
      <c r="T2546" s="7" t="b">
        <v>0</v>
      </c>
      <c r="U2546" s="7" t="s">
        <v>3606</v>
      </c>
      <c r="V2546" s="7" t="s">
        <v>2999</v>
      </c>
      <c r="W2546" s="7" t="s">
        <v>2999</v>
      </c>
    </row>
    <row r="2547" spans="1:23" x14ac:dyDescent="0.2">
      <c r="A2547" s="7" t="s">
        <v>727</v>
      </c>
      <c r="B2547" s="7">
        <v>2</v>
      </c>
      <c r="C2547" s="7" t="s">
        <v>450</v>
      </c>
      <c r="D2547" s="7" t="s">
        <v>279</v>
      </c>
      <c r="E2547" s="7"/>
      <c r="F2547" s="7">
        <v>1363</v>
      </c>
      <c r="G2547" s="7" t="s">
        <v>6628</v>
      </c>
      <c r="H2547" s="7" t="s">
        <v>6629</v>
      </c>
      <c r="I2547" s="7" t="s">
        <v>6630</v>
      </c>
      <c r="J2547" s="7" t="s">
        <v>738</v>
      </c>
      <c r="K2547" s="7" t="s">
        <v>752</v>
      </c>
      <c r="L2547" s="7" t="s">
        <v>451</v>
      </c>
      <c r="M2547" s="7">
        <v>42.476025</v>
      </c>
      <c r="N2547" s="7">
        <v>20.758130000000001</v>
      </c>
      <c r="O2547" s="7" t="s">
        <v>6631</v>
      </c>
      <c r="P2547" s="7" t="s">
        <v>6631</v>
      </c>
      <c r="Q2547" s="7"/>
      <c r="R2547" s="7" t="s">
        <v>6632</v>
      </c>
      <c r="S2547" s="7"/>
      <c r="T2547" s="7" t="b">
        <v>0</v>
      </c>
      <c r="U2547" s="7" t="s">
        <v>3077</v>
      </c>
      <c r="V2547" s="7" t="s">
        <v>2999</v>
      </c>
      <c r="W2547" s="7" t="s">
        <v>2999</v>
      </c>
    </row>
    <row r="2548" spans="1:23" x14ac:dyDescent="0.2">
      <c r="A2548" s="7" t="s">
        <v>727</v>
      </c>
      <c r="B2548" s="7">
        <v>6</v>
      </c>
      <c r="C2548" s="7" t="s">
        <v>11</v>
      </c>
      <c r="D2548" s="7" t="s">
        <v>728</v>
      </c>
      <c r="E2548" s="7" t="s">
        <v>446</v>
      </c>
      <c r="F2548" s="7">
        <v>1362</v>
      </c>
      <c r="G2548" s="7" t="s">
        <v>6633</v>
      </c>
      <c r="H2548" s="7" t="s">
        <v>6634</v>
      </c>
      <c r="I2548" s="7" t="s">
        <v>6635</v>
      </c>
      <c r="J2548" s="7" t="s">
        <v>730</v>
      </c>
      <c r="K2548" s="7" t="s">
        <v>731</v>
      </c>
      <c r="L2548" s="7" t="s">
        <v>3351</v>
      </c>
      <c r="M2548" s="7">
        <v>42.916516999999999</v>
      </c>
      <c r="N2548" s="7">
        <v>21.191258000000001</v>
      </c>
      <c r="O2548" s="7" t="s">
        <v>6636</v>
      </c>
      <c r="P2548" s="7" t="s">
        <v>6636</v>
      </c>
      <c r="Q2548" s="7"/>
      <c r="R2548" s="7" t="s">
        <v>6637</v>
      </c>
      <c r="S2548" s="7"/>
      <c r="T2548" s="7" t="b">
        <v>0</v>
      </c>
      <c r="U2548" s="7" t="s">
        <v>3350</v>
      </c>
      <c r="V2548" s="7" t="s">
        <v>2999</v>
      </c>
      <c r="W2548" s="7" t="s">
        <v>2999</v>
      </c>
    </row>
    <row r="2549" spans="1:23" x14ac:dyDescent="0.2">
      <c r="A2549" s="7" t="s">
        <v>727</v>
      </c>
      <c r="B2549" s="7">
        <v>4</v>
      </c>
      <c r="C2549" s="7" t="s">
        <v>454</v>
      </c>
      <c r="D2549" s="7" t="s">
        <v>1701</v>
      </c>
      <c r="E2549" s="7" t="s">
        <v>585</v>
      </c>
      <c r="F2549" s="7">
        <v>1361</v>
      </c>
      <c r="G2549" s="7" t="s">
        <v>6638</v>
      </c>
      <c r="H2549" s="7" t="s">
        <v>2735</v>
      </c>
      <c r="I2549" s="7" t="s">
        <v>6639</v>
      </c>
      <c r="J2549" s="7" t="s">
        <v>738</v>
      </c>
      <c r="K2549" s="7" t="s">
        <v>731</v>
      </c>
      <c r="L2549" s="7" t="s">
        <v>3351</v>
      </c>
      <c r="M2549" s="7">
        <v>42.723287999999997</v>
      </c>
      <c r="N2549" s="7">
        <v>20.926058999999999</v>
      </c>
      <c r="O2549" s="7" t="s">
        <v>6640</v>
      </c>
      <c r="P2549" s="7" t="s">
        <v>6640</v>
      </c>
      <c r="Q2549" s="7"/>
      <c r="R2549" s="7" t="s">
        <v>6641</v>
      </c>
      <c r="S2549" s="7"/>
      <c r="T2549" s="7" t="b">
        <v>0</v>
      </c>
      <c r="U2549" s="7" t="s">
        <v>3350</v>
      </c>
      <c r="V2549" s="7" t="s">
        <v>2999</v>
      </c>
      <c r="W2549" s="7" t="s">
        <v>2999</v>
      </c>
    </row>
    <row r="2550" spans="1:23" x14ac:dyDescent="0.2">
      <c r="A2550" s="7" t="s">
        <v>727</v>
      </c>
      <c r="B2550" s="7">
        <v>6</v>
      </c>
      <c r="C2550" s="7" t="s">
        <v>11</v>
      </c>
      <c r="D2550" s="7" t="s">
        <v>728</v>
      </c>
      <c r="E2550" s="7"/>
      <c r="F2550" s="7">
        <v>1360</v>
      </c>
      <c r="G2550" s="7" t="s">
        <v>6642</v>
      </c>
      <c r="H2550" s="7" t="s">
        <v>6643</v>
      </c>
      <c r="I2550" s="7" t="s">
        <v>6644</v>
      </c>
      <c r="J2550" s="7" t="s">
        <v>6645</v>
      </c>
      <c r="K2550" s="7" t="s">
        <v>731</v>
      </c>
      <c r="L2550" s="7" t="s">
        <v>3479</v>
      </c>
      <c r="M2550" s="7">
        <v>42.938220000000001</v>
      </c>
      <c r="N2550" s="7">
        <v>21.209316000000001</v>
      </c>
      <c r="O2550" s="7" t="s">
        <v>6646</v>
      </c>
      <c r="P2550" s="7" t="s">
        <v>6646</v>
      </c>
      <c r="Q2550" s="7"/>
      <c r="R2550" s="7" t="s">
        <v>6647</v>
      </c>
      <c r="S2550" s="7"/>
      <c r="T2550" s="7" t="b">
        <v>0</v>
      </c>
      <c r="U2550" s="7" t="s">
        <v>3478</v>
      </c>
      <c r="V2550" s="7" t="s">
        <v>2999</v>
      </c>
      <c r="W2550" s="7" t="s">
        <v>2999</v>
      </c>
    </row>
    <row r="2551" spans="1:23" x14ac:dyDescent="0.2">
      <c r="A2551" s="7" t="s">
        <v>727</v>
      </c>
      <c r="B2551" s="7">
        <v>3</v>
      </c>
      <c r="C2551" s="7" t="s">
        <v>45</v>
      </c>
      <c r="D2551" s="7" t="s">
        <v>1235</v>
      </c>
      <c r="E2551" s="7"/>
      <c r="F2551" s="7">
        <v>1359</v>
      </c>
      <c r="G2551" s="7" t="s">
        <v>6502</v>
      </c>
      <c r="H2551" s="7" t="s">
        <v>6503</v>
      </c>
      <c r="I2551" s="7" t="s">
        <v>6504</v>
      </c>
      <c r="J2551" s="7" t="s">
        <v>738</v>
      </c>
      <c r="K2551" s="7" t="s">
        <v>731</v>
      </c>
      <c r="L2551" s="7" t="s">
        <v>3479</v>
      </c>
      <c r="M2551" s="7">
        <v>42.320354999999999</v>
      </c>
      <c r="N2551" s="7">
        <v>21.352402000000001</v>
      </c>
      <c r="O2551" s="7" t="s">
        <v>6505</v>
      </c>
      <c r="P2551" s="7" t="s">
        <v>6505</v>
      </c>
      <c r="Q2551" s="7"/>
      <c r="R2551" s="7" t="s">
        <v>6506</v>
      </c>
      <c r="S2551" s="7"/>
      <c r="T2551" s="7" t="b">
        <v>0</v>
      </c>
      <c r="U2551" s="7" t="s">
        <v>3478</v>
      </c>
      <c r="V2551" s="7" t="s">
        <v>2999</v>
      </c>
      <c r="W2551" s="7" t="s">
        <v>2999</v>
      </c>
    </row>
    <row r="2552" spans="1:23" x14ac:dyDescent="0.2">
      <c r="A2552" s="7" t="s">
        <v>727</v>
      </c>
      <c r="B2552" s="7">
        <v>4</v>
      </c>
      <c r="C2552" s="7" t="s">
        <v>454</v>
      </c>
      <c r="D2552" s="7" t="s">
        <v>828</v>
      </c>
      <c r="E2552" s="7" t="s">
        <v>8808</v>
      </c>
      <c r="F2552" s="7">
        <v>1358</v>
      </c>
      <c r="G2552" s="7" t="s">
        <v>6507</v>
      </c>
      <c r="H2552" s="7" t="s">
        <v>6508</v>
      </c>
      <c r="I2552" s="7" t="s">
        <v>3282</v>
      </c>
      <c r="J2552" s="7" t="s">
        <v>738</v>
      </c>
      <c r="K2552" s="7" t="s">
        <v>731</v>
      </c>
      <c r="L2552" s="7" t="s">
        <v>3351</v>
      </c>
      <c r="M2552" s="7">
        <v>42.866804000000002</v>
      </c>
      <c r="N2552" s="7">
        <v>20.907620000000001</v>
      </c>
      <c r="O2552" s="7" t="s">
        <v>6509</v>
      </c>
      <c r="P2552" s="7" t="s">
        <v>6509</v>
      </c>
      <c r="Q2552" s="7"/>
      <c r="R2552" s="7" t="s">
        <v>6510</v>
      </c>
      <c r="S2552" s="7"/>
      <c r="T2552" s="7" t="b">
        <v>0</v>
      </c>
      <c r="U2552" s="7" t="s">
        <v>3350</v>
      </c>
      <c r="V2552" s="7" t="s">
        <v>2999</v>
      </c>
      <c r="W2552" s="7" t="s">
        <v>2999</v>
      </c>
    </row>
    <row r="2553" spans="1:23" x14ac:dyDescent="0.2">
      <c r="A2553" s="7" t="s">
        <v>727</v>
      </c>
      <c r="B2553" s="7">
        <v>6</v>
      </c>
      <c r="C2553" s="7" t="s">
        <v>11</v>
      </c>
      <c r="D2553" s="7" t="s">
        <v>728</v>
      </c>
      <c r="E2553" s="7" t="s">
        <v>11389</v>
      </c>
      <c r="F2553" s="7">
        <v>1357</v>
      </c>
      <c r="G2553" s="7" t="s">
        <v>6511</v>
      </c>
      <c r="H2553" s="7" t="s">
        <v>6512</v>
      </c>
      <c r="I2553" s="7" t="s">
        <v>6513</v>
      </c>
      <c r="J2553" s="7" t="s">
        <v>730</v>
      </c>
      <c r="K2553" s="7" t="s">
        <v>731</v>
      </c>
      <c r="L2553" s="7" t="s">
        <v>3351</v>
      </c>
      <c r="M2553" s="7">
        <v>42.885171999999997</v>
      </c>
      <c r="N2553" s="7">
        <v>21.209978</v>
      </c>
      <c r="O2553" s="7" t="s">
        <v>6514</v>
      </c>
      <c r="P2553" s="7" t="s">
        <v>6514</v>
      </c>
      <c r="Q2553" s="7"/>
      <c r="R2553" s="7" t="s">
        <v>6515</v>
      </c>
      <c r="S2553" s="7"/>
      <c r="T2553" s="7" t="b">
        <v>0</v>
      </c>
      <c r="U2553" s="7" t="s">
        <v>3350</v>
      </c>
      <c r="V2553" s="7" t="s">
        <v>2999</v>
      </c>
      <c r="W2553" s="7" t="s">
        <v>2999</v>
      </c>
    </row>
    <row r="2554" spans="1:23" x14ac:dyDescent="0.2">
      <c r="A2554" s="7" t="s">
        <v>727</v>
      </c>
      <c r="B2554" s="7">
        <v>6</v>
      </c>
      <c r="C2554" s="7" t="s">
        <v>11</v>
      </c>
      <c r="D2554" s="7" t="s">
        <v>728</v>
      </c>
      <c r="E2554" s="7"/>
      <c r="F2554" s="7">
        <v>1356</v>
      </c>
      <c r="G2554" s="7" t="s">
        <v>6516</v>
      </c>
      <c r="H2554" s="7" t="s">
        <v>1193</v>
      </c>
      <c r="I2554" s="7" t="s">
        <v>6517</v>
      </c>
      <c r="J2554" s="7" t="s">
        <v>865</v>
      </c>
      <c r="K2554" s="7" t="s">
        <v>731</v>
      </c>
      <c r="L2554" s="7" t="s">
        <v>3479</v>
      </c>
      <c r="M2554" s="7">
        <v>42.899666000000003</v>
      </c>
      <c r="N2554" s="7">
        <v>21.184671999999999</v>
      </c>
      <c r="O2554" s="7" t="s">
        <v>6518</v>
      </c>
      <c r="P2554" s="7" t="s">
        <v>6518</v>
      </c>
      <c r="Q2554" s="7"/>
      <c r="R2554" s="7" t="s">
        <v>6519</v>
      </c>
      <c r="S2554" s="7"/>
      <c r="T2554" s="7" t="b">
        <v>0</v>
      </c>
      <c r="U2554" s="7" t="s">
        <v>3478</v>
      </c>
      <c r="V2554" s="7" t="s">
        <v>2999</v>
      </c>
      <c r="W2554" s="7" t="s">
        <v>2999</v>
      </c>
    </row>
    <row r="2555" spans="1:23" x14ac:dyDescent="0.2">
      <c r="A2555" s="7" t="s">
        <v>727</v>
      </c>
      <c r="B2555" s="7">
        <v>6</v>
      </c>
      <c r="C2555" s="7" t="s">
        <v>11</v>
      </c>
      <c r="D2555" s="7" t="s">
        <v>728</v>
      </c>
      <c r="E2555" s="7" t="s">
        <v>11390</v>
      </c>
      <c r="F2555" s="7">
        <v>1355</v>
      </c>
      <c r="G2555" s="7" t="s">
        <v>6520</v>
      </c>
      <c r="H2555" s="7" t="s">
        <v>1193</v>
      </c>
      <c r="I2555" s="7" t="s">
        <v>6521</v>
      </c>
      <c r="J2555" s="7" t="s">
        <v>730</v>
      </c>
      <c r="K2555" s="7" t="s">
        <v>731</v>
      </c>
      <c r="L2555" s="7" t="s">
        <v>3351</v>
      </c>
      <c r="M2555" s="7">
        <v>42.901232</v>
      </c>
      <c r="N2555" s="7">
        <v>21.185428000000002</v>
      </c>
      <c r="O2555" s="7" t="s">
        <v>6522</v>
      </c>
      <c r="P2555" s="7" t="s">
        <v>6522</v>
      </c>
      <c r="Q2555" s="7"/>
      <c r="R2555" s="7" t="s">
        <v>6523</v>
      </c>
      <c r="S2555" s="7"/>
      <c r="T2555" s="7" t="b">
        <v>0</v>
      </c>
      <c r="U2555" s="7" t="s">
        <v>3350</v>
      </c>
      <c r="V2555" s="7" t="s">
        <v>2999</v>
      </c>
      <c r="W2555" s="7" t="s">
        <v>2999</v>
      </c>
    </row>
    <row r="2556" spans="1:23" x14ac:dyDescent="0.2">
      <c r="A2556" s="7" t="s">
        <v>727</v>
      </c>
      <c r="B2556" s="7">
        <v>6</v>
      </c>
      <c r="C2556" s="7" t="s">
        <v>11</v>
      </c>
      <c r="D2556" s="7" t="s">
        <v>728</v>
      </c>
      <c r="E2556" s="7" t="s">
        <v>446</v>
      </c>
      <c r="F2556" s="7">
        <v>1354</v>
      </c>
      <c r="G2556" s="7" t="s">
        <v>6524</v>
      </c>
      <c r="H2556" s="7" t="s">
        <v>937</v>
      </c>
      <c r="I2556" s="7" t="s">
        <v>6525</v>
      </c>
      <c r="J2556" s="7" t="s">
        <v>730</v>
      </c>
      <c r="K2556" s="7" t="s">
        <v>731</v>
      </c>
      <c r="L2556" s="7" t="s">
        <v>3351</v>
      </c>
      <c r="M2556" s="7">
        <v>42.811548999999999</v>
      </c>
      <c r="N2556" s="7">
        <v>21.134772999999999</v>
      </c>
      <c r="O2556" s="7" t="s">
        <v>6526</v>
      </c>
      <c r="P2556" s="7" t="s">
        <v>6526</v>
      </c>
      <c r="Q2556" s="7"/>
      <c r="R2556" s="7" t="s">
        <v>6527</v>
      </c>
      <c r="S2556" s="7"/>
      <c r="T2556" s="7" t="b">
        <v>0</v>
      </c>
      <c r="U2556" s="7" t="s">
        <v>3350</v>
      </c>
      <c r="V2556" s="7" t="s">
        <v>2999</v>
      </c>
      <c r="W2556" s="7" t="s">
        <v>2999</v>
      </c>
    </row>
    <row r="2557" spans="1:23" x14ac:dyDescent="0.2">
      <c r="A2557" s="7" t="s">
        <v>727</v>
      </c>
      <c r="B2557" s="7">
        <v>3</v>
      </c>
      <c r="C2557" s="7" t="s">
        <v>45</v>
      </c>
      <c r="D2557" s="7" t="s">
        <v>740</v>
      </c>
      <c r="E2557" s="7"/>
      <c r="F2557" s="7">
        <v>1353</v>
      </c>
      <c r="G2557" s="7" t="s">
        <v>6528</v>
      </c>
      <c r="H2557" s="7" t="s">
        <v>6529</v>
      </c>
      <c r="I2557" s="7" t="s">
        <v>6530</v>
      </c>
      <c r="J2557" s="7" t="s">
        <v>738</v>
      </c>
      <c r="K2557" s="7" t="s">
        <v>752</v>
      </c>
      <c r="L2557" s="7" t="s">
        <v>3375</v>
      </c>
      <c r="M2557" s="7">
        <v>42.474066999999998</v>
      </c>
      <c r="N2557" s="7">
        <v>21.479089999999999</v>
      </c>
      <c r="O2557" s="7" t="s">
        <v>6531</v>
      </c>
      <c r="P2557" s="7" t="s">
        <v>6531</v>
      </c>
      <c r="Q2557" s="7"/>
      <c r="R2557" s="7" t="s">
        <v>6532</v>
      </c>
      <c r="S2557" s="7"/>
      <c r="T2557" s="7" t="b">
        <v>0</v>
      </c>
      <c r="U2557" s="7" t="s">
        <v>3374</v>
      </c>
      <c r="V2557" s="7" t="s">
        <v>2999</v>
      </c>
      <c r="W2557" s="7" t="s">
        <v>2999</v>
      </c>
    </row>
    <row r="2558" spans="1:23" x14ac:dyDescent="0.2">
      <c r="A2558" s="7" t="s">
        <v>727</v>
      </c>
      <c r="B2558" s="7">
        <v>3</v>
      </c>
      <c r="C2558" s="7" t="s">
        <v>45</v>
      </c>
      <c r="D2558" s="7" t="s">
        <v>867</v>
      </c>
      <c r="E2558" s="7" t="s">
        <v>2984</v>
      </c>
      <c r="F2558" s="7">
        <v>1352</v>
      </c>
      <c r="G2558" s="7" t="s">
        <v>6533</v>
      </c>
      <c r="H2558" s="7" t="s">
        <v>6534</v>
      </c>
      <c r="I2558" s="7" t="s">
        <v>6535</v>
      </c>
      <c r="J2558" s="7" t="s">
        <v>738</v>
      </c>
      <c r="K2558" s="7" t="s">
        <v>731</v>
      </c>
      <c r="L2558" s="7" t="s">
        <v>3437</v>
      </c>
      <c r="M2558" s="7">
        <v>42.541845000000002</v>
      </c>
      <c r="N2558" s="7">
        <v>21.603511000000001</v>
      </c>
      <c r="O2558" s="7" t="s">
        <v>6536</v>
      </c>
      <c r="P2558" s="7" t="s">
        <v>6536</v>
      </c>
      <c r="Q2558" s="7"/>
      <c r="R2558" s="7" t="s">
        <v>6537</v>
      </c>
      <c r="S2558" s="7"/>
      <c r="T2558" s="7" t="b">
        <v>0</v>
      </c>
      <c r="U2558" s="7" t="s">
        <v>3436</v>
      </c>
      <c r="V2558" s="7" t="s">
        <v>2999</v>
      </c>
      <c r="W2558" s="7" t="s">
        <v>2999</v>
      </c>
    </row>
    <row r="2559" spans="1:23" x14ac:dyDescent="0.2">
      <c r="A2559" s="7" t="s">
        <v>727</v>
      </c>
      <c r="B2559" s="7">
        <v>6</v>
      </c>
      <c r="C2559" s="7" t="s">
        <v>11</v>
      </c>
      <c r="D2559" s="7" t="s">
        <v>728</v>
      </c>
      <c r="E2559" s="7" t="s">
        <v>446</v>
      </c>
      <c r="F2559" s="7">
        <v>1351</v>
      </c>
      <c r="G2559" s="7" t="s">
        <v>6538</v>
      </c>
      <c r="H2559" s="7" t="s">
        <v>6539</v>
      </c>
      <c r="I2559" s="7" t="s">
        <v>6540</v>
      </c>
      <c r="J2559" s="7" t="s">
        <v>6541</v>
      </c>
      <c r="K2559" s="7" t="s">
        <v>731</v>
      </c>
      <c r="L2559" s="7" t="s">
        <v>9296</v>
      </c>
      <c r="M2559" s="7">
        <v>42.832962000000002</v>
      </c>
      <c r="N2559" s="7">
        <v>21.182245999999999</v>
      </c>
      <c r="O2559" s="7" t="s">
        <v>6542</v>
      </c>
      <c r="P2559" s="7" t="s">
        <v>6542</v>
      </c>
      <c r="Q2559" s="7"/>
      <c r="R2559" s="7" t="s">
        <v>6543</v>
      </c>
      <c r="S2559" s="7"/>
      <c r="T2559" s="7" t="b">
        <v>0</v>
      </c>
      <c r="U2559" s="7" t="s">
        <v>9297</v>
      </c>
      <c r="V2559" s="7" t="s">
        <v>2999</v>
      </c>
      <c r="W2559" s="7" t="s">
        <v>2999</v>
      </c>
    </row>
    <row r="2560" spans="1:23" x14ac:dyDescent="0.2">
      <c r="A2560" s="7" t="s">
        <v>727</v>
      </c>
      <c r="B2560" s="7">
        <v>6</v>
      </c>
      <c r="C2560" s="7" t="s">
        <v>11</v>
      </c>
      <c r="D2560" s="7" t="s">
        <v>728</v>
      </c>
      <c r="E2560" s="7" t="s">
        <v>446</v>
      </c>
      <c r="F2560" s="7">
        <v>1350</v>
      </c>
      <c r="G2560" s="7" t="s">
        <v>6544</v>
      </c>
      <c r="H2560" s="7" t="s">
        <v>6545</v>
      </c>
      <c r="I2560" s="7" t="s">
        <v>6546</v>
      </c>
      <c r="J2560" s="7" t="s">
        <v>730</v>
      </c>
      <c r="K2560" s="7" t="s">
        <v>731</v>
      </c>
      <c r="L2560" s="7" t="s">
        <v>3351</v>
      </c>
      <c r="M2560" s="7">
        <v>42.985385999999998</v>
      </c>
      <c r="N2560" s="7">
        <v>21.115715999999999</v>
      </c>
      <c r="O2560" s="7" t="s">
        <v>6547</v>
      </c>
      <c r="P2560" s="7" t="s">
        <v>6547</v>
      </c>
      <c r="Q2560" s="7"/>
      <c r="R2560" s="7" t="s">
        <v>6548</v>
      </c>
      <c r="S2560" s="7"/>
      <c r="T2560" s="7" t="b">
        <v>0</v>
      </c>
      <c r="U2560" s="7" t="s">
        <v>3350</v>
      </c>
      <c r="V2560" s="7" t="s">
        <v>2999</v>
      </c>
      <c r="W2560" s="7" t="s">
        <v>2999</v>
      </c>
    </row>
    <row r="2561" spans="1:23" x14ac:dyDescent="0.2">
      <c r="A2561" s="7" t="s">
        <v>727</v>
      </c>
      <c r="B2561" s="7">
        <v>1</v>
      </c>
      <c r="C2561" s="7" t="s">
        <v>5</v>
      </c>
      <c r="D2561" s="7" t="s">
        <v>745</v>
      </c>
      <c r="E2561" s="7" t="s">
        <v>8818</v>
      </c>
      <c r="F2561" s="7">
        <v>1349</v>
      </c>
      <c r="G2561" s="7" t="s">
        <v>6549</v>
      </c>
      <c r="H2561" s="7" t="s">
        <v>6550</v>
      </c>
      <c r="I2561" s="7" t="s">
        <v>6551</v>
      </c>
      <c r="J2561" s="7" t="s">
        <v>738</v>
      </c>
      <c r="K2561" s="7" t="s">
        <v>731</v>
      </c>
      <c r="L2561" s="7" t="s">
        <v>9296</v>
      </c>
      <c r="M2561" s="7">
        <v>42.298889000000003</v>
      </c>
      <c r="N2561" s="7">
        <v>21.228014999999999</v>
      </c>
      <c r="O2561" s="7" t="s">
        <v>6552</v>
      </c>
      <c r="P2561" s="7" t="s">
        <v>6552</v>
      </c>
      <c r="Q2561" s="7"/>
      <c r="R2561" s="7" t="s">
        <v>6553</v>
      </c>
      <c r="S2561" s="7"/>
      <c r="T2561" s="7" t="b">
        <v>0</v>
      </c>
      <c r="U2561" s="7" t="s">
        <v>9297</v>
      </c>
      <c r="V2561" s="7" t="s">
        <v>2999</v>
      </c>
      <c r="W2561" s="7" t="s">
        <v>2999</v>
      </c>
    </row>
    <row r="2562" spans="1:23" x14ac:dyDescent="0.2">
      <c r="A2562" s="7" t="s">
        <v>727</v>
      </c>
      <c r="B2562" s="7">
        <v>2</v>
      </c>
      <c r="C2562" s="7" t="s">
        <v>450</v>
      </c>
      <c r="D2562" s="7" t="s">
        <v>1019</v>
      </c>
      <c r="E2562" s="7" t="s">
        <v>2400</v>
      </c>
      <c r="F2562" s="7">
        <v>1348</v>
      </c>
      <c r="G2562" s="7" t="s">
        <v>6554</v>
      </c>
      <c r="H2562" s="7" t="s">
        <v>6555</v>
      </c>
      <c r="I2562" s="7" t="s">
        <v>6556</v>
      </c>
      <c r="J2562" s="7" t="s">
        <v>738</v>
      </c>
      <c r="K2562" s="7" t="s">
        <v>752</v>
      </c>
      <c r="L2562" s="7" t="s">
        <v>3351</v>
      </c>
      <c r="M2562" s="7">
        <v>42.408631999999997</v>
      </c>
      <c r="N2562" s="7">
        <v>20.43646</v>
      </c>
      <c r="O2562" s="7" t="s">
        <v>6557</v>
      </c>
      <c r="P2562" s="7" t="s">
        <v>6557</v>
      </c>
      <c r="Q2562" s="7"/>
      <c r="R2562" s="7" t="s">
        <v>6558</v>
      </c>
      <c r="S2562" s="7"/>
      <c r="T2562" s="7" t="b">
        <v>0</v>
      </c>
      <c r="U2562" s="7" t="s">
        <v>3350</v>
      </c>
      <c r="V2562" s="7" t="s">
        <v>2999</v>
      </c>
      <c r="W2562" s="7" t="s">
        <v>2999</v>
      </c>
    </row>
    <row r="2563" spans="1:23" x14ac:dyDescent="0.2">
      <c r="A2563" s="7" t="s">
        <v>727</v>
      </c>
      <c r="B2563" s="7">
        <v>2</v>
      </c>
      <c r="C2563" s="7" t="s">
        <v>450</v>
      </c>
      <c r="D2563" s="7" t="s">
        <v>279</v>
      </c>
      <c r="E2563" s="7" t="s">
        <v>17835</v>
      </c>
      <c r="F2563" s="7">
        <v>1347</v>
      </c>
      <c r="G2563" s="7" t="s">
        <v>6559</v>
      </c>
      <c r="H2563" s="7" t="s">
        <v>6560</v>
      </c>
      <c r="I2563" s="7" t="s">
        <v>6561</v>
      </c>
      <c r="J2563" s="7" t="s">
        <v>2807</v>
      </c>
      <c r="K2563" s="7" t="s">
        <v>731</v>
      </c>
      <c r="L2563" s="7" t="s">
        <v>3351</v>
      </c>
      <c r="M2563" s="7">
        <v>42.476025</v>
      </c>
      <c r="N2563" s="7">
        <v>20.759502999999999</v>
      </c>
      <c r="O2563" s="7" t="s">
        <v>6562</v>
      </c>
      <c r="P2563" s="7" t="s">
        <v>6562</v>
      </c>
      <c r="Q2563" s="7"/>
      <c r="R2563" s="7" t="s">
        <v>6563</v>
      </c>
      <c r="S2563" s="7"/>
      <c r="T2563" s="7" t="b">
        <v>0</v>
      </c>
      <c r="U2563" s="7" t="s">
        <v>3350</v>
      </c>
      <c r="V2563" s="7" t="s">
        <v>2999</v>
      </c>
      <c r="W2563" s="7" t="s">
        <v>2999</v>
      </c>
    </row>
    <row r="2564" spans="1:23" x14ac:dyDescent="0.2">
      <c r="A2564" s="7" t="s">
        <v>727</v>
      </c>
      <c r="B2564" s="7">
        <v>6</v>
      </c>
      <c r="C2564" s="7" t="s">
        <v>11</v>
      </c>
      <c r="D2564" s="7" t="s">
        <v>728</v>
      </c>
      <c r="E2564" s="7" t="s">
        <v>11391</v>
      </c>
      <c r="F2564" s="7">
        <v>1346</v>
      </c>
      <c r="G2564" s="7" t="s">
        <v>6564</v>
      </c>
      <c r="H2564" s="7" t="s">
        <v>6565</v>
      </c>
      <c r="I2564" s="7" t="s">
        <v>6566</v>
      </c>
      <c r="J2564" s="7" t="s">
        <v>730</v>
      </c>
      <c r="K2564" s="7" t="s">
        <v>731</v>
      </c>
      <c r="L2564" s="7" t="s">
        <v>3351</v>
      </c>
      <c r="M2564" s="7">
        <v>42.801746999999999</v>
      </c>
      <c r="N2564" s="7">
        <v>21.201350999999999</v>
      </c>
      <c r="O2564" s="7" t="s">
        <v>6567</v>
      </c>
      <c r="P2564" s="7" t="s">
        <v>6567</v>
      </c>
      <c r="Q2564" s="7"/>
      <c r="R2564" s="7" t="s">
        <v>6568</v>
      </c>
      <c r="S2564" s="7"/>
      <c r="T2564" s="7" t="b">
        <v>0</v>
      </c>
      <c r="U2564" s="7" t="s">
        <v>3350</v>
      </c>
      <c r="V2564" s="7" t="s">
        <v>2999</v>
      </c>
      <c r="W2564" s="7" t="s">
        <v>2999</v>
      </c>
    </row>
    <row r="2565" spans="1:23" x14ac:dyDescent="0.2">
      <c r="A2565" s="7" t="s">
        <v>727</v>
      </c>
      <c r="B2565" s="7">
        <v>6</v>
      </c>
      <c r="C2565" s="7" t="s">
        <v>11</v>
      </c>
      <c r="D2565" s="7" t="s">
        <v>728</v>
      </c>
      <c r="E2565" s="7"/>
      <c r="F2565" s="7">
        <v>1345</v>
      </c>
      <c r="G2565" s="7" t="s">
        <v>6497</v>
      </c>
      <c r="H2565" s="7" t="s">
        <v>6498</v>
      </c>
      <c r="I2565" s="7" t="s">
        <v>6499</v>
      </c>
      <c r="J2565" s="7" t="s">
        <v>730</v>
      </c>
      <c r="K2565" s="7" t="s">
        <v>731</v>
      </c>
      <c r="L2565" s="7" t="s">
        <v>3479</v>
      </c>
      <c r="M2565" s="7">
        <v>42.823779000000002</v>
      </c>
      <c r="N2565" s="7">
        <v>21.216421</v>
      </c>
      <c r="O2565" s="7" t="s">
        <v>6500</v>
      </c>
      <c r="P2565" s="7" t="s">
        <v>6500</v>
      </c>
      <c r="Q2565" s="7"/>
      <c r="R2565" s="7" t="s">
        <v>6501</v>
      </c>
      <c r="S2565" s="7"/>
      <c r="T2565" s="7" t="b">
        <v>0</v>
      </c>
      <c r="U2565" s="7" t="s">
        <v>3478</v>
      </c>
      <c r="V2565" s="7" t="s">
        <v>2999</v>
      </c>
      <c r="W2565" s="7" t="s">
        <v>2999</v>
      </c>
    </row>
    <row r="2566" spans="1:23" x14ac:dyDescent="0.2">
      <c r="A2566" s="7" t="s">
        <v>727</v>
      </c>
      <c r="B2566" s="7">
        <v>1</v>
      </c>
      <c r="C2566" s="7" t="s">
        <v>5</v>
      </c>
      <c r="D2566" s="7" t="s">
        <v>736</v>
      </c>
      <c r="E2566" s="7"/>
      <c r="F2566" s="7">
        <v>1344</v>
      </c>
      <c r="G2566" s="7" t="s">
        <v>6493</v>
      </c>
      <c r="H2566" s="7" t="s">
        <v>210</v>
      </c>
      <c r="I2566" s="7" t="s">
        <v>6494</v>
      </c>
      <c r="J2566" s="7" t="s">
        <v>738</v>
      </c>
      <c r="K2566" s="7" t="s">
        <v>731</v>
      </c>
      <c r="L2566" s="7" t="s">
        <v>3375</v>
      </c>
      <c r="M2566" s="7">
        <v>42.378138</v>
      </c>
      <c r="N2566" s="7">
        <v>21.279268999999999</v>
      </c>
      <c r="O2566" s="7" t="s">
        <v>6495</v>
      </c>
      <c r="P2566" s="7" t="s">
        <v>6495</v>
      </c>
      <c r="Q2566" s="7"/>
      <c r="R2566" s="7" t="s">
        <v>6496</v>
      </c>
      <c r="S2566" s="7"/>
      <c r="T2566" s="7" t="b">
        <v>0</v>
      </c>
      <c r="U2566" s="7" t="s">
        <v>3374</v>
      </c>
      <c r="V2566" s="7" t="s">
        <v>2999</v>
      </c>
      <c r="W2566" s="7" t="s">
        <v>2999</v>
      </c>
    </row>
    <row r="2567" spans="1:23" x14ac:dyDescent="0.2">
      <c r="A2567" s="7" t="s">
        <v>727</v>
      </c>
      <c r="B2567" s="7">
        <v>6</v>
      </c>
      <c r="C2567" s="7" t="s">
        <v>11</v>
      </c>
      <c r="D2567" s="7" t="s">
        <v>728</v>
      </c>
      <c r="E2567" s="7" t="s">
        <v>446</v>
      </c>
      <c r="F2567" s="7">
        <v>1343</v>
      </c>
      <c r="G2567" s="7" t="s">
        <v>6486</v>
      </c>
      <c r="H2567" s="7" t="s">
        <v>6487</v>
      </c>
      <c r="I2567" s="7" t="s">
        <v>6488</v>
      </c>
      <c r="J2567" s="7" t="s">
        <v>835</v>
      </c>
      <c r="K2567" s="7" t="s">
        <v>731</v>
      </c>
      <c r="L2567" s="7" t="s">
        <v>3351</v>
      </c>
      <c r="M2567" s="7">
        <v>43.012773000000003</v>
      </c>
      <c r="N2567" s="7">
        <v>21.142704999999999</v>
      </c>
      <c r="O2567" s="7" t="s">
        <v>6489</v>
      </c>
      <c r="P2567" s="7" t="s">
        <v>6489</v>
      </c>
      <c r="Q2567" s="7"/>
      <c r="R2567" s="7" t="s">
        <v>6490</v>
      </c>
      <c r="S2567" s="7"/>
      <c r="T2567" s="7" t="b">
        <v>0</v>
      </c>
      <c r="U2567" s="7" t="s">
        <v>3350</v>
      </c>
      <c r="V2567" s="7" t="s">
        <v>2999</v>
      </c>
      <c r="W2567" s="7" t="s">
        <v>2999</v>
      </c>
    </row>
    <row r="2568" spans="1:23" x14ac:dyDescent="0.2">
      <c r="A2568" s="7" t="s">
        <v>727</v>
      </c>
      <c r="B2568" s="7">
        <v>6</v>
      </c>
      <c r="C2568" s="7" t="s">
        <v>11</v>
      </c>
      <c r="D2568" s="7" t="s">
        <v>778</v>
      </c>
      <c r="E2568" s="7"/>
      <c r="F2568" s="7">
        <v>1342</v>
      </c>
      <c r="G2568" s="7" t="s">
        <v>6057</v>
      </c>
      <c r="H2568" s="7" t="s">
        <v>6491</v>
      </c>
      <c r="I2568" s="7" t="s">
        <v>4448</v>
      </c>
      <c r="J2568" s="7" t="s">
        <v>738</v>
      </c>
      <c r="K2568" s="7" t="s">
        <v>752</v>
      </c>
      <c r="L2568" s="7" t="s">
        <v>451</v>
      </c>
      <c r="M2568" s="7">
        <v>42.651786999999999</v>
      </c>
      <c r="N2568" s="7">
        <v>21.125928999999999</v>
      </c>
      <c r="O2568" s="7" t="s">
        <v>6492</v>
      </c>
      <c r="P2568" s="7" t="s">
        <v>6492</v>
      </c>
      <c r="Q2568" s="7"/>
      <c r="R2568" s="7" t="s">
        <v>305</v>
      </c>
      <c r="S2568" s="7"/>
      <c r="T2568" s="7" t="b">
        <v>1</v>
      </c>
      <c r="U2568" s="7" t="s">
        <v>3077</v>
      </c>
      <c r="V2568" s="7" t="s">
        <v>2999</v>
      </c>
      <c r="W2568" s="7" t="s">
        <v>2999</v>
      </c>
    </row>
    <row r="2569" spans="1:23" x14ac:dyDescent="0.2">
      <c r="A2569" s="7" t="s">
        <v>727</v>
      </c>
      <c r="B2569" s="7">
        <v>2</v>
      </c>
      <c r="C2569" s="7" t="s">
        <v>450</v>
      </c>
      <c r="D2569" s="7" t="s">
        <v>279</v>
      </c>
      <c r="E2569" s="7" t="s">
        <v>17836</v>
      </c>
      <c r="F2569" s="7">
        <v>1341</v>
      </c>
      <c r="G2569" s="7" t="s">
        <v>6479</v>
      </c>
      <c r="H2569" s="7" t="s">
        <v>6480</v>
      </c>
      <c r="I2569" s="7" t="s">
        <v>6481</v>
      </c>
      <c r="J2569" s="7" t="s">
        <v>1510</v>
      </c>
      <c r="K2569" s="7" t="s">
        <v>731</v>
      </c>
      <c r="L2569" s="7" t="s">
        <v>3351</v>
      </c>
      <c r="M2569" s="7">
        <v>42.476025</v>
      </c>
      <c r="N2569" s="7">
        <v>20.734784000000001</v>
      </c>
      <c r="O2569" s="7" t="s">
        <v>6482</v>
      </c>
      <c r="P2569" s="7" t="s">
        <v>6482</v>
      </c>
      <c r="Q2569" s="7"/>
      <c r="R2569" s="7" t="s">
        <v>6483</v>
      </c>
      <c r="S2569" s="7"/>
      <c r="T2569" s="7" t="b">
        <v>0</v>
      </c>
      <c r="U2569" s="7" t="s">
        <v>3350</v>
      </c>
      <c r="V2569" s="7" t="s">
        <v>2999</v>
      </c>
      <c r="W2569" s="7" t="s">
        <v>2999</v>
      </c>
    </row>
    <row r="2570" spans="1:23" x14ac:dyDescent="0.2">
      <c r="A2570" s="7" t="s">
        <v>727</v>
      </c>
      <c r="B2570" s="7">
        <v>6</v>
      </c>
      <c r="C2570" s="7" t="s">
        <v>11</v>
      </c>
      <c r="D2570" s="7" t="s">
        <v>853</v>
      </c>
      <c r="E2570" s="7" t="s">
        <v>446</v>
      </c>
      <c r="F2570" s="7">
        <v>1340</v>
      </c>
      <c r="G2570" s="7" t="s">
        <v>6057</v>
      </c>
      <c r="H2570" s="7" t="s">
        <v>6484</v>
      </c>
      <c r="I2570" s="7" t="s">
        <v>4448</v>
      </c>
      <c r="J2570" s="7" t="s">
        <v>738</v>
      </c>
      <c r="K2570" s="7" t="s">
        <v>752</v>
      </c>
      <c r="L2570" s="7" t="s">
        <v>3351</v>
      </c>
      <c r="M2570" s="7">
        <v>42.610694000000002</v>
      </c>
      <c r="N2570" s="7">
        <v>21.017040000000001</v>
      </c>
      <c r="O2570" s="7" t="s">
        <v>6485</v>
      </c>
      <c r="P2570" s="7" t="s">
        <v>6485</v>
      </c>
      <c r="Q2570" s="7"/>
      <c r="R2570" s="7" t="s">
        <v>305</v>
      </c>
      <c r="S2570" s="7"/>
      <c r="T2570" s="7" t="b">
        <v>1</v>
      </c>
      <c r="U2570" s="7" t="s">
        <v>3350</v>
      </c>
      <c r="V2570" s="7" t="s">
        <v>2999</v>
      </c>
      <c r="W2570" s="7" t="s">
        <v>2999</v>
      </c>
    </row>
    <row r="2571" spans="1:23" x14ac:dyDescent="0.2">
      <c r="A2571" s="7" t="s">
        <v>727</v>
      </c>
      <c r="B2571" s="7">
        <v>6</v>
      </c>
      <c r="C2571" s="7" t="s">
        <v>11</v>
      </c>
      <c r="D2571" s="7" t="s">
        <v>728</v>
      </c>
      <c r="E2571" s="7" t="s">
        <v>10741</v>
      </c>
      <c r="F2571" s="7">
        <v>1339</v>
      </c>
      <c r="G2571" s="7" t="s">
        <v>5201</v>
      </c>
      <c r="H2571" s="7" t="s">
        <v>5202</v>
      </c>
      <c r="I2571" s="7" t="s">
        <v>5203</v>
      </c>
      <c r="J2571" s="7" t="s">
        <v>5204</v>
      </c>
      <c r="K2571" s="7" t="s">
        <v>731</v>
      </c>
      <c r="L2571" s="7" t="s">
        <v>3351</v>
      </c>
      <c r="M2571" s="7">
        <v>42.895192000000002</v>
      </c>
      <c r="N2571" s="7">
        <v>21.178737000000002</v>
      </c>
      <c r="O2571" s="7" t="s">
        <v>5205</v>
      </c>
      <c r="P2571" s="7" t="s">
        <v>5205</v>
      </c>
      <c r="Q2571" s="7"/>
      <c r="R2571" s="7" t="s">
        <v>5206</v>
      </c>
      <c r="S2571" s="7"/>
      <c r="T2571" s="7" t="b">
        <v>0</v>
      </c>
      <c r="U2571" s="7" t="s">
        <v>3350</v>
      </c>
      <c r="V2571" s="7" t="s">
        <v>2999</v>
      </c>
      <c r="W2571" s="7" t="s">
        <v>2999</v>
      </c>
    </row>
    <row r="2572" spans="1:23" x14ac:dyDescent="0.2">
      <c r="A2572" s="7" t="s">
        <v>727</v>
      </c>
      <c r="B2572" s="7">
        <v>2</v>
      </c>
      <c r="C2572" s="7" t="s">
        <v>450</v>
      </c>
      <c r="D2572" s="7" t="s">
        <v>831</v>
      </c>
      <c r="E2572" s="7" t="s">
        <v>2400</v>
      </c>
      <c r="F2572" s="7">
        <v>1338</v>
      </c>
      <c r="G2572" s="7" t="s">
        <v>5207</v>
      </c>
      <c r="H2572" s="7" t="s">
        <v>5208</v>
      </c>
      <c r="I2572" s="7" t="s">
        <v>5209</v>
      </c>
      <c r="J2572" s="7" t="s">
        <v>1726</v>
      </c>
      <c r="K2572" s="7" t="s">
        <v>731</v>
      </c>
      <c r="L2572" s="7" t="s">
        <v>3351</v>
      </c>
      <c r="M2572" s="7">
        <v>42.395564999999998</v>
      </c>
      <c r="N2572" s="7">
        <v>20.650326</v>
      </c>
      <c r="O2572" s="7" t="s">
        <v>5210</v>
      </c>
      <c r="P2572" s="7" t="s">
        <v>5210</v>
      </c>
      <c r="Q2572" s="7"/>
      <c r="R2572" s="7" t="s">
        <v>5211</v>
      </c>
      <c r="S2572" s="7"/>
      <c r="T2572" s="7" t="b">
        <v>0</v>
      </c>
      <c r="U2572" s="7" t="s">
        <v>3350</v>
      </c>
      <c r="V2572" s="7" t="s">
        <v>2999</v>
      </c>
      <c r="W2572" s="7" t="s">
        <v>2999</v>
      </c>
    </row>
    <row r="2573" spans="1:23" x14ac:dyDescent="0.2">
      <c r="A2573" s="7" t="s">
        <v>727</v>
      </c>
      <c r="B2573" s="7">
        <v>2</v>
      </c>
      <c r="C2573" s="7" t="s">
        <v>450</v>
      </c>
      <c r="D2573" s="7" t="s">
        <v>831</v>
      </c>
      <c r="E2573" s="7" t="s">
        <v>2400</v>
      </c>
      <c r="F2573" s="7">
        <v>1337</v>
      </c>
      <c r="G2573" s="7" t="s">
        <v>5207</v>
      </c>
      <c r="H2573" s="7" t="s">
        <v>5208</v>
      </c>
      <c r="I2573" s="7" t="s">
        <v>5209</v>
      </c>
      <c r="J2573" s="7" t="s">
        <v>1726</v>
      </c>
      <c r="K2573" s="7" t="s">
        <v>731</v>
      </c>
      <c r="L2573" s="7" t="s">
        <v>3351</v>
      </c>
      <c r="M2573" s="7">
        <v>42.395564999999998</v>
      </c>
      <c r="N2573" s="7">
        <v>20.650326</v>
      </c>
      <c r="O2573" s="7" t="s">
        <v>5212</v>
      </c>
      <c r="P2573" s="7" t="s">
        <v>5212</v>
      </c>
      <c r="Q2573" s="7"/>
      <c r="R2573" s="7" t="s">
        <v>5211</v>
      </c>
      <c r="S2573" s="7"/>
      <c r="T2573" s="7" t="b">
        <v>0</v>
      </c>
      <c r="U2573" s="7" t="s">
        <v>3350</v>
      </c>
      <c r="V2573" s="7" t="s">
        <v>2999</v>
      </c>
      <c r="W2573" s="7" t="s">
        <v>2999</v>
      </c>
    </row>
    <row r="2574" spans="1:23" x14ac:dyDescent="0.2">
      <c r="A2574" s="7" t="s">
        <v>727</v>
      </c>
      <c r="B2574" s="7">
        <v>1</v>
      </c>
      <c r="C2574" s="7" t="s">
        <v>5</v>
      </c>
      <c r="D2574" s="7" t="s">
        <v>745</v>
      </c>
      <c r="E2574" s="7" t="s">
        <v>8818</v>
      </c>
      <c r="F2574" s="7">
        <v>1336</v>
      </c>
      <c r="G2574" s="7" t="s">
        <v>5213</v>
      </c>
      <c r="H2574" s="7" t="s">
        <v>5214</v>
      </c>
      <c r="I2574" s="7" t="s">
        <v>5215</v>
      </c>
      <c r="J2574" s="7" t="s">
        <v>738</v>
      </c>
      <c r="K2574" s="7" t="s">
        <v>731</v>
      </c>
      <c r="L2574" s="7" t="s">
        <v>3351</v>
      </c>
      <c r="M2574" s="7">
        <v>42.298937000000002</v>
      </c>
      <c r="N2574" s="7">
        <v>21.229682</v>
      </c>
      <c r="O2574" s="7" t="s">
        <v>5216</v>
      </c>
      <c r="P2574" s="7" t="s">
        <v>5216</v>
      </c>
      <c r="Q2574" s="7"/>
      <c r="R2574" s="7" t="s">
        <v>5217</v>
      </c>
      <c r="S2574" s="7"/>
      <c r="T2574" s="7" t="b">
        <v>0</v>
      </c>
      <c r="U2574" s="7" t="s">
        <v>3350</v>
      </c>
      <c r="V2574" s="7" t="s">
        <v>2999</v>
      </c>
      <c r="W2574" s="7" t="s">
        <v>2999</v>
      </c>
    </row>
    <row r="2575" spans="1:23" x14ac:dyDescent="0.2">
      <c r="A2575" s="7" t="s">
        <v>727</v>
      </c>
      <c r="B2575" s="7">
        <v>6</v>
      </c>
      <c r="C2575" s="7" t="s">
        <v>11</v>
      </c>
      <c r="D2575" s="7" t="s">
        <v>911</v>
      </c>
      <c r="E2575" s="7" t="s">
        <v>12905</v>
      </c>
      <c r="F2575" s="7">
        <v>1335</v>
      </c>
      <c r="G2575" s="7" t="s">
        <v>5218</v>
      </c>
      <c r="H2575" s="7" t="s">
        <v>1533</v>
      </c>
      <c r="I2575" s="7" t="s">
        <v>4448</v>
      </c>
      <c r="J2575" s="7" t="s">
        <v>738</v>
      </c>
      <c r="K2575" s="7" t="s">
        <v>752</v>
      </c>
      <c r="L2575" s="7" t="s">
        <v>3351</v>
      </c>
      <c r="M2575" s="7">
        <v>42.685023000000001</v>
      </c>
      <c r="N2575" s="7">
        <v>21.088277000000001</v>
      </c>
      <c r="O2575" s="7" t="s">
        <v>5219</v>
      </c>
      <c r="P2575" s="7" t="s">
        <v>5219</v>
      </c>
      <c r="Q2575" s="7"/>
      <c r="R2575" s="7" t="s">
        <v>305</v>
      </c>
      <c r="S2575" s="7"/>
      <c r="T2575" s="7" t="b">
        <v>1</v>
      </c>
      <c r="U2575" s="7" t="s">
        <v>3350</v>
      </c>
      <c r="V2575" s="7" t="s">
        <v>2999</v>
      </c>
      <c r="W2575" s="7" t="s">
        <v>2999</v>
      </c>
    </row>
    <row r="2576" spans="1:23" x14ac:dyDescent="0.2">
      <c r="A2576" s="7" t="s">
        <v>727</v>
      </c>
      <c r="B2576" s="7">
        <v>6</v>
      </c>
      <c r="C2576" s="7" t="s">
        <v>11</v>
      </c>
      <c r="D2576" s="7" t="s">
        <v>728</v>
      </c>
      <c r="E2576" s="7"/>
      <c r="F2576" s="7">
        <v>1334</v>
      </c>
      <c r="G2576" s="7" t="s">
        <v>5220</v>
      </c>
      <c r="H2576" s="7" t="s">
        <v>5221</v>
      </c>
      <c r="I2576" s="7" t="s">
        <v>5222</v>
      </c>
      <c r="J2576" s="7" t="s">
        <v>730</v>
      </c>
      <c r="K2576" s="7" t="s">
        <v>752</v>
      </c>
      <c r="L2576" s="7" t="s">
        <v>3479</v>
      </c>
      <c r="M2576" s="7">
        <v>42.902062999999998</v>
      </c>
      <c r="N2576" s="7">
        <v>21.240577999999999</v>
      </c>
      <c r="O2576" s="7" t="s">
        <v>5223</v>
      </c>
      <c r="P2576" s="7" t="s">
        <v>5223</v>
      </c>
      <c r="Q2576" s="7"/>
      <c r="R2576" s="7" t="s">
        <v>5224</v>
      </c>
      <c r="S2576" s="7"/>
      <c r="T2576" s="7" t="b">
        <v>0</v>
      </c>
      <c r="U2576" s="7" t="s">
        <v>3478</v>
      </c>
      <c r="V2576" s="7" t="s">
        <v>2999</v>
      </c>
      <c r="W2576" s="7" t="s">
        <v>2999</v>
      </c>
    </row>
    <row r="2577" spans="1:23" x14ac:dyDescent="0.2">
      <c r="A2577" s="7" t="s">
        <v>727</v>
      </c>
      <c r="B2577" s="7">
        <v>3</v>
      </c>
      <c r="C2577" s="7" t="s">
        <v>45</v>
      </c>
      <c r="D2577" s="7" t="s">
        <v>740</v>
      </c>
      <c r="E2577" s="7" t="s">
        <v>12906</v>
      </c>
      <c r="F2577" s="7">
        <v>1333</v>
      </c>
      <c r="G2577" s="7" t="s">
        <v>5225</v>
      </c>
      <c r="H2577" s="7" t="s">
        <v>5226</v>
      </c>
      <c r="I2577" s="7" t="s">
        <v>5227</v>
      </c>
      <c r="J2577" s="7" t="s">
        <v>738</v>
      </c>
      <c r="K2577" s="7" t="s">
        <v>731</v>
      </c>
      <c r="L2577" s="7" t="s">
        <v>3351</v>
      </c>
      <c r="M2577" s="7">
        <v>42.379913000000002</v>
      </c>
      <c r="N2577" s="7">
        <v>21.390571999999999</v>
      </c>
      <c r="O2577" s="7" t="s">
        <v>5228</v>
      </c>
      <c r="P2577" s="7" t="s">
        <v>5228</v>
      </c>
      <c r="Q2577" s="7"/>
      <c r="R2577" s="7" t="s">
        <v>5229</v>
      </c>
      <c r="S2577" s="7"/>
      <c r="T2577" s="7" t="b">
        <v>0</v>
      </c>
      <c r="U2577" s="7" t="s">
        <v>3350</v>
      </c>
      <c r="V2577" s="7" t="s">
        <v>2999</v>
      </c>
      <c r="W2577" s="7" t="s">
        <v>2999</v>
      </c>
    </row>
    <row r="2578" spans="1:23" x14ac:dyDescent="0.2">
      <c r="A2578" s="7" t="s">
        <v>727</v>
      </c>
      <c r="B2578" s="7">
        <v>2</v>
      </c>
      <c r="C2578" s="7" t="s">
        <v>450</v>
      </c>
      <c r="D2578" s="7" t="s">
        <v>1019</v>
      </c>
      <c r="E2578" s="7" t="s">
        <v>2400</v>
      </c>
      <c r="F2578" s="7">
        <v>1332</v>
      </c>
      <c r="G2578" s="7" t="s">
        <v>5230</v>
      </c>
      <c r="H2578" s="7" t="s">
        <v>5231</v>
      </c>
      <c r="I2578" s="7" t="s">
        <v>5232</v>
      </c>
      <c r="J2578" s="7" t="s">
        <v>1525</v>
      </c>
      <c r="K2578" s="7" t="s">
        <v>731</v>
      </c>
      <c r="L2578" s="7" t="s">
        <v>3351</v>
      </c>
      <c r="M2578" s="7">
        <v>42.312582999999997</v>
      </c>
      <c r="N2578" s="7">
        <v>20.471737000000001</v>
      </c>
      <c r="O2578" s="7" t="s">
        <v>5233</v>
      </c>
      <c r="P2578" s="7" t="s">
        <v>5233</v>
      </c>
      <c r="Q2578" s="7"/>
      <c r="R2578" s="7" t="s">
        <v>5234</v>
      </c>
      <c r="S2578" s="7"/>
      <c r="T2578" s="7" t="b">
        <v>0</v>
      </c>
      <c r="U2578" s="7" t="s">
        <v>3350</v>
      </c>
      <c r="V2578" s="7" t="s">
        <v>2999</v>
      </c>
      <c r="W2578" s="7" t="s">
        <v>2999</v>
      </c>
    </row>
    <row r="2579" spans="1:23" x14ac:dyDescent="0.2">
      <c r="A2579" s="7" t="s">
        <v>727</v>
      </c>
      <c r="B2579" s="7">
        <v>2</v>
      </c>
      <c r="C2579" s="7" t="s">
        <v>450</v>
      </c>
      <c r="D2579" s="7" t="s">
        <v>1019</v>
      </c>
      <c r="E2579" s="7" t="s">
        <v>10656</v>
      </c>
      <c r="F2579" s="7">
        <v>1331</v>
      </c>
      <c r="G2579" s="7" t="s">
        <v>5235</v>
      </c>
      <c r="H2579" s="7" t="s">
        <v>5196</v>
      </c>
      <c r="I2579" s="7" t="s">
        <v>5198</v>
      </c>
      <c r="J2579" s="7" t="s">
        <v>738</v>
      </c>
      <c r="K2579" s="7" t="s">
        <v>731</v>
      </c>
      <c r="L2579" s="7" t="s">
        <v>3351</v>
      </c>
      <c r="M2579" s="7">
        <v>42.357703000000001</v>
      </c>
      <c r="N2579" s="7">
        <v>20.406943999999999</v>
      </c>
      <c r="O2579" s="7" t="s">
        <v>5197</v>
      </c>
      <c r="P2579" s="7" t="s">
        <v>5197</v>
      </c>
      <c r="Q2579" s="7"/>
      <c r="R2579" s="7" t="s">
        <v>5199</v>
      </c>
      <c r="S2579" s="7"/>
      <c r="T2579" s="7" t="b">
        <v>0</v>
      </c>
      <c r="U2579" s="7" t="s">
        <v>3350</v>
      </c>
      <c r="V2579" s="7" t="s">
        <v>2999</v>
      </c>
      <c r="W2579" s="7" t="s">
        <v>2999</v>
      </c>
    </row>
    <row r="2580" spans="1:23" x14ac:dyDescent="0.2">
      <c r="A2580" s="7" t="s">
        <v>727</v>
      </c>
      <c r="B2580" s="7">
        <v>2</v>
      </c>
      <c r="C2580" s="7" t="s">
        <v>450</v>
      </c>
      <c r="D2580" s="7" t="s">
        <v>1019</v>
      </c>
      <c r="E2580" s="7" t="s">
        <v>2400</v>
      </c>
      <c r="F2580" s="7">
        <v>1330</v>
      </c>
      <c r="G2580" s="7" t="s">
        <v>5236</v>
      </c>
      <c r="H2580" s="7" t="s">
        <v>5163</v>
      </c>
      <c r="I2580" s="7" t="s">
        <v>5165</v>
      </c>
      <c r="J2580" s="7" t="s">
        <v>738</v>
      </c>
      <c r="K2580" s="7" t="s">
        <v>731</v>
      </c>
      <c r="L2580" s="7" t="s">
        <v>12682</v>
      </c>
      <c r="M2580" s="7">
        <v>42.391036999999997</v>
      </c>
      <c r="N2580" s="7">
        <v>20.296854</v>
      </c>
      <c r="O2580" s="7" t="s">
        <v>5164</v>
      </c>
      <c r="P2580" s="7" t="s">
        <v>5164</v>
      </c>
      <c r="Q2580" s="7"/>
      <c r="R2580" s="7" t="s">
        <v>5166</v>
      </c>
      <c r="S2580" s="7" t="s">
        <v>5167</v>
      </c>
      <c r="T2580" s="7" t="b">
        <v>0</v>
      </c>
      <c r="U2580" s="7" t="s">
        <v>12683</v>
      </c>
      <c r="V2580" s="7" t="s">
        <v>2999</v>
      </c>
      <c r="W2580" s="7" t="s">
        <v>2999</v>
      </c>
    </row>
    <row r="2581" spans="1:23" x14ac:dyDescent="0.2">
      <c r="A2581" s="7" t="s">
        <v>727</v>
      </c>
      <c r="B2581" s="7">
        <v>2</v>
      </c>
      <c r="C2581" s="7" t="s">
        <v>450</v>
      </c>
      <c r="D2581" s="7" t="s">
        <v>279</v>
      </c>
      <c r="E2581" s="7" t="s">
        <v>2400</v>
      </c>
      <c r="F2581" s="7">
        <v>1329</v>
      </c>
      <c r="G2581" s="7" t="s">
        <v>5237</v>
      </c>
      <c r="H2581" s="7" t="s">
        <v>5168</v>
      </c>
      <c r="I2581" s="7" t="s">
        <v>5170</v>
      </c>
      <c r="J2581" s="7" t="s">
        <v>738</v>
      </c>
      <c r="K2581" s="7" t="s">
        <v>731</v>
      </c>
      <c r="L2581" s="7" t="s">
        <v>3351</v>
      </c>
      <c r="M2581" s="7">
        <v>42.479064000000001</v>
      </c>
      <c r="N2581" s="7">
        <v>20.755382999999998</v>
      </c>
      <c r="O2581" s="7" t="s">
        <v>5169</v>
      </c>
      <c r="P2581" s="7" t="s">
        <v>5169</v>
      </c>
      <c r="Q2581" s="7"/>
      <c r="R2581" s="7" t="s">
        <v>5171</v>
      </c>
      <c r="S2581" s="7"/>
      <c r="T2581" s="7" t="b">
        <v>0</v>
      </c>
      <c r="U2581" s="7" t="s">
        <v>3350</v>
      </c>
      <c r="V2581" s="7" t="s">
        <v>2999</v>
      </c>
      <c r="W2581" s="7" t="s">
        <v>2999</v>
      </c>
    </row>
    <row r="2582" spans="1:23" x14ac:dyDescent="0.2">
      <c r="A2582" s="7" t="s">
        <v>727</v>
      </c>
      <c r="B2582" s="7">
        <v>3</v>
      </c>
      <c r="C2582" s="7" t="s">
        <v>45</v>
      </c>
      <c r="D2582" s="7" t="s">
        <v>740</v>
      </c>
      <c r="E2582" s="7"/>
      <c r="F2582" s="7">
        <v>1328</v>
      </c>
      <c r="G2582" s="7" t="s">
        <v>5238</v>
      </c>
      <c r="H2582" s="7" t="s">
        <v>5172</v>
      </c>
      <c r="I2582" s="7" t="s">
        <v>5175</v>
      </c>
      <c r="J2582" s="7" t="s">
        <v>5173</v>
      </c>
      <c r="K2582" s="7" t="s">
        <v>731</v>
      </c>
      <c r="L2582" s="7" t="s">
        <v>3375</v>
      </c>
      <c r="M2582" s="7">
        <v>42.456350999999998</v>
      </c>
      <c r="N2582" s="7">
        <v>21.483495000000001</v>
      </c>
      <c r="O2582" s="7" t="s">
        <v>5174</v>
      </c>
      <c r="P2582" s="7" t="s">
        <v>5174</v>
      </c>
      <c r="Q2582" s="7"/>
      <c r="R2582" s="7" t="s">
        <v>5176</v>
      </c>
      <c r="S2582" s="7"/>
      <c r="T2582" s="7" t="b">
        <v>0</v>
      </c>
      <c r="U2582" s="7" t="s">
        <v>3374</v>
      </c>
      <c r="V2582" s="7" t="s">
        <v>2999</v>
      </c>
      <c r="W2582" s="7" t="s">
        <v>2999</v>
      </c>
    </row>
    <row r="2583" spans="1:23" x14ac:dyDescent="0.2">
      <c r="A2583" s="7" t="s">
        <v>727</v>
      </c>
      <c r="B2583" s="7">
        <v>6</v>
      </c>
      <c r="C2583" s="7" t="s">
        <v>11</v>
      </c>
      <c r="D2583" s="7" t="s">
        <v>728</v>
      </c>
      <c r="E2583" s="7" t="s">
        <v>11392</v>
      </c>
      <c r="F2583" s="7">
        <v>1327</v>
      </c>
      <c r="G2583" s="7" t="s">
        <v>5239</v>
      </c>
      <c r="H2583" s="7" t="s">
        <v>5177</v>
      </c>
      <c r="I2583" s="7" t="s">
        <v>5179</v>
      </c>
      <c r="J2583" s="7" t="s">
        <v>835</v>
      </c>
      <c r="K2583" s="7" t="s">
        <v>731</v>
      </c>
      <c r="L2583" s="7" t="s">
        <v>3351</v>
      </c>
      <c r="M2583" s="7">
        <v>42.915652999999999</v>
      </c>
      <c r="N2583" s="7">
        <v>21.199593</v>
      </c>
      <c r="O2583" s="7" t="s">
        <v>5178</v>
      </c>
      <c r="P2583" s="7" t="s">
        <v>5178</v>
      </c>
      <c r="Q2583" s="7"/>
      <c r="R2583" s="7" t="s">
        <v>5180</v>
      </c>
      <c r="S2583" s="7"/>
      <c r="T2583" s="7" t="b">
        <v>0</v>
      </c>
      <c r="U2583" s="7" t="s">
        <v>3350</v>
      </c>
      <c r="V2583" s="7" t="s">
        <v>2999</v>
      </c>
      <c r="W2583" s="7" t="s">
        <v>2999</v>
      </c>
    </row>
    <row r="2584" spans="1:23" x14ac:dyDescent="0.2">
      <c r="A2584" s="7" t="s">
        <v>727</v>
      </c>
      <c r="B2584" s="7">
        <v>2</v>
      </c>
      <c r="C2584" s="7" t="s">
        <v>450</v>
      </c>
      <c r="D2584" s="7" t="s">
        <v>1019</v>
      </c>
      <c r="E2584" s="7" t="s">
        <v>2400</v>
      </c>
      <c r="F2584" s="7">
        <v>1326</v>
      </c>
      <c r="G2584" s="7" t="s">
        <v>5240</v>
      </c>
      <c r="H2584" s="7" t="s">
        <v>5181</v>
      </c>
      <c r="I2584" s="7" t="s">
        <v>5183</v>
      </c>
      <c r="J2584" s="7" t="s">
        <v>738</v>
      </c>
      <c r="K2584" s="7" t="s">
        <v>731</v>
      </c>
      <c r="L2584" s="7" t="s">
        <v>3351</v>
      </c>
      <c r="M2584" s="7">
        <v>42.457273000000001</v>
      </c>
      <c r="N2584" s="7">
        <v>20.371552999999999</v>
      </c>
      <c r="O2584" s="7" t="s">
        <v>5182</v>
      </c>
      <c r="P2584" s="7" t="s">
        <v>5182</v>
      </c>
      <c r="Q2584" s="7"/>
      <c r="R2584" s="7" t="s">
        <v>5184</v>
      </c>
      <c r="S2584" s="7"/>
      <c r="T2584" s="7" t="b">
        <v>0</v>
      </c>
      <c r="U2584" s="7" t="s">
        <v>3350</v>
      </c>
      <c r="V2584" s="7" t="s">
        <v>2999</v>
      </c>
      <c r="W2584" s="7" t="s">
        <v>2999</v>
      </c>
    </row>
    <row r="2585" spans="1:23" x14ac:dyDescent="0.2">
      <c r="A2585" s="7" t="s">
        <v>727</v>
      </c>
      <c r="B2585" s="7">
        <v>2</v>
      </c>
      <c r="C2585" s="7" t="s">
        <v>450</v>
      </c>
      <c r="D2585" s="7" t="s">
        <v>1019</v>
      </c>
      <c r="E2585" s="7" t="s">
        <v>17837</v>
      </c>
      <c r="F2585" s="7">
        <v>1325</v>
      </c>
      <c r="G2585" s="7" t="s">
        <v>5241</v>
      </c>
      <c r="H2585" s="7" t="s">
        <v>5185</v>
      </c>
      <c r="I2585" s="7" t="s">
        <v>5187</v>
      </c>
      <c r="J2585" s="7" t="s">
        <v>738</v>
      </c>
      <c r="K2585" s="7" t="s">
        <v>731</v>
      </c>
      <c r="L2585" s="7" t="s">
        <v>3351</v>
      </c>
      <c r="M2585" s="7">
        <v>42.353817999999997</v>
      </c>
      <c r="N2585" s="7">
        <v>20.511773000000002</v>
      </c>
      <c r="O2585" s="7" t="s">
        <v>5186</v>
      </c>
      <c r="P2585" s="7" t="s">
        <v>5186</v>
      </c>
      <c r="Q2585" s="7"/>
      <c r="R2585" s="7" t="s">
        <v>5188</v>
      </c>
      <c r="S2585" s="7"/>
      <c r="T2585" s="7" t="b">
        <v>0</v>
      </c>
      <c r="U2585" s="7" t="s">
        <v>3350</v>
      </c>
      <c r="V2585" s="7" t="s">
        <v>2999</v>
      </c>
      <c r="W2585" s="7" t="s">
        <v>2999</v>
      </c>
    </row>
    <row r="2586" spans="1:23" x14ac:dyDescent="0.2">
      <c r="A2586" s="7" t="s">
        <v>727</v>
      </c>
      <c r="B2586" s="7">
        <v>3</v>
      </c>
      <c r="C2586" s="7" t="s">
        <v>45</v>
      </c>
      <c r="D2586" s="7" t="s">
        <v>740</v>
      </c>
      <c r="E2586" s="7"/>
      <c r="F2586" s="7">
        <v>1324</v>
      </c>
      <c r="G2586" s="7" t="s">
        <v>5242</v>
      </c>
      <c r="H2586" s="7" t="s">
        <v>5189</v>
      </c>
      <c r="I2586" s="7" t="s">
        <v>5191</v>
      </c>
      <c r="J2586" s="7" t="s">
        <v>738</v>
      </c>
      <c r="K2586" s="7" t="s">
        <v>731</v>
      </c>
      <c r="L2586" s="7" t="s">
        <v>3375</v>
      </c>
      <c r="M2586" s="7">
        <v>42.491773999999999</v>
      </c>
      <c r="N2586" s="7">
        <v>21.525662000000001</v>
      </c>
      <c r="O2586" s="7" t="s">
        <v>5190</v>
      </c>
      <c r="P2586" s="7" t="s">
        <v>5190</v>
      </c>
      <c r="Q2586" s="7"/>
      <c r="R2586" s="7" t="s">
        <v>5192</v>
      </c>
      <c r="S2586" s="7"/>
      <c r="T2586" s="7" t="b">
        <v>0</v>
      </c>
      <c r="U2586" s="7" t="s">
        <v>3374</v>
      </c>
      <c r="V2586" s="7" t="s">
        <v>2999</v>
      </c>
      <c r="W2586" s="7" t="s">
        <v>2999</v>
      </c>
    </row>
    <row r="2587" spans="1:23" x14ac:dyDescent="0.2">
      <c r="A2587" s="7" t="s">
        <v>727</v>
      </c>
      <c r="B2587" s="7">
        <v>6</v>
      </c>
      <c r="C2587" s="7" t="s">
        <v>11</v>
      </c>
      <c r="D2587" s="7" t="s">
        <v>728</v>
      </c>
      <c r="E2587" s="7"/>
      <c r="F2587" s="7">
        <v>1323</v>
      </c>
      <c r="G2587" s="7" t="s">
        <v>5243</v>
      </c>
      <c r="H2587" s="7" t="s">
        <v>1068</v>
      </c>
      <c r="I2587" s="7" t="s">
        <v>5194</v>
      </c>
      <c r="J2587" s="7" t="s">
        <v>835</v>
      </c>
      <c r="K2587" s="7" t="s">
        <v>731</v>
      </c>
      <c r="L2587" s="7" t="s">
        <v>3479</v>
      </c>
      <c r="M2587" s="7">
        <v>42.899568000000002</v>
      </c>
      <c r="N2587" s="7">
        <v>21.204732</v>
      </c>
      <c r="O2587" s="7" t="s">
        <v>5193</v>
      </c>
      <c r="P2587" s="7" t="s">
        <v>5193</v>
      </c>
      <c r="Q2587" s="7"/>
      <c r="R2587" s="7" t="s">
        <v>5195</v>
      </c>
      <c r="S2587" s="7"/>
      <c r="T2587" s="7" t="b">
        <v>0</v>
      </c>
      <c r="U2587" s="7" t="s">
        <v>3478</v>
      </c>
      <c r="V2587" s="7" t="s">
        <v>2999</v>
      </c>
      <c r="W2587" s="7" t="s">
        <v>2999</v>
      </c>
    </row>
    <row r="2588" spans="1:23" x14ac:dyDescent="0.2">
      <c r="A2588" s="7" t="s">
        <v>727</v>
      </c>
      <c r="B2588" s="7">
        <v>3</v>
      </c>
      <c r="C2588" s="7" t="s">
        <v>45</v>
      </c>
      <c r="D2588" s="7" t="s">
        <v>740</v>
      </c>
      <c r="E2588" s="7" t="s">
        <v>15931</v>
      </c>
      <c r="F2588" s="7">
        <v>1322</v>
      </c>
      <c r="G2588" s="7" t="s">
        <v>5244</v>
      </c>
      <c r="H2588" s="7" t="s">
        <v>2988</v>
      </c>
      <c r="I2588" s="7" t="s">
        <v>2995</v>
      </c>
      <c r="J2588" s="7" t="s">
        <v>738</v>
      </c>
      <c r="K2588" s="7" t="s">
        <v>731</v>
      </c>
      <c r="L2588" s="7" t="s">
        <v>3351</v>
      </c>
      <c r="M2588" s="7">
        <v>42.454943</v>
      </c>
      <c r="N2588" s="7">
        <v>21.436695</v>
      </c>
      <c r="O2588" s="7" t="s">
        <v>2989</v>
      </c>
      <c r="P2588" s="7" t="s">
        <v>2989</v>
      </c>
      <c r="Q2588" s="7"/>
      <c r="R2588" s="7" t="s">
        <v>2996</v>
      </c>
      <c r="S2588" s="7"/>
      <c r="T2588" s="7" t="b">
        <v>0</v>
      </c>
      <c r="U2588" s="7" t="s">
        <v>3350</v>
      </c>
      <c r="V2588" s="7" t="s">
        <v>2999</v>
      </c>
      <c r="W2588" s="7" t="s">
        <v>2999</v>
      </c>
    </row>
    <row r="2589" spans="1:23" x14ac:dyDescent="0.2">
      <c r="A2589" s="7" t="s">
        <v>727</v>
      </c>
      <c r="B2589" s="7">
        <v>6</v>
      </c>
      <c r="C2589" s="7" t="s">
        <v>11</v>
      </c>
      <c r="D2589" s="7" t="s">
        <v>728</v>
      </c>
      <c r="E2589" s="7"/>
      <c r="F2589" s="7">
        <v>1321</v>
      </c>
      <c r="G2589" s="7" t="s">
        <v>5245</v>
      </c>
      <c r="H2589" s="7" t="s">
        <v>729</v>
      </c>
      <c r="I2589" s="7" t="s">
        <v>3000</v>
      </c>
      <c r="J2589" s="7" t="s">
        <v>730</v>
      </c>
      <c r="K2589" s="7" t="s">
        <v>731</v>
      </c>
      <c r="L2589" s="7" t="s">
        <v>3479</v>
      </c>
      <c r="M2589" s="7">
        <v>42.830309999999997</v>
      </c>
      <c r="N2589" s="7">
        <v>21.242404000000001</v>
      </c>
      <c r="O2589" s="7" t="s">
        <v>732</v>
      </c>
      <c r="P2589" s="7" t="s">
        <v>732</v>
      </c>
      <c r="Q2589" s="7"/>
      <c r="R2589" s="7" t="s">
        <v>3001</v>
      </c>
      <c r="S2589" s="7"/>
      <c r="T2589" s="7" t="b">
        <v>0</v>
      </c>
      <c r="U2589" s="7" t="s">
        <v>3478</v>
      </c>
      <c r="V2589" s="7" t="s">
        <v>2999</v>
      </c>
      <c r="W2589" s="7" t="s">
        <v>2999</v>
      </c>
    </row>
    <row r="2590" spans="1:23" x14ac:dyDescent="0.2">
      <c r="A2590" s="7" t="s">
        <v>727</v>
      </c>
      <c r="B2590" s="7">
        <v>6</v>
      </c>
      <c r="C2590" s="7" t="s">
        <v>11</v>
      </c>
      <c r="D2590" s="7" t="s">
        <v>728</v>
      </c>
      <c r="E2590" s="7"/>
      <c r="F2590" s="7">
        <v>1320</v>
      </c>
      <c r="G2590" s="7" t="s">
        <v>5246</v>
      </c>
      <c r="H2590" s="7" t="s">
        <v>733</v>
      </c>
      <c r="I2590" s="7" t="s">
        <v>3002</v>
      </c>
      <c r="J2590" s="7" t="s">
        <v>734</v>
      </c>
      <c r="K2590" s="7" t="s">
        <v>731</v>
      </c>
      <c r="L2590" s="7" t="s">
        <v>3479</v>
      </c>
      <c r="M2590" s="7">
        <v>42.966385000000002</v>
      </c>
      <c r="N2590" s="7">
        <v>21.152761000000002</v>
      </c>
      <c r="O2590" s="7" t="s">
        <v>735</v>
      </c>
      <c r="P2590" s="7" t="s">
        <v>735</v>
      </c>
      <c r="Q2590" s="7"/>
      <c r="R2590" s="7" t="s">
        <v>3003</v>
      </c>
      <c r="S2590" s="7"/>
      <c r="T2590" s="7" t="b">
        <v>0</v>
      </c>
      <c r="U2590" s="7" t="s">
        <v>3478</v>
      </c>
      <c r="V2590" s="7" t="s">
        <v>2999</v>
      </c>
      <c r="W2590" s="7" t="s">
        <v>2999</v>
      </c>
    </row>
    <row r="2591" spans="1:23" x14ac:dyDescent="0.2">
      <c r="A2591" s="7" t="s">
        <v>727</v>
      </c>
      <c r="B2591" s="7">
        <v>1</v>
      </c>
      <c r="C2591" s="7" t="s">
        <v>5</v>
      </c>
      <c r="D2591" s="7" t="s">
        <v>736</v>
      </c>
      <c r="E2591" s="7"/>
      <c r="F2591" s="7">
        <v>1319</v>
      </c>
      <c r="G2591" s="7" t="s">
        <v>5247</v>
      </c>
      <c r="H2591" s="7" t="s">
        <v>737</v>
      </c>
      <c r="I2591" s="7" t="s">
        <v>3004</v>
      </c>
      <c r="J2591" s="7" t="s">
        <v>738</v>
      </c>
      <c r="K2591" s="7" t="s">
        <v>731</v>
      </c>
      <c r="L2591" s="7" t="s">
        <v>3479</v>
      </c>
      <c r="M2591" s="7">
        <v>42.405467000000002</v>
      </c>
      <c r="N2591" s="7">
        <v>21.189632</v>
      </c>
      <c r="O2591" s="7" t="s">
        <v>739</v>
      </c>
      <c r="P2591" s="7" t="s">
        <v>739</v>
      </c>
      <c r="Q2591" s="7"/>
      <c r="R2591" s="7" t="s">
        <v>3005</v>
      </c>
      <c r="S2591" s="7"/>
      <c r="T2591" s="7" t="b">
        <v>0</v>
      </c>
      <c r="U2591" s="7" t="s">
        <v>3478</v>
      </c>
      <c r="V2591" s="7" t="s">
        <v>2999</v>
      </c>
      <c r="W2591" s="7" t="s">
        <v>2999</v>
      </c>
    </row>
    <row r="2592" spans="1:23" x14ac:dyDescent="0.2">
      <c r="A2592" s="7" t="s">
        <v>727</v>
      </c>
      <c r="B2592" s="7">
        <v>3</v>
      </c>
      <c r="C2592" s="7" t="s">
        <v>45</v>
      </c>
      <c r="D2592" s="7" t="s">
        <v>740</v>
      </c>
      <c r="E2592" s="7"/>
      <c r="F2592" s="7">
        <v>1318</v>
      </c>
      <c r="G2592" s="7" t="s">
        <v>5248</v>
      </c>
      <c r="H2592" s="7" t="s">
        <v>741</v>
      </c>
      <c r="I2592" s="7" t="s">
        <v>3006</v>
      </c>
      <c r="J2592" s="7" t="s">
        <v>738</v>
      </c>
      <c r="K2592" s="7" t="s">
        <v>731</v>
      </c>
      <c r="L2592" s="7" t="s">
        <v>2998</v>
      </c>
      <c r="M2592" s="7">
        <v>42.387348000000003</v>
      </c>
      <c r="N2592" s="7">
        <v>21.473894000000001</v>
      </c>
      <c r="O2592" s="7" t="s">
        <v>742</v>
      </c>
      <c r="P2592" s="7" t="s">
        <v>742</v>
      </c>
      <c r="Q2592" s="7"/>
      <c r="R2592" s="7" t="s">
        <v>3007</v>
      </c>
      <c r="S2592" s="7"/>
      <c r="T2592" s="7" t="b">
        <v>0</v>
      </c>
      <c r="U2592" s="7" t="s">
        <v>2997</v>
      </c>
      <c r="V2592" s="7" t="s">
        <v>2999</v>
      </c>
      <c r="W2592" s="7" t="s">
        <v>2999</v>
      </c>
    </row>
    <row r="2593" spans="1:23" x14ac:dyDescent="0.2">
      <c r="A2593" s="7" t="s">
        <v>727</v>
      </c>
      <c r="B2593" s="7">
        <v>1</v>
      </c>
      <c r="C2593" s="7" t="s">
        <v>5</v>
      </c>
      <c r="D2593" s="7" t="s">
        <v>736</v>
      </c>
      <c r="E2593" s="7" t="s">
        <v>8818</v>
      </c>
      <c r="F2593" s="7">
        <v>1317</v>
      </c>
      <c r="G2593" s="7" t="s">
        <v>5249</v>
      </c>
      <c r="H2593" s="7" t="s">
        <v>743</v>
      </c>
      <c r="I2593" s="7" t="s">
        <v>3008</v>
      </c>
      <c r="J2593" s="7" t="s">
        <v>738</v>
      </c>
      <c r="K2593" s="7" t="s">
        <v>731</v>
      </c>
      <c r="L2593" s="7" t="s">
        <v>3437</v>
      </c>
      <c r="M2593" s="7">
        <v>42.390889000000001</v>
      </c>
      <c r="N2593" s="7">
        <v>21.179676000000001</v>
      </c>
      <c r="O2593" s="7" t="s">
        <v>744</v>
      </c>
      <c r="P2593" s="7" t="s">
        <v>744</v>
      </c>
      <c r="Q2593" s="7"/>
      <c r="R2593" s="7" t="s">
        <v>3009</v>
      </c>
      <c r="S2593" s="7"/>
      <c r="T2593" s="7" t="b">
        <v>0</v>
      </c>
      <c r="U2593" s="7" t="s">
        <v>3436</v>
      </c>
      <c r="V2593" s="7" t="s">
        <v>2999</v>
      </c>
      <c r="W2593" s="7" t="s">
        <v>2999</v>
      </c>
    </row>
    <row r="2594" spans="1:23" x14ac:dyDescent="0.2">
      <c r="A2594" s="7" t="s">
        <v>727</v>
      </c>
      <c r="B2594" s="7">
        <v>1</v>
      </c>
      <c r="C2594" s="7" t="s">
        <v>5</v>
      </c>
      <c r="D2594" s="7" t="s">
        <v>745</v>
      </c>
      <c r="E2594" s="7" t="s">
        <v>8818</v>
      </c>
      <c r="F2594" s="7">
        <v>1316</v>
      </c>
      <c r="G2594" s="7" t="s">
        <v>5250</v>
      </c>
      <c r="H2594" s="7" t="s">
        <v>746</v>
      </c>
      <c r="I2594" s="7" t="s">
        <v>3010</v>
      </c>
      <c r="J2594" s="7" t="s">
        <v>738</v>
      </c>
      <c r="K2594" s="7" t="s">
        <v>731</v>
      </c>
      <c r="L2594" s="7" t="s">
        <v>3351</v>
      </c>
      <c r="M2594" s="7">
        <v>42.230486999999997</v>
      </c>
      <c r="N2594" s="7">
        <v>21.249485</v>
      </c>
      <c r="O2594" s="7" t="s">
        <v>747</v>
      </c>
      <c r="P2594" s="7" t="s">
        <v>747</v>
      </c>
      <c r="Q2594" s="7"/>
      <c r="R2594" s="7" t="s">
        <v>3011</v>
      </c>
      <c r="S2594" s="7" t="s">
        <v>3012</v>
      </c>
      <c r="T2594" s="7" t="b">
        <v>0</v>
      </c>
      <c r="U2594" s="7" t="s">
        <v>3350</v>
      </c>
      <c r="V2594" s="7" t="s">
        <v>2999</v>
      </c>
      <c r="W2594" s="7" t="s">
        <v>2999</v>
      </c>
    </row>
    <row r="2595" spans="1:23" x14ac:dyDescent="0.2">
      <c r="A2595" s="7" t="s">
        <v>727</v>
      </c>
      <c r="B2595" s="7">
        <v>1</v>
      </c>
      <c r="C2595" s="7" t="s">
        <v>5</v>
      </c>
      <c r="D2595" s="7" t="s">
        <v>745</v>
      </c>
      <c r="E2595" s="7" t="s">
        <v>8818</v>
      </c>
      <c r="F2595" s="7">
        <v>1315</v>
      </c>
      <c r="G2595" s="7" t="s">
        <v>5250</v>
      </c>
      <c r="H2595" s="7" t="s">
        <v>746</v>
      </c>
      <c r="I2595" s="7" t="s">
        <v>3010</v>
      </c>
      <c r="J2595" s="7" t="s">
        <v>738</v>
      </c>
      <c r="K2595" s="7" t="s">
        <v>731</v>
      </c>
      <c r="L2595" s="7" t="s">
        <v>3351</v>
      </c>
      <c r="M2595" s="7">
        <v>42.230486999999997</v>
      </c>
      <c r="N2595" s="7">
        <v>21.249485</v>
      </c>
      <c r="O2595" s="7" t="s">
        <v>748</v>
      </c>
      <c r="P2595" s="7" t="s">
        <v>748</v>
      </c>
      <c r="Q2595" s="7"/>
      <c r="R2595" s="7" t="s">
        <v>3011</v>
      </c>
      <c r="S2595" s="7" t="s">
        <v>3012</v>
      </c>
      <c r="T2595" s="7" t="b">
        <v>0</v>
      </c>
      <c r="U2595" s="7" t="s">
        <v>3350</v>
      </c>
      <c r="V2595" s="7" t="s">
        <v>2999</v>
      </c>
      <c r="W2595" s="7" t="s">
        <v>2999</v>
      </c>
    </row>
    <row r="2596" spans="1:23" x14ac:dyDescent="0.2">
      <c r="A2596" s="7" t="s">
        <v>727</v>
      </c>
      <c r="B2596" s="7">
        <v>1</v>
      </c>
      <c r="C2596" s="7" t="s">
        <v>5</v>
      </c>
      <c r="D2596" s="7" t="s">
        <v>745</v>
      </c>
      <c r="E2596" s="7" t="s">
        <v>8818</v>
      </c>
      <c r="F2596" s="7">
        <v>1314</v>
      </c>
      <c r="G2596" s="7" t="s">
        <v>5250</v>
      </c>
      <c r="H2596" s="7" t="s">
        <v>746</v>
      </c>
      <c r="I2596" s="7" t="s">
        <v>3010</v>
      </c>
      <c r="J2596" s="7" t="s">
        <v>738</v>
      </c>
      <c r="K2596" s="7" t="s">
        <v>731</v>
      </c>
      <c r="L2596" s="7" t="s">
        <v>3351</v>
      </c>
      <c r="M2596" s="7">
        <v>42.230486999999997</v>
      </c>
      <c r="N2596" s="7">
        <v>21.249485</v>
      </c>
      <c r="O2596" s="7" t="s">
        <v>749</v>
      </c>
      <c r="P2596" s="7" t="s">
        <v>749</v>
      </c>
      <c r="Q2596" s="7"/>
      <c r="R2596" s="7" t="s">
        <v>3011</v>
      </c>
      <c r="S2596" s="7" t="s">
        <v>3012</v>
      </c>
      <c r="T2596" s="7" t="b">
        <v>0</v>
      </c>
      <c r="U2596" s="7" t="s">
        <v>3350</v>
      </c>
      <c r="V2596" s="7" t="s">
        <v>2999</v>
      </c>
      <c r="W2596" s="7" t="s">
        <v>2999</v>
      </c>
    </row>
    <row r="2597" spans="1:23" x14ac:dyDescent="0.2">
      <c r="A2597" s="7" t="s">
        <v>727</v>
      </c>
      <c r="B2597" s="7">
        <v>1</v>
      </c>
      <c r="C2597" s="7" t="s">
        <v>5</v>
      </c>
      <c r="D2597" s="7" t="s">
        <v>745</v>
      </c>
      <c r="E2597" s="7" t="s">
        <v>8818</v>
      </c>
      <c r="F2597" s="7">
        <v>1313</v>
      </c>
      <c r="G2597" s="7" t="s">
        <v>5250</v>
      </c>
      <c r="H2597" s="7" t="s">
        <v>746</v>
      </c>
      <c r="I2597" s="7" t="s">
        <v>3010</v>
      </c>
      <c r="J2597" s="7" t="s">
        <v>738</v>
      </c>
      <c r="K2597" s="7" t="s">
        <v>731</v>
      </c>
      <c r="L2597" s="7" t="s">
        <v>3351</v>
      </c>
      <c r="M2597" s="7">
        <v>42.230486999999997</v>
      </c>
      <c r="N2597" s="7">
        <v>21.249485</v>
      </c>
      <c r="O2597" s="7" t="s">
        <v>750</v>
      </c>
      <c r="P2597" s="7" t="s">
        <v>750</v>
      </c>
      <c r="Q2597" s="7"/>
      <c r="R2597" s="7" t="s">
        <v>3011</v>
      </c>
      <c r="S2597" s="7" t="s">
        <v>3012</v>
      </c>
      <c r="T2597" s="7" t="b">
        <v>0</v>
      </c>
      <c r="U2597" s="7" t="s">
        <v>3350</v>
      </c>
      <c r="V2597" s="7" t="s">
        <v>2999</v>
      </c>
      <c r="W2597" s="7" t="s">
        <v>2999</v>
      </c>
    </row>
    <row r="2598" spans="1:23" x14ac:dyDescent="0.2">
      <c r="A2598" s="7" t="s">
        <v>727</v>
      </c>
      <c r="B2598" s="7">
        <v>1</v>
      </c>
      <c r="C2598" s="7" t="s">
        <v>5</v>
      </c>
      <c r="D2598" s="7" t="s">
        <v>736</v>
      </c>
      <c r="E2598" s="7"/>
      <c r="F2598" s="7">
        <v>1312</v>
      </c>
      <c r="G2598" s="7" t="s">
        <v>5251</v>
      </c>
      <c r="H2598" s="7" t="s">
        <v>751</v>
      </c>
      <c r="I2598" s="7" t="s">
        <v>3013</v>
      </c>
      <c r="J2598" s="7" t="s">
        <v>738</v>
      </c>
      <c r="K2598" s="7" t="s">
        <v>752</v>
      </c>
      <c r="L2598" s="7" t="s">
        <v>2998</v>
      </c>
      <c r="M2598" s="7">
        <v>42.449444999999997</v>
      </c>
      <c r="N2598" s="7">
        <v>21.170597000000001</v>
      </c>
      <c r="O2598" s="7" t="s">
        <v>753</v>
      </c>
      <c r="P2598" s="7" t="s">
        <v>753</v>
      </c>
      <c r="Q2598" s="7"/>
      <c r="R2598" s="7" t="s">
        <v>3014</v>
      </c>
      <c r="S2598" s="7" t="s">
        <v>3015</v>
      </c>
      <c r="T2598" s="7" t="b">
        <v>0</v>
      </c>
      <c r="U2598" s="7" t="s">
        <v>2997</v>
      </c>
      <c r="V2598" s="7" t="s">
        <v>2999</v>
      </c>
      <c r="W2598" s="7" t="s">
        <v>2999</v>
      </c>
    </row>
    <row r="2599" spans="1:23" x14ac:dyDescent="0.2">
      <c r="A2599" s="7" t="s">
        <v>727</v>
      </c>
      <c r="B2599" s="7">
        <v>1</v>
      </c>
      <c r="C2599" s="7" t="s">
        <v>5</v>
      </c>
      <c r="D2599" s="7" t="s">
        <v>745</v>
      </c>
      <c r="E2599" s="7" t="s">
        <v>8818</v>
      </c>
      <c r="F2599" s="7">
        <v>1311</v>
      </c>
      <c r="G2599" s="7" t="s">
        <v>5252</v>
      </c>
      <c r="H2599" s="7" t="s">
        <v>754</v>
      </c>
      <c r="I2599" s="7" t="s">
        <v>3016</v>
      </c>
      <c r="J2599" s="7" t="s">
        <v>738</v>
      </c>
      <c r="K2599" s="7" t="s">
        <v>752</v>
      </c>
      <c r="L2599" s="7" t="s">
        <v>3351</v>
      </c>
      <c r="M2599" s="7">
        <v>42.219403</v>
      </c>
      <c r="N2599" s="7">
        <v>21.250744000000001</v>
      </c>
      <c r="O2599" s="7" t="s">
        <v>755</v>
      </c>
      <c r="P2599" s="7" t="s">
        <v>755</v>
      </c>
      <c r="Q2599" s="7"/>
      <c r="R2599" s="7" t="s">
        <v>3017</v>
      </c>
      <c r="S2599" s="7"/>
      <c r="T2599" s="7" t="b">
        <v>0</v>
      </c>
      <c r="U2599" s="7" t="s">
        <v>3350</v>
      </c>
      <c r="V2599" s="7" t="s">
        <v>2999</v>
      </c>
      <c r="W2599" s="7" t="s">
        <v>2999</v>
      </c>
    </row>
    <row r="2600" spans="1:23" x14ac:dyDescent="0.2">
      <c r="A2600" s="7" t="s">
        <v>727</v>
      </c>
      <c r="B2600" s="7">
        <v>1</v>
      </c>
      <c r="C2600" s="7" t="s">
        <v>5</v>
      </c>
      <c r="D2600" s="7" t="s">
        <v>756</v>
      </c>
      <c r="E2600" s="7"/>
      <c r="F2600" s="7">
        <v>1310</v>
      </c>
      <c r="G2600" s="7" t="s">
        <v>5253</v>
      </c>
      <c r="H2600" s="7" t="s">
        <v>757</v>
      </c>
      <c r="I2600" s="7" t="s">
        <v>3018</v>
      </c>
      <c r="J2600" s="7" t="s">
        <v>738</v>
      </c>
      <c r="K2600" s="7" t="s">
        <v>731</v>
      </c>
      <c r="L2600" s="7" t="s">
        <v>3479</v>
      </c>
      <c r="M2600" s="7">
        <v>42.467723999999997</v>
      </c>
      <c r="N2600" s="7">
        <v>21.037655999999998</v>
      </c>
      <c r="O2600" s="7" t="s">
        <v>758</v>
      </c>
      <c r="P2600" s="7" t="s">
        <v>758</v>
      </c>
      <c r="Q2600" s="7"/>
      <c r="R2600" s="7" t="s">
        <v>3019</v>
      </c>
      <c r="S2600" s="7" t="s">
        <v>3020</v>
      </c>
      <c r="T2600" s="7" t="b">
        <v>0</v>
      </c>
      <c r="U2600" s="7" t="s">
        <v>3478</v>
      </c>
      <c r="V2600" s="7" t="s">
        <v>2999</v>
      </c>
      <c r="W2600" s="7" t="s">
        <v>2999</v>
      </c>
    </row>
    <row r="2601" spans="1:23" x14ac:dyDescent="0.2">
      <c r="A2601" s="7" t="s">
        <v>727</v>
      </c>
      <c r="B2601" s="7">
        <v>1</v>
      </c>
      <c r="C2601" s="7" t="s">
        <v>5</v>
      </c>
      <c r="D2601" s="7" t="s">
        <v>736</v>
      </c>
      <c r="E2601" s="7"/>
      <c r="F2601" s="7">
        <v>1309</v>
      </c>
      <c r="G2601" s="7" t="s">
        <v>5254</v>
      </c>
      <c r="H2601" s="7" t="s">
        <v>336</v>
      </c>
      <c r="I2601" s="7" t="s">
        <v>3021</v>
      </c>
      <c r="J2601" s="7" t="s">
        <v>738</v>
      </c>
      <c r="K2601" s="7" t="s">
        <v>731</v>
      </c>
      <c r="L2601" s="7" t="s">
        <v>2998</v>
      </c>
      <c r="M2601" s="7">
        <v>42.359974999999999</v>
      </c>
      <c r="N2601" s="7">
        <v>20.990404000000002</v>
      </c>
      <c r="O2601" s="7" t="s">
        <v>759</v>
      </c>
      <c r="P2601" s="7" t="s">
        <v>759</v>
      </c>
      <c r="Q2601" s="7"/>
      <c r="R2601" s="7" t="s">
        <v>3022</v>
      </c>
      <c r="S2601" s="7"/>
      <c r="T2601" s="7" t="b">
        <v>0</v>
      </c>
      <c r="U2601" s="7" t="s">
        <v>2997</v>
      </c>
      <c r="V2601" s="7" t="s">
        <v>2999</v>
      </c>
      <c r="W2601" s="7" t="s">
        <v>2999</v>
      </c>
    </row>
    <row r="2602" spans="1:23" x14ac:dyDescent="0.2">
      <c r="A2602" s="7" t="s">
        <v>727</v>
      </c>
      <c r="B2602" s="7">
        <v>3</v>
      </c>
      <c r="C2602" s="7" t="s">
        <v>45</v>
      </c>
      <c r="D2602" s="7" t="s">
        <v>740</v>
      </c>
      <c r="E2602" s="7" t="s">
        <v>12907</v>
      </c>
      <c r="F2602" s="7">
        <v>1308</v>
      </c>
      <c r="G2602" s="7" t="s">
        <v>5255</v>
      </c>
      <c r="H2602" s="7" t="s">
        <v>760</v>
      </c>
      <c r="I2602" s="7" t="s">
        <v>3023</v>
      </c>
      <c r="J2602" s="7" t="s">
        <v>738</v>
      </c>
      <c r="K2602" s="7" t="s">
        <v>731</v>
      </c>
      <c r="L2602" s="7" t="s">
        <v>3351</v>
      </c>
      <c r="M2602" s="7">
        <v>42.449596</v>
      </c>
      <c r="N2602" s="7">
        <v>21.508838999999998</v>
      </c>
      <c r="O2602" s="7" t="s">
        <v>761</v>
      </c>
      <c r="P2602" s="7" t="s">
        <v>761</v>
      </c>
      <c r="Q2602" s="7"/>
      <c r="R2602" s="7" t="s">
        <v>3024</v>
      </c>
      <c r="S2602" s="7"/>
      <c r="T2602" s="7" t="b">
        <v>0</v>
      </c>
      <c r="U2602" s="7" t="s">
        <v>3350</v>
      </c>
      <c r="V2602" s="7" t="s">
        <v>2999</v>
      </c>
      <c r="W2602" s="7" t="s">
        <v>2999</v>
      </c>
    </row>
    <row r="2603" spans="1:23" x14ac:dyDescent="0.2">
      <c r="A2603" s="7" t="s">
        <v>727</v>
      </c>
      <c r="B2603" s="7">
        <v>3</v>
      </c>
      <c r="C2603" s="7" t="s">
        <v>45</v>
      </c>
      <c r="D2603" s="7" t="s">
        <v>740</v>
      </c>
      <c r="E2603" s="7" t="s">
        <v>17838</v>
      </c>
      <c r="F2603" s="7">
        <v>1307</v>
      </c>
      <c r="G2603" s="7" t="s">
        <v>5256</v>
      </c>
      <c r="H2603" s="7" t="s">
        <v>762</v>
      </c>
      <c r="I2603" s="7" t="s">
        <v>3025</v>
      </c>
      <c r="J2603" s="7" t="s">
        <v>738</v>
      </c>
      <c r="K2603" s="7" t="s">
        <v>731</v>
      </c>
      <c r="L2603" s="7" t="s">
        <v>3351</v>
      </c>
      <c r="M2603" s="7">
        <v>42.450943000000002</v>
      </c>
      <c r="N2603" s="7">
        <v>21.46407</v>
      </c>
      <c r="O2603" s="7" t="s">
        <v>763</v>
      </c>
      <c r="P2603" s="7" t="s">
        <v>763</v>
      </c>
      <c r="Q2603" s="7"/>
      <c r="R2603" s="7" t="s">
        <v>3026</v>
      </c>
      <c r="S2603" s="7"/>
      <c r="T2603" s="7" t="b">
        <v>0</v>
      </c>
      <c r="U2603" s="7" t="s">
        <v>3350</v>
      </c>
      <c r="V2603" s="7" t="s">
        <v>2999</v>
      </c>
      <c r="W2603" s="7" t="s">
        <v>2999</v>
      </c>
    </row>
    <row r="2604" spans="1:23" x14ac:dyDescent="0.2">
      <c r="A2604" s="7" t="s">
        <v>727</v>
      </c>
      <c r="B2604" s="7">
        <v>1</v>
      </c>
      <c r="C2604" s="7" t="s">
        <v>5</v>
      </c>
      <c r="D2604" s="7" t="s">
        <v>736</v>
      </c>
      <c r="E2604" s="7"/>
      <c r="F2604" s="7">
        <v>1306</v>
      </c>
      <c r="G2604" s="7" t="s">
        <v>5257</v>
      </c>
      <c r="H2604" s="7" t="s">
        <v>764</v>
      </c>
      <c r="I2604" s="7" t="s">
        <v>3027</v>
      </c>
      <c r="J2604" s="7" t="s">
        <v>738</v>
      </c>
      <c r="K2604" s="7" t="s">
        <v>752</v>
      </c>
      <c r="L2604" s="7" t="s">
        <v>2998</v>
      </c>
      <c r="M2604" s="7">
        <v>42.365189999999998</v>
      </c>
      <c r="N2604" s="7">
        <v>21.155816000000002</v>
      </c>
      <c r="O2604" s="7" t="s">
        <v>765</v>
      </c>
      <c r="P2604" s="7" t="s">
        <v>765</v>
      </c>
      <c r="Q2604" s="7"/>
      <c r="R2604" s="7" t="s">
        <v>3028</v>
      </c>
      <c r="S2604" s="7"/>
      <c r="T2604" s="7" t="b">
        <v>0</v>
      </c>
      <c r="U2604" s="7" t="s">
        <v>2997</v>
      </c>
      <c r="V2604" s="7" t="s">
        <v>2999</v>
      </c>
      <c r="W2604" s="7" t="s">
        <v>2999</v>
      </c>
    </row>
    <row r="2605" spans="1:23" x14ac:dyDescent="0.2">
      <c r="A2605" s="7" t="s">
        <v>727</v>
      </c>
      <c r="B2605" s="7">
        <v>1</v>
      </c>
      <c r="C2605" s="7" t="s">
        <v>5</v>
      </c>
      <c r="D2605" s="7" t="s">
        <v>756</v>
      </c>
      <c r="E2605" s="7" t="s">
        <v>8818</v>
      </c>
      <c r="F2605" s="7">
        <v>1305</v>
      </c>
      <c r="G2605" s="7" t="s">
        <v>5258</v>
      </c>
      <c r="H2605" s="7" t="s">
        <v>766</v>
      </c>
      <c r="I2605" s="7" t="s">
        <v>3029</v>
      </c>
      <c r="J2605" s="7" t="s">
        <v>738</v>
      </c>
      <c r="K2605" s="7" t="s">
        <v>731</v>
      </c>
      <c r="L2605" s="7" t="s">
        <v>12682</v>
      </c>
      <c r="M2605" s="7">
        <v>42.450242000000003</v>
      </c>
      <c r="N2605" s="7">
        <v>21.093159</v>
      </c>
      <c r="O2605" s="7" t="s">
        <v>767</v>
      </c>
      <c r="P2605" s="7" t="s">
        <v>767</v>
      </c>
      <c r="Q2605" s="7"/>
      <c r="R2605" s="7" t="s">
        <v>3030</v>
      </c>
      <c r="S2605" s="7" t="s">
        <v>3031</v>
      </c>
      <c r="T2605" s="7" t="b">
        <v>0</v>
      </c>
      <c r="U2605" s="7" t="s">
        <v>12683</v>
      </c>
      <c r="V2605" s="7" t="s">
        <v>2999</v>
      </c>
      <c r="W2605" s="7" t="s">
        <v>2999</v>
      </c>
    </row>
    <row r="2606" spans="1:23" x14ac:dyDescent="0.2">
      <c r="A2606" s="7" t="s">
        <v>727</v>
      </c>
      <c r="B2606" s="7">
        <v>4</v>
      </c>
      <c r="C2606" s="7" t="s">
        <v>454</v>
      </c>
      <c r="D2606" s="7" t="s">
        <v>768</v>
      </c>
      <c r="E2606" s="7" t="s">
        <v>13469</v>
      </c>
      <c r="F2606" s="7">
        <v>1304</v>
      </c>
      <c r="G2606" s="7" t="s">
        <v>5259</v>
      </c>
      <c r="H2606" s="7" t="s">
        <v>769</v>
      </c>
      <c r="I2606" s="7" t="s">
        <v>3032</v>
      </c>
      <c r="J2606" s="7" t="s">
        <v>738</v>
      </c>
      <c r="K2606" s="7" t="s">
        <v>731</v>
      </c>
      <c r="L2606" s="7" t="s">
        <v>3351</v>
      </c>
      <c r="M2606" s="7">
        <v>42.826132000000001</v>
      </c>
      <c r="N2606" s="7">
        <v>20.966915</v>
      </c>
      <c r="O2606" s="7" t="s">
        <v>770</v>
      </c>
      <c r="P2606" s="7" t="s">
        <v>770</v>
      </c>
      <c r="Q2606" s="7"/>
      <c r="R2606" s="7" t="s">
        <v>3033</v>
      </c>
      <c r="S2606" s="7"/>
      <c r="T2606" s="7" t="b">
        <v>0</v>
      </c>
      <c r="U2606" s="7" t="s">
        <v>3350</v>
      </c>
      <c r="V2606" s="7" t="s">
        <v>2999</v>
      </c>
      <c r="W2606" s="7" t="s">
        <v>2999</v>
      </c>
    </row>
    <row r="2607" spans="1:23" x14ac:dyDescent="0.2">
      <c r="A2607" s="7" t="s">
        <v>727</v>
      </c>
      <c r="B2607" s="7">
        <v>6</v>
      </c>
      <c r="C2607" s="7" t="s">
        <v>11</v>
      </c>
      <c r="D2607" s="7" t="s">
        <v>728</v>
      </c>
      <c r="E2607" s="7"/>
      <c r="F2607" s="7">
        <v>1303</v>
      </c>
      <c r="G2607" s="7" t="s">
        <v>5260</v>
      </c>
      <c r="H2607" s="7" t="s">
        <v>771</v>
      </c>
      <c r="I2607" s="7" t="s">
        <v>3034</v>
      </c>
      <c r="J2607" s="7" t="s">
        <v>772</v>
      </c>
      <c r="K2607" s="7" t="s">
        <v>731</v>
      </c>
      <c r="L2607" s="7" t="s">
        <v>451</v>
      </c>
      <c r="M2607" s="7">
        <v>42.670889000000003</v>
      </c>
      <c r="N2607" s="7">
        <v>21.413744999999999</v>
      </c>
      <c r="O2607" s="7" t="s">
        <v>773</v>
      </c>
      <c r="P2607" s="7" t="s">
        <v>773</v>
      </c>
      <c r="Q2607" s="7"/>
      <c r="R2607" s="7" t="s">
        <v>3035</v>
      </c>
      <c r="S2607" s="7"/>
      <c r="T2607" s="7" t="b">
        <v>0</v>
      </c>
      <c r="U2607" s="7" t="s">
        <v>3077</v>
      </c>
      <c r="V2607" s="7" t="s">
        <v>2999</v>
      </c>
      <c r="W2607" s="7" t="s">
        <v>2999</v>
      </c>
    </row>
    <row r="2608" spans="1:23" x14ac:dyDescent="0.2">
      <c r="A2608" s="7" t="s">
        <v>727</v>
      </c>
      <c r="B2608" s="7">
        <v>4</v>
      </c>
      <c r="C2608" s="7" t="s">
        <v>454</v>
      </c>
      <c r="D2608" s="7" t="s">
        <v>768</v>
      </c>
      <c r="E2608" s="7" t="s">
        <v>585</v>
      </c>
      <c r="F2608" s="7">
        <v>1302</v>
      </c>
      <c r="G2608" s="7" t="s">
        <v>5261</v>
      </c>
      <c r="H2608" s="7" t="s">
        <v>774</v>
      </c>
      <c r="I2608" s="7" t="s">
        <v>3036</v>
      </c>
      <c r="J2608" s="7" t="s">
        <v>738</v>
      </c>
      <c r="K2608" s="7" t="s">
        <v>752</v>
      </c>
      <c r="L2608" s="7" t="s">
        <v>3351</v>
      </c>
      <c r="M2608" s="7">
        <v>42.69462</v>
      </c>
      <c r="N2608" s="7">
        <v>20.316354</v>
      </c>
      <c r="O2608" s="7" t="s">
        <v>775</v>
      </c>
      <c r="P2608" s="7" t="s">
        <v>775</v>
      </c>
      <c r="Q2608" s="7"/>
      <c r="R2608" s="7" t="s">
        <v>3037</v>
      </c>
      <c r="S2608" s="7"/>
      <c r="T2608" s="7" t="b">
        <v>1</v>
      </c>
      <c r="U2608" s="7" t="s">
        <v>3350</v>
      </c>
      <c r="V2608" s="7" t="s">
        <v>2999</v>
      </c>
      <c r="W2608" s="7" t="s">
        <v>2999</v>
      </c>
    </row>
    <row r="2609" spans="1:23" x14ac:dyDescent="0.2">
      <c r="A2609" s="7" t="s">
        <v>727</v>
      </c>
      <c r="B2609" s="7">
        <v>3</v>
      </c>
      <c r="C2609" s="7" t="s">
        <v>45</v>
      </c>
      <c r="D2609" s="7" t="s">
        <v>740</v>
      </c>
      <c r="E2609" s="7"/>
      <c r="F2609" s="7">
        <v>1301</v>
      </c>
      <c r="G2609" s="7" t="s">
        <v>5262</v>
      </c>
      <c r="H2609" s="7" t="s">
        <v>776</v>
      </c>
      <c r="I2609" s="7" t="s">
        <v>3038</v>
      </c>
      <c r="J2609" s="7" t="s">
        <v>738</v>
      </c>
      <c r="K2609" s="7" t="s">
        <v>731</v>
      </c>
      <c r="L2609" s="7" t="s">
        <v>3375</v>
      </c>
      <c r="M2609" s="7">
        <v>42.465552000000002</v>
      </c>
      <c r="N2609" s="7">
        <v>21.448896000000001</v>
      </c>
      <c r="O2609" s="7" t="s">
        <v>777</v>
      </c>
      <c r="P2609" s="7" t="s">
        <v>777</v>
      </c>
      <c r="Q2609" s="7"/>
      <c r="R2609" s="7" t="s">
        <v>3039</v>
      </c>
      <c r="S2609" s="7"/>
      <c r="T2609" s="7" t="b">
        <v>0</v>
      </c>
      <c r="U2609" s="7" t="s">
        <v>3374</v>
      </c>
      <c r="V2609" s="7" t="s">
        <v>2999</v>
      </c>
      <c r="W2609" s="7" t="s">
        <v>2999</v>
      </c>
    </row>
    <row r="2610" spans="1:23" x14ac:dyDescent="0.2">
      <c r="A2610" s="7" t="s">
        <v>727</v>
      </c>
      <c r="B2610" s="7">
        <v>6</v>
      </c>
      <c r="C2610" s="7" t="s">
        <v>11</v>
      </c>
      <c r="D2610" s="7" t="s">
        <v>778</v>
      </c>
      <c r="E2610" s="7" t="s">
        <v>446</v>
      </c>
      <c r="F2610" s="7">
        <v>1300</v>
      </c>
      <c r="G2610" s="7" t="s">
        <v>5263</v>
      </c>
      <c r="H2610" s="7" t="s">
        <v>779</v>
      </c>
      <c r="I2610" s="7" t="s">
        <v>3040</v>
      </c>
      <c r="J2610" s="7" t="s">
        <v>780</v>
      </c>
      <c r="K2610" s="7" t="s">
        <v>731</v>
      </c>
      <c r="L2610" s="7" t="s">
        <v>3351</v>
      </c>
      <c r="M2610" s="7">
        <v>42.631601000000003</v>
      </c>
      <c r="N2610" s="7">
        <v>21.141382</v>
      </c>
      <c r="O2610" s="7" t="s">
        <v>781</v>
      </c>
      <c r="P2610" s="7" t="s">
        <v>781</v>
      </c>
      <c r="Q2610" s="7"/>
      <c r="R2610" s="7" t="s">
        <v>3041</v>
      </c>
      <c r="S2610" s="7"/>
      <c r="T2610" s="7" t="b">
        <v>0</v>
      </c>
      <c r="U2610" s="7" t="s">
        <v>3350</v>
      </c>
      <c r="V2610" s="7" t="s">
        <v>2999</v>
      </c>
      <c r="W2610" s="7" t="s">
        <v>2999</v>
      </c>
    </row>
    <row r="2611" spans="1:23" x14ac:dyDescent="0.2">
      <c r="A2611" s="7" t="s">
        <v>727</v>
      </c>
      <c r="B2611" s="7">
        <v>3</v>
      </c>
      <c r="C2611" s="7" t="s">
        <v>45</v>
      </c>
      <c r="D2611" s="7" t="s">
        <v>740</v>
      </c>
      <c r="E2611" s="7" t="s">
        <v>17839</v>
      </c>
      <c r="F2611" s="7">
        <v>1299</v>
      </c>
      <c r="G2611" s="7" t="s">
        <v>5264</v>
      </c>
      <c r="H2611" s="7" t="s">
        <v>782</v>
      </c>
      <c r="I2611" s="7" t="s">
        <v>3042</v>
      </c>
      <c r="J2611" s="7" t="s">
        <v>738</v>
      </c>
      <c r="K2611" s="7" t="s">
        <v>731</v>
      </c>
      <c r="L2611" s="7" t="s">
        <v>3351</v>
      </c>
      <c r="M2611" s="7">
        <v>42.339413999999998</v>
      </c>
      <c r="N2611" s="7">
        <v>21.496029</v>
      </c>
      <c r="O2611" s="7" t="s">
        <v>783</v>
      </c>
      <c r="P2611" s="7" t="s">
        <v>783</v>
      </c>
      <c r="Q2611" s="7"/>
      <c r="R2611" s="7" t="s">
        <v>3043</v>
      </c>
      <c r="S2611" s="7"/>
      <c r="T2611" s="7" t="b">
        <v>0</v>
      </c>
      <c r="U2611" s="7" t="s">
        <v>3350</v>
      </c>
      <c r="V2611" s="7" t="s">
        <v>2999</v>
      </c>
      <c r="W2611" s="7" t="s">
        <v>2999</v>
      </c>
    </row>
    <row r="2612" spans="1:23" x14ac:dyDescent="0.2">
      <c r="A2612" s="7" t="s">
        <v>727</v>
      </c>
      <c r="B2612" s="7">
        <v>4</v>
      </c>
      <c r="C2612" s="7" t="s">
        <v>454</v>
      </c>
      <c r="D2612" s="7" t="s">
        <v>768</v>
      </c>
      <c r="E2612" s="7" t="s">
        <v>585</v>
      </c>
      <c r="F2612" s="7">
        <v>1298</v>
      </c>
      <c r="G2612" s="7" t="s">
        <v>5265</v>
      </c>
      <c r="H2612" s="7" t="s">
        <v>784</v>
      </c>
      <c r="I2612" s="7" t="s">
        <v>3044</v>
      </c>
      <c r="J2612" s="7" t="s">
        <v>785</v>
      </c>
      <c r="K2612" s="7" t="s">
        <v>731</v>
      </c>
      <c r="L2612" s="7" t="s">
        <v>3351</v>
      </c>
      <c r="M2612" s="7">
        <v>42.797173999999998</v>
      </c>
      <c r="N2612" s="7">
        <v>20.937393</v>
      </c>
      <c r="O2612" s="7" t="s">
        <v>786</v>
      </c>
      <c r="P2612" s="7" t="s">
        <v>786</v>
      </c>
      <c r="Q2612" s="7"/>
      <c r="R2612" s="7" t="s">
        <v>3045</v>
      </c>
      <c r="S2612" s="7"/>
      <c r="T2612" s="7" t="b">
        <v>0</v>
      </c>
      <c r="U2612" s="7" t="s">
        <v>3350</v>
      </c>
      <c r="V2612" s="7" t="s">
        <v>2999</v>
      </c>
      <c r="W2612" s="7" t="s">
        <v>2999</v>
      </c>
    </row>
    <row r="2613" spans="1:23" x14ac:dyDescent="0.2">
      <c r="A2613" s="7" t="s">
        <v>727</v>
      </c>
      <c r="B2613" s="7">
        <v>6</v>
      </c>
      <c r="C2613" s="7" t="s">
        <v>11</v>
      </c>
      <c r="D2613" s="7" t="s">
        <v>778</v>
      </c>
      <c r="E2613" s="7"/>
      <c r="F2613" s="7">
        <v>1297</v>
      </c>
      <c r="G2613" s="7" t="s">
        <v>5266</v>
      </c>
      <c r="H2613" s="7" t="s">
        <v>788</v>
      </c>
      <c r="I2613" s="7" t="s">
        <v>3046</v>
      </c>
      <c r="J2613" s="7" t="s">
        <v>780</v>
      </c>
      <c r="K2613" s="7" t="s">
        <v>731</v>
      </c>
      <c r="L2613" s="7" t="s">
        <v>3607</v>
      </c>
      <c r="M2613" s="7">
        <v>42.647765</v>
      </c>
      <c r="N2613" s="7">
        <v>21.164726999999999</v>
      </c>
      <c r="O2613" s="7" t="s">
        <v>789</v>
      </c>
      <c r="P2613" s="7" t="s">
        <v>789</v>
      </c>
      <c r="Q2613" s="7"/>
      <c r="R2613" s="7" t="s">
        <v>3047</v>
      </c>
      <c r="S2613" s="7"/>
      <c r="T2613" s="7" t="b">
        <v>0</v>
      </c>
      <c r="U2613" s="7" t="s">
        <v>3606</v>
      </c>
      <c r="V2613" s="7" t="s">
        <v>2999</v>
      </c>
      <c r="W2613" s="7" t="s">
        <v>2999</v>
      </c>
    </row>
    <row r="2614" spans="1:23" x14ac:dyDescent="0.2">
      <c r="A2614" s="7" t="s">
        <v>727</v>
      </c>
      <c r="B2614" s="7">
        <v>3</v>
      </c>
      <c r="C2614" s="7" t="s">
        <v>45</v>
      </c>
      <c r="D2614" s="7" t="s">
        <v>740</v>
      </c>
      <c r="E2614" s="7"/>
      <c r="F2614" s="7">
        <v>1296</v>
      </c>
      <c r="G2614" s="7" t="s">
        <v>5267</v>
      </c>
      <c r="H2614" s="7" t="s">
        <v>790</v>
      </c>
      <c r="I2614" s="7" t="s">
        <v>3048</v>
      </c>
      <c r="J2614" s="7" t="s">
        <v>738</v>
      </c>
      <c r="K2614" s="7" t="s">
        <v>731</v>
      </c>
      <c r="L2614" s="7" t="s">
        <v>3375</v>
      </c>
      <c r="M2614" s="7">
        <v>42.489542</v>
      </c>
      <c r="N2614" s="7">
        <v>21.406279000000001</v>
      </c>
      <c r="O2614" s="7" t="s">
        <v>791</v>
      </c>
      <c r="P2614" s="7" t="s">
        <v>791</v>
      </c>
      <c r="Q2614" s="7"/>
      <c r="R2614" s="7" t="s">
        <v>3049</v>
      </c>
      <c r="S2614" s="7"/>
      <c r="T2614" s="7" t="b">
        <v>0</v>
      </c>
      <c r="U2614" s="7" t="s">
        <v>3374</v>
      </c>
      <c r="V2614" s="7" t="s">
        <v>2999</v>
      </c>
      <c r="W2614" s="7" t="s">
        <v>2999</v>
      </c>
    </row>
    <row r="2615" spans="1:23" x14ac:dyDescent="0.2">
      <c r="A2615" s="7" t="s">
        <v>727</v>
      </c>
      <c r="B2615" s="7">
        <v>6</v>
      </c>
      <c r="C2615" s="7" t="s">
        <v>11</v>
      </c>
      <c r="D2615" s="7" t="s">
        <v>853</v>
      </c>
      <c r="E2615" s="7"/>
      <c r="F2615" s="7">
        <v>1295</v>
      </c>
      <c r="G2615" s="7" t="s">
        <v>5268</v>
      </c>
      <c r="H2615" s="7" t="s">
        <v>792</v>
      </c>
      <c r="I2615" s="7" t="s">
        <v>3050</v>
      </c>
      <c r="J2615" s="7" t="s">
        <v>780</v>
      </c>
      <c r="K2615" s="7" t="s">
        <v>731</v>
      </c>
      <c r="L2615" s="7" t="s">
        <v>451</v>
      </c>
      <c r="M2615" s="7">
        <v>42.654834999999999</v>
      </c>
      <c r="N2615" s="7">
        <v>21.163354000000002</v>
      </c>
      <c r="O2615" s="7" t="s">
        <v>793</v>
      </c>
      <c r="P2615" s="7" t="s">
        <v>793</v>
      </c>
      <c r="Q2615" s="7"/>
      <c r="R2615" s="7" t="s">
        <v>3051</v>
      </c>
      <c r="S2615" s="7"/>
      <c r="T2615" s="7" t="b">
        <v>0</v>
      </c>
      <c r="U2615" s="7" t="s">
        <v>3077</v>
      </c>
      <c r="V2615" s="7" t="s">
        <v>2999</v>
      </c>
      <c r="W2615" s="7" t="s">
        <v>2999</v>
      </c>
    </row>
    <row r="2616" spans="1:23" x14ac:dyDescent="0.2">
      <c r="A2616" s="7" t="s">
        <v>727</v>
      </c>
      <c r="B2616" s="7">
        <v>5</v>
      </c>
      <c r="C2616" s="7" t="s">
        <v>2</v>
      </c>
      <c r="D2616" s="7" t="s">
        <v>794</v>
      </c>
      <c r="E2616" s="7" t="s">
        <v>149</v>
      </c>
      <c r="F2616" s="7">
        <v>1294</v>
      </c>
      <c r="G2616" s="7" t="s">
        <v>5269</v>
      </c>
      <c r="H2616" s="7" t="s">
        <v>795</v>
      </c>
      <c r="I2616" s="7" t="s">
        <v>3052</v>
      </c>
      <c r="J2616" s="7" t="s">
        <v>738</v>
      </c>
      <c r="K2616" s="7" t="s">
        <v>731</v>
      </c>
      <c r="L2616" s="7" t="s">
        <v>3351</v>
      </c>
      <c r="M2616" s="7">
        <v>42.68065</v>
      </c>
      <c r="N2616" s="7">
        <v>20.323098000000002</v>
      </c>
      <c r="O2616" s="7" t="s">
        <v>796</v>
      </c>
      <c r="P2616" s="7" t="s">
        <v>796</v>
      </c>
      <c r="Q2616" s="7"/>
      <c r="R2616" s="7" t="s">
        <v>3053</v>
      </c>
      <c r="S2616" s="7"/>
      <c r="T2616" s="7" t="b">
        <v>0</v>
      </c>
      <c r="U2616" s="7" t="s">
        <v>3350</v>
      </c>
      <c r="V2616" s="7" t="s">
        <v>2999</v>
      </c>
      <c r="W2616" s="7" t="s">
        <v>2999</v>
      </c>
    </row>
    <row r="2617" spans="1:23" x14ac:dyDescent="0.2">
      <c r="A2617" s="7" t="s">
        <v>727</v>
      </c>
      <c r="B2617" s="7">
        <v>3</v>
      </c>
      <c r="C2617" s="7" t="s">
        <v>45</v>
      </c>
      <c r="D2617" s="7" t="s">
        <v>740</v>
      </c>
      <c r="E2617" s="7"/>
      <c r="F2617" s="7">
        <v>1293</v>
      </c>
      <c r="G2617" s="7" t="s">
        <v>5270</v>
      </c>
      <c r="H2617" s="7" t="s">
        <v>797</v>
      </c>
      <c r="I2617" s="7" t="s">
        <v>3054</v>
      </c>
      <c r="J2617" s="7" t="s">
        <v>738</v>
      </c>
      <c r="K2617" s="7" t="s">
        <v>731</v>
      </c>
      <c r="L2617" s="7" t="s">
        <v>3375</v>
      </c>
      <c r="M2617" s="7">
        <v>42.407134999999997</v>
      </c>
      <c r="N2617" s="7">
        <v>21.498445</v>
      </c>
      <c r="O2617" s="7" t="s">
        <v>798</v>
      </c>
      <c r="P2617" s="7" t="s">
        <v>798</v>
      </c>
      <c r="Q2617" s="7"/>
      <c r="R2617" s="7" t="s">
        <v>3055</v>
      </c>
      <c r="S2617" s="7"/>
      <c r="T2617" s="7" t="b">
        <v>0</v>
      </c>
      <c r="U2617" s="7" t="s">
        <v>3374</v>
      </c>
      <c r="V2617" s="7" t="s">
        <v>2999</v>
      </c>
      <c r="W2617" s="7" t="s">
        <v>2999</v>
      </c>
    </row>
    <row r="2618" spans="1:23" x14ac:dyDescent="0.2">
      <c r="A2618" s="7" t="s">
        <v>727</v>
      </c>
      <c r="B2618" s="7">
        <v>6</v>
      </c>
      <c r="C2618" s="7" t="s">
        <v>11</v>
      </c>
      <c r="D2618" s="7" t="s">
        <v>778</v>
      </c>
      <c r="E2618" s="7"/>
      <c r="F2618" s="7">
        <v>1292</v>
      </c>
      <c r="G2618" s="7" t="s">
        <v>5271</v>
      </c>
      <c r="H2618" s="7" t="s">
        <v>799</v>
      </c>
      <c r="I2618" s="7" t="s">
        <v>3056</v>
      </c>
      <c r="J2618" s="7" t="s">
        <v>780</v>
      </c>
      <c r="K2618" s="7" t="s">
        <v>731</v>
      </c>
      <c r="L2618" s="7" t="s">
        <v>451</v>
      </c>
      <c r="M2618" s="7">
        <v>42.650795000000002</v>
      </c>
      <c r="N2618" s="7">
        <v>21.144127999999998</v>
      </c>
      <c r="O2618" s="7" t="s">
        <v>800</v>
      </c>
      <c r="P2618" s="7" t="s">
        <v>800</v>
      </c>
      <c r="Q2618" s="7"/>
      <c r="R2618" s="7" t="s">
        <v>3057</v>
      </c>
      <c r="S2618" s="7"/>
      <c r="T2618" s="7" t="b">
        <v>0</v>
      </c>
      <c r="U2618" s="7" t="s">
        <v>3077</v>
      </c>
      <c r="V2618" s="7" t="s">
        <v>2999</v>
      </c>
      <c r="W2618" s="7" t="s">
        <v>2999</v>
      </c>
    </row>
    <row r="2619" spans="1:23" x14ac:dyDescent="0.2">
      <c r="A2619" s="7" t="s">
        <v>727</v>
      </c>
      <c r="B2619" s="7">
        <v>1</v>
      </c>
      <c r="C2619" s="7" t="s">
        <v>5</v>
      </c>
      <c r="D2619" s="7" t="s">
        <v>756</v>
      </c>
      <c r="E2619" s="7" t="s">
        <v>15932</v>
      </c>
      <c r="F2619" s="7">
        <v>1291</v>
      </c>
      <c r="G2619" s="7" t="s">
        <v>5272</v>
      </c>
      <c r="H2619" s="7" t="s">
        <v>801</v>
      </c>
      <c r="I2619" s="7" t="s">
        <v>3058</v>
      </c>
      <c r="J2619" s="7" t="s">
        <v>738</v>
      </c>
      <c r="K2619" s="7" t="s">
        <v>731</v>
      </c>
      <c r="L2619" s="7" t="s">
        <v>3351</v>
      </c>
      <c r="M2619" s="7">
        <v>42.551879</v>
      </c>
      <c r="N2619" s="7">
        <v>20.885653999999999</v>
      </c>
      <c r="O2619" s="7" t="s">
        <v>802</v>
      </c>
      <c r="P2619" s="7" t="s">
        <v>802</v>
      </c>
      <c r="Q2619" s="7"/>
      <c r="R2619" s="7" t="s">
        <v>3059</v>
      </c>
      <c r="S2619" s="7"/>
      <c r="T2619" s="7" t="b">
        <v>0</v>
      </c>
      <c r="U2619" s="7" t="s">
        <v>3350</v>
      </c>
      <c r="V2619" s="7" t="s">
        <v>2999</v>
      </c>
      <c r="W2619" s="7" t="s">
        <v>2999</v>
      </c>
    </row>
    <row r="2620" spans="1:23" x14ac:dyDescent="0.2">
      <c r="A2620" s="7" t="s">
        <v>727</v>
      </c>
      <c r="B2620" s="7">
        <v>6</v>
      </c>
      <c r="C2620" s="7" t="s">
        <v>11</v>
      </c>
      <c r="D2620" s="7" t="s">
        <v>787</v>
      </c>
      <c r="E2620" s="7"/>
      <c r="F2620" s="7">
        <v>1290</v>
      </c>
      <c r="G2620" s="7" t="s">
        <v>5273</v>
      </c>
      <c r="H2620" s="7" t="s">
        <v>803</v>
      </c>
      <c r="I2620" s="7" t="s">
        <v>3060</v>
      </c>
      <c r="J2620" s="7" t="s">
        <v>780</v>
      </c>
      <c r="K2620" s="7" t="s">
        <v>731</v>
      </c>
      <c r="L2620" s="7" t="s">
        <v>3351</v>
      </c>
      <c r="M2620" s="7">
        <v>42.664934000000002</v>
      </c>
      <c r="N2620" s="7">
        <v>21.157861</v>
      </c>
      <c r="O2620" s="7" t="s">
        <v>804</v>
      </c>
      <c r="P2620" s="7" t="s">
        <v>804</v>
      </c>
      <c r="Q2620" s="7"/>
      <c r="R2620" s="7" t="s">
        <v>3061</v>
      </c>
      <c r="S2620" s="7"/>
      <c r="T2620" s="7" t="b">
        <v>0</v>
      </c>
      <c r="U2620" s="7" t="s">
        <v>3350</v>
      </c>
      <c r="V2620" s="7" t="s">
        <v>2999</v>
      </c>
      <c r="W2620" s="7" t="s">
        <v>2999</v>
      </c>
    </row>
    <row r="2621" spans="1:23" x14ac:dyDescent="0.2">
      <c r="A2621" s="7" t="s">
        <v>727</v>
      </c>
      <c r="B2621" s="7">
        <v>6</v>
      </c>
      <c r="C2621" s="7" t="s">
        <v>11</v>
      </c>
      <c r="D2621" s="7" t="s">
        <v>787</v>
      </c>
      <c r="E2621" s="7" t="s">
        <v>446</v>
      </c>
      <c r="F2621" s="7">
        <v>1289</v>
      </c>
      <c r="G2621" s="7" t="s">
        <v>5274</v>
      </c>
      <c r="H2621" s="7" t="s">
        <v>805</v>
      </c>
      <c r="I2621" s="7" t="s">
        <v>3062</v>
      </c>
      <c r="J2621" s="7" t="s">
        <v>738</v>
      </c>
      <c r="K2621" s="7" t="s">
        <v>731</v>
      </c>
      <c r="L2621" s="7" t="s">
        <v>12682</v>
      </c>
      <c r="M2621" s="7">
        <v>42.665723999999997</v>
      </c>
      <c r="N2621" s="7">
        <v>21.199145999999999</v>
      </c>
      <c r="O2621" s="7" t="s">
        <v>806</v>
      </c>
      <c r="P2621" s="7" t="s">
        <v>806</v>
      </c>
      <c r="Q2621" s="7"/>
      <c r="R2621" s="7" t="s">
        <v>3063</v>
      </c>
      <c r="S2621" s="7" t="s">
        <v>3064</v>
      </c>
      <c r="T2621" s="7" t="b">
        <v>0</v>
      </c>
      <c r="U2621" s="7" t="s">
        <v>12683</v>
      </c>
      <c r="V2621" s="7" t="s">
        <v>2999</v>
      </c>
      <c r="W2621" s="7" t="s">
        <v>2999</v>
      </c>
    </row>
    <row r="2622" spans="1:23" x14ac:dyDescent="0.2">
      <c r="A2622" s="7" t="s">
        <v>727</v>
      </c>
      <c r="B2622" s="7">
        <v>6</v>
      </c>
      <c r="C2622" s="7" t="s">
        <v>11</v>
      </c>
      <c r="D2622" s="7" t="s">
        <v>778</v>
      </c>
      <c r="E2622" s="7"/>
      <c r="F2622" s="7">
        <v>1288</v>
      </c>
      <c r="G2622" s="7" t="s">
        <v>5275</v>
      </c>
      <c r="H2622" s="7" t="s">
        <v>807</v>
      </c>
      <c r="I2622" s="7" t="s">
        <v>3065</v>
      </c>
      <c r="J2622" s="7" t="s">
        <v>808</v>
      </c>
      <c r="K2622" s="7" t="s">
        <v>731</v>
      </c>
      <c r="L2622" s="7" t="s">
        <v>3351</v>
      </c>
      <c r="M2622" s="7">
        <v>42.654834999999999</v>
      </c>
      <c r="N2622" s="7">
        <v>21.163354000000002</v>
      </c>
      <c r="O2622" s="7" t="s">
        <v>809</v>
      </c>
      <c r="P2622" s="7" t="s">
        <v>809</v>
      </c>
      <c r="Q2622" s="7"/>
      <c r="R2622" s="7" t="s">
        <v>3066</v>
      </c>
      <c r="S2622" s="7"/>
      <c r="T2622" s="7" t="b">
        <v>0</v>
      </c>
      <c r="U2622" s="7" t="s">
        <v>3350</v>
      </c>
      <c r="V2622" s="7" t="s">
        <v>2999</v>
      </c>
      <c r="W2622" s="7" t="s">
        <v>2999</v>
      </c>
    </row>
    <row r="2623" spans="1:23" x14ac:dyDescent="0.2">
      <c r="A2623" s="7" t="s">
        <v>727</v>
      </c>
      <c r="B2623" s="7">
        <v>1</v>
      </c>
      <c r="C2623" s="7" t="s">
        <v>5</v>
      </c>
      <c r="D2623" s="7" t="s">
        <v>810</v>
      </c>
      <c r="E2623" s="7" t="s">
        <v>8818</v>
      </c>
      <c r="F2623" s="7">
        <v>1287</v>
      </c>
      <c r="G2623" s="7" t="s">
        <v>5276</v>
      </c>
      <c r="H2623" s="7" t="s">
        <v>811</v>
      </c>
      <c r="I2623" s="7" t="s">
        <v>3067</v>
      </c>
      <c r="J2623" s="7" t="s">
        <v>738</v>
      </c>
      <c r="K2623" s="7" t="s">
        <v>731</v>
      </c>
      <c r="L2623" s="7" t="s">
        <v>3351</v>
      </c>
      <c r="M2623" s="7">
        <v>42.519070999999997</v>
      </c>
      <c r="N2623" s="7">
        <v>21.097474999999999</v>
      </c>
      <c r="O2623" s="7" t="s">
        <v>812</v>
      </c>
      <c r="P2623" s="7" t="s">
        <v>812</v>
      </c>
      <c r="Q2623" s="7"/>
      <c r="R2623" s="7" t="s">
        <v>3068</v>
      </c>
      <c r="S2623" s="7" t="s">
        <v>3069</v>
      </c>
      <c r="T2623" s="7" t="b">
        <v>0</v>
      </c>
      <c r="U2623" s="7" t="s">
        <v>3350</v>
      </c>
      <c r="V2623" s="7" t="s">
        <v>2999</v>
      </c>
      <c r="W2623" s="7" t="s">
        <v>2999</v>
      </c>
    </row>
    <row r="2624" spans="1:23" x14ac:dyDescent="0.2">
      <c r="A2624" s="7" t="s">
        <v>727</v>
      </c>
      <c r="B2624" s="7">
        <v>1</v>
      </c>
      <c r="C2624" s="7" t="s">
        <v>5</v>
      </c>
      <c r="D2624" s="7" t="s">
        <v>810</v>
      </c>
      <c r="E2624" s="7" t="s">
        <v>8818</v>
      </c>
      <c r="F2624" s="7">
        <v>1286</v>
      </c>
      <c r="G2624" s="7" t="s">
        <v>5277</v>
      </c>
      <c r="H2624" s="7" t="s">
        <v>813</v>
      </c>
      <c r="I2624" s="7" t="s">
        <v>3070</v>
      </c>
      <c r="J2624" s="7" t="s">
        <v>738</v>
      </c>
      <c r="K2624" s="7" t="s">
        <v>731</v>
      </c>
      <c r="L2624" s="7" t="s">
        <v>3351</v>
      </c>
      <c r="M2624" s="7">
        <v>42.585866000000003</v>
      </c>
      <c r="N2624" s="7">
        <v>21.231928</v>
      </c>
      <c r="O2624" s="7" t="s">
        <v>814</v>
      </c>
      <c r="P2624" s="7" t="s">
        <v>814</v>
      </c>
      <c r="Q2624" s="7"/>
      <c r="R2624" s="7" t="s">
        <v>3071</v>
      </c>
      <c r="S2624" s="7"/>
      <c r="T2624" s="7" t="b">
        <v>0</v>
      </c>
      <c r="U2624" s="7" t="s">
        <v>3350</v>
      </c>
      <c r="V2624" s="7" t="s">
        <v>2999</v>
      </c>
      <c r="W2624" s="7" t="s">
        <v>2999</v>
      </c>
    </row>
    <row r="2625" spans="1:23" x14ac:dyDescent="0.2">
      <c r="A2625" s="7" t="s">
        <v>727</v>
      </c>
      <c r="B2625" s="7">
        <v>6</v>
      </c>
      <c r="C2625" s="7" t="s">
        <v>11</v>
      </c>
      <c r="D2625" s="7" t="s">
        <v>778</v>
      </c>
      <c r="E2625" s="7" t="s">
        <v>446</v>
      </c>
      <c r="F2625" s="7">
        <v>1285</v>
      </c>
      <c r="G2625" s="7" t="s">
        <v>5278</v>
      </c>
      <c r="H2625" s="7" t="s">
        <v>815</v>
      </c>
      <c r="I2625" s="7" t="s">
        <v>3072</v>
      </c>
      <c r="J2625" s="7" t="s">
        <v>816</v>
      </c>
      <c r="K2625" s="7" t="s">
        <v>731</v>
      </c>
      <c r="L2625" s="7" t="s">
        <v>3351</v>
      </c>
      <c r="M2625" s="7">
        <v>42.671782999999998</v>
      </c>
      <c r="N2625" s="7">
        <v>21.179919999999999</v>
      </c>
      <c r="O2625" s="7" t="s">
        <v>817</v>
      </c>
      <c r="P2625" s="7" t="s">
        <v>817</v>
      </c>
      <c r="Q2625" s="7"/>
      <c r="R2625" s="7" t="s">
        <v>3073</v>
      </c>
      <c r="S2625" s="7" t="s">
        <v>3074</v>
      </c>
      <c r="T2625" s="7" t="b">
        <v>0</v>
      </c>
      <c r="U2625" s="7" t="s">
        <v>3350</v>
      </c>
      <c r="V2625" s="7" t="s">
        <v>2999</v>
      </c>
      <c r="W2625" s="7" t="s">
        <v>2999</v>
      </c>
    </row>
    <row r="2626" spans="1:23" x14ac:dyDescent="0.2">
      <c r="A2626" s="7" t="s">
        <v>727</v>
      </c>
      <c r="B2626" s="7">
        <v>6</v>
      </c>
      <c r="C2626" s="7" t="s">
        <v>11</v>
      </c>
      <c r="D2626" s="7" t="s">
        <v>787</v>
      </c>
      <c r="E2626" s="7" t="s">
        <v>11393</v>
      </c>
      <c r="F2626" s="7">
        <v>1284</v>
      </c>
      <c r="G2626" s="7" t="s">
        <v>5279</v>
      </c>
      <c r="H2626" s="7" t="s">
        <v>818</v>
      </c>
      <c r="I2626" s="7" t="s">
        <v>3075</v>
      </c>
      <c r="J2626" s="7" t="s">
        <v>780</v>
      </c>
      <c r="K2626" s="7" t="s">
        <v>731</v>
      </c>
      <c r="L2626" s="7" t="s">
        <v>3351</v>
      </c>
      <c r="M2626" s="7">
        <v>42.641703999999997</v>
      </c>
      <c r="N2626" s="7">
        <v>21.149621</v>
      </c>
      <c r="O2626" s="7" t="s">
        <v>819</v>
      </c>
      <c r="P2626" s="7" t="s">
        <v>819</v>
      </c>
      <c r="Q2626" s="7"/>
      <c r="R2626" s="7" t="s">
        <v>672</v>
      </c>
      <c r="S2626" s="7"/>
      <c r="T2626" s="7" t="b">
        <v>0</v>
      </c>
      <c r="U2626" s="7" t="s">
        <v>3350</v>
      </c>
      <c r="V2626" s="7" t="s">
        <v>2999</v>
      </c>
      <c r="W2626" s="7" t="s">
        <v>2999</v>
      </c>
    </row>
    <row r="2627" spans="1:23" x14ac:dyDescent="0.2">
      <c r="A2627" s="7" t="s">
        <v>727</v>
      </c>
      <c r="B2627" s="7">
        <v>5</v>
      </c>
      <c r="C2627" s="7" t="s">
        <v>2</v>
      </c>
      <c r="D2627" s="7" t="s">
        <v>820</v>
      </c>
      <c r="E2627" s="7" t="s">
        <v>149</v>
      </c>
      <c r="F2627" s="7">
        <v>1283</v>
      </c>
      <c r="G2627" s="7" t="s">
        <v>5280</v>
      </c>
      <c r="H2627" s="7" t="s">
        <v>821</v>
      </c>
      <c r="I2627" s="7" t="s">
        <v>3076</v>
      </c>
      <c r="J2627" s="7" t="s">
        <v>822</v>
      </c>
      <c r="K2627" s="7" t="s">
        <v>731</v>
      </c>
      <c r="L2627" s="7" t="s">
        <v>3351</v>
      </c>
      <c r="M2627" s="7">
        <v>42.770924000000001</v>
      </c>
      <c r="N2627" s="7">
        <v>20.40738</v>
      </c>
      <c r="O2627" s="7" t="s">
        <v>823</v>
      </c>
      <c r="P2627" s="7" t="s">
        <v>823</v>
      </c>
      <c r="Q2627" s="7"/>
      <c r="R2627" s="7" t="s">
        <v>1</v>
      </c>
      <c r="S2627" s="7"/>
      <c r="T2627" s="7" t="b">
        <v>0</v>
      </c>
      <c r="U2627" s="7" t="s">
        <v>3350</v>
      </c>
      <c r="V2627" s="7" t="s">
        <v>2999</v>
      </c>
      <c r="W2627" s="7" t="s">
        <v>2999</v>
      </c>
    </row>
    <row r="2628" spans="1:23" x14ac:dyDescent="0.2">
      <c r="A2628" s="7" t="s">
        <v>727</v>
      </c>
      <c r="B2628" s="7">
        <v>1</v>
      </c>
      <c r="C2628" s="7" t="s">
        <v>5</v>
      </c>
      <c r="D2628" s="7" t="s">
        <v>736</v>
      </c>
      <c r="E2628" s="7"/>
      <c r="F2628" s="7">
        <v>1282</v>
      </c>
      <c r="G2628" s="7" t="s">
        <v>5281</v>
      </c>
      <c r="H2628" s="7" t="s">
        <v>824</v>
      </c>
      <c r="I2628" s="7" t="s">
        <v>3078</v>
      </c>
      <c r="J2628" s="7" t="s">
        <v>738</v>
      </c>
      <c r="K2628" s="7" t="s">
        <v>731</v>
      </c>
      <c r="L2628" s="7" t="s">
        <v>2998</v>
      </c>
      <c r="M2628" s="7">
        <v>42.415632000000002</v>
      </c>
      <c r="N2628" s="7">
        <v>21.161676</v>
      </c>
      <c r="O2628" s="7" t="s">
        <v>825</v>
      </c>
      <c r="P2628" s="7" t="s">
        <v>825</v>
      </c>
      <c r="Q2628" s="7"/>
      <c r="R2628" s="7" t="s">
        <v>3079</v>
      </c>
      <c r="S2628" s="7" t="s">
        <v>3080</v>
      </c>
      <c r="T2628" s="7" t="b">
        <v>0</v>
      </c>
      <c r="U2628" s="7" t="s">
        <v>2997</v>
      </c>
      <c r="V2628" s="7" t="s">
        <v>2999</v>
      </c>
      <c r="W2628" s="7" t="s">
        <v>2999</v>
      </c>
    </row>
    <row r="2629" spans="1:23" x14ac:dyDescent="0.2">
      <c r="A2629" s="7" t="s">
        <v>727</v>
      </c>
      <c r="B2629" s="7">
        <v>6</v>
      </c>
      <c r="C2629" s="7" t="s">
        <v>11</v>
      </c>
      <c r="D2629" s="7" t="s">
        <v>787</v>
      </c>
      <c r="E2629" s="7" t="s">
        <v>446</v>
      </c>
      <c r="F2629" s="7">
        <v>1281</v>
      </c>
      <c r="G2629" s="7" t="s">
        <v>5282</v>
      </c>
      <c r="H2629" s="7" t="s">
        <v>826</v>
      </c>
      <c r="I2629" s="7" t="s">
        <v>3081</v>
      </c>
      <c r="J2629" s="7" t="s">
        <v>738</v>
      </c>
      <c r="K2629" s="7" t="s">
        <v>731</v>
      </c>
      <c r="L2629" s="7" t="s">
        <v>3351</v>
      </c>
      <c r="M2629" s="7">
        <v>42.648555000000002</v>
      </c>
      <c r="N2629" s="7">
        <v>21.188158999999999</v>
      </c>
      <c r="O2629" s="7" t="s">
        <v>827</v>
      </c>
      <c r="P2629" s="7" t="s">
        <v>827</v>
      </c>
      <c r="Q2629" s="7"/>
      <c r="R2629" s="7" t="s">
        <v>3082</v>
      </c>
      <c r="S2629" s="7" t="s">
        <v>3083</v>
      </c>
      <c r="T2629" s="7" t="b">
        <v>0</v>
      </c>
      <c r="U2629" s="7" t="s">
        <v>3350</v>
      </c>
      <c r="V2629" s="7" t="s">
        <v>2999</v>
      </c>
      <c r="W2629" s="7" t="s">
        <v>2999</v>
      </c>
    </row>
    <row r="2630" spans="1:23" x14ac:dyDescent="0.2">
      <c r="A2630" s="7" t="s">
        <v>727</v>
      </c>
      <c r="B2630" s="7">
        <v>4</v>
      </c>
      <c r="C2630" s="7" t="s">
        <v>454</v>
      </c>
      <c r="D2630" s="7" t="s">
        <v>828</v>
      </c>
      <c r="E2630" s="7" t="s">
        <v>585</v>
      </c>
      <c r="F2630" s="7">
        <v>1280</v>
      </c>
      <c r="G2630" s="7" t="s">
        <v>5283</v>
      </c>
      <c r="H2630" s="7" t="s">
        <v>829</v>
      </c>
      <c r="I2630" s="7" t="s">
        <v>3084</v>
      </c>
      <c r="J2630" s="7" t="s">
        <v>738</v>
      </c>
      <c r="K2630" s="7" t="s">
        <v>731</v>
      </c>
      <c r="L2630" s="7" t="s">
        <v>12682</v>
      </c>
      <c r="M2630" s="7">
        <v>42.870517999999997</v>
      </c>
      <c r="N2630" s="7">
        <v>20.840616000000001</v>
      </c>
      <c r="O2630" s="7" t="s">
        <v>830</v>
      </c>
      <c r="P2630" s="7" t="s">
        <v>830</v>
      </c>
      <c r="Q2630" s="7"/>
      <c r="R2630" s="7" t="s">
        <v>3085</v>
      </c>
      <c r="S2630" s="7"/>
      <c r="T2630" s="7" t="b">
        <v>0</v>
      </c>
      <c r="U2630" s="7" t="s">
        <v>12683</v>
      </c>
      <c r="V2630" s="7" t="s">
        <v>2999</v>
      </c>
      <c r="W2630" s="7" t="s">
        <v>2999</v>
      </c>
    </row>
    <row r="2631" spans="1:23" x14ac:dyDescent="0.2">
      <c r="A2631" s="7" t="s">
        <v>727</v>
      </c>
      <c r="B2631" s="7">
        <v>2</v>
      </c>
      <c r="C2631" s="7" t="s">
        <v>450</v>
      </c>
      <c r="D2631" s="7" t="s">
        <v>831</v>
      </c>
      <c r="E2631" s="7" t="s">
        <v>10657</v>
      </c>
      <c r="F2631" s="7">
        <v>1279</v>
      </c>
      <c r="G2631" s="7" t="s">
        <v>5284</v>
      </c>
      <c r="H2631" s="7" t="s">
        <v>832</v>
      </c>
      <c r="I2631" s="7" t="s">
        <v>3086</v>
      </c>
      <c r="J2631" s="7" t="s">
        <v>738</v>
      </c>
      <c r="K2631" s="7" t="s">
        <v>731</v>
      </c>
      <c r="L2631" s="7" t="s">
        <v>3351</v>
      </c>
      <c r="M2631" s="7">
        <v>42.393875000000001</v>
      </c>
      <c r="N2631" s="7">
        <v>20.659939999999999</v>
      </c>
      <c r="O2631" s="7" t="s">
        <v>833</v>
      </c>
      <c r="P2631" s="7" t="s">
        <v>833</v>
      </c>
      <c r="Q2631" s="7"/>
      <c r="R2631" s="7" t="s">
        <v>3087</v>
      </c>
      <c r="S2631" s="7"/>
      <c r="T2631" s="7" t="b">
        <v>0</v>
      </c>
      <c r="U2631" s="7" t="s">
        <v>3350</v>
      </c>
      <c r="V2631" s="7" t="s">
        <v>2999</v>
      </c>
      <c r="W2631" s="7" t="s">
        <v>2999</v>
      </c>
    </row>
    <row r="2632" spans="1:23" x14ac:dyDescent="0.2">
      <c r="A2632" s="7" t="s">
        <v>727</v>
      </c>
      <c r="B2632" s="7">
        <v>6</v>
      </c>
      <c r="C2632" s="7" t="s">
        <v>11</v>
      </c>
      <c r="D2632" s="7" t="s">
        <v>728</v>
      </c>
      <c r="E2632" s="7" t="s">
        <v>10742</v>
      </c>
      <c r="F2632" s="7">
        <v>1278</v>
      </c>
      <c r="G2632" s="7" t="s">
        <v>5285</v>
      </c>
      <c r="H2632" s="7" t="s">
        <v>834</v>
      </c>
      <c r="I2632" s="7" t="s">
        <v>3088</v>
      </c>
      <c r="J2632" s="7" t="s">
        <v>835</v>
      </c>
      <c r="K2632" s="7" t="s">
        <v>731</v>
      </c>
      <c r="L2632" s="7" t="s">
        <v>3351</v>
      </c>
      <c r="M2632" s="7">
        <v>42.990627000000003</v>
      </c>
      <c r="N2632" s="7">
        <v>21.207255</v>
      </c>
      <c r="O2632" s="7" t="s">
        <v>836</v>
      </c>
      <c r="P2632" s="7" t="s">
        <v>836</v>
      </c>
      <c r="Q2632" s="7"/>
      <c r="R2632" s="7" t="s">
        <v>3089</v>
      </c>
      <c r="S2632" s="7"/>
      <c r="T2632" s="7" t="b">
        <v>0</v>
      </c>
      <c r="U2632" s="7" t="s">
        <v>3350</v>
      </c>
      <c r="V2632" s="7" t="s">
        <v>2999</v>
      </c>
      <c r="W2632" s="7" t="s">
        <v>2999</v>
      </c>
    </row>
    <row r="2633" spans="1:23" x14ac:dyDescent="0.2">
      <c r="A2633" s="7" t="s">
        <v>727</v>
      </c>
      <c r="B2633" s="7">
        <v>1</v>
      </c>
      <c r="C2633" s="7" t="s">
        <v>5</v>
      </c>
      <c r="D2633" s="7" t="s">
        <v>736</v>
      </c>
      <c r="E2633" s="7"/>
      <c r="F2633" s="7">
        <v>1277</v>
      </c>
      <c r="G2633" s="7" t="s">
        <v>5286</v>
      </c>
      <c r="H2633" s="7" t="s">
        <v>743</v>
      </c>
      <c r="I2633" s="7" t="s">
        <v>3090</v>
      </c>
      <c r="J2633" s="7" t="s">
        <v>0</v>
      </c>
      <c r="K2633" s="7" t="s">
        <v>731</v>
      </c>
      <c r="L2633" s="7" t="s">
        <v>2998</v>
      </c>
      <c r="M2633" s="7">
        <v>42.432966</v>
      </c>
      <c r="N2633" s="7">
        <v>21.163195999999999</v>
      </c>
      <c r="O2633" s="7" t="s">
        <v>837</v>
      </c>
      <c r="P2633" s="7" t="s">
        <v>837</v>
      </c>
      <c r="Q2633" s="7"/>
      <c r="R2633" s="7" t="s">
        <v>3091</v>
      </c>
      <c r="S2633" s="7"/>
      <c r="T2633" s="7" t="b">
        <v>0</v>
      </c>
      <c r="U2633" s="7" t="s">
        <v>2997</v>
      </c>
      <c r="V2633" s="7" t="s">
        <v>2999</v>
      </c>
      <c r="W2633" s="7" t="s">
        <v>2999</v>
      </c>
    </row>
    <row r="2634" spans="1:23" x14ac:dyDescent="0.2">
      <c r="A2634" s="7" t="s">
        <v>727</v>
      </c>
      <c r="B2634" s="7">
        <v>6</v>
      </c>
      <c r="C2634" s="7" t="s">
        <v>11</v>
      </c>
      <c r="D2634" s="7" t="s">
        <v>787</v>
      </c>
      <c r="E2634" s="7" t="s">
        <v>446</v>
      </c>
      <c r="F2634" s="7">
        <v>1276</v>
      </c>
      <c r="G2634" s="7" t="s">
        <v>5287</v>
      </c>
      <c r="H2634" s="7" t="s">
        <v>838</v>
      </c>
      <c r="I2634" s="7" t="s">
        <v>3092</v>
      </c>
      <c r="J2634" s="7" t="s">
        <v>738</v>
      </c>
      <c r="K2634" s="7" t="s">
        <v>731</v>
      </c>
      <c r="L2634" s="7" t="s">
        <v>9296</v>
      </c>
      <c r="M2634" s="7">
        <v>42.677841000000001</v>
      </c>
      <c r="N2634" s="7">
        <v>21.179919999999999</v>
      </c>
      <c r="O2634" s="7" t="s">
        <v>839</v>
      </c>
      <c r="P2634" s="7" t="s">
        <v>839</v>
      </c>
      <c r="Q2634" s="7"/>
      <c r="R2634" s="7" t="s">
        <v>3093</v>
      </c>
      <c r="S2634" s="7" t="s">
        <v>3094</v>
      </c>
      <c r="T2634" s="7" t="b">
        <v>0</v>
      </c>
      <c r="U2634" s="7" t="s">
        <v>9297</v>
      </c>
      <c r="V2634" s="7" t="s">
        <v>2999</v>
      </c>
      <c r="W2634" s="7" t="s">
        <v>2999</v>
      </c>
    </row>
    <row r="2635" spans="1:23" x14ac:dyDescent="0.2">
      <c r="A2635" s="7" t="s">
        <v>727</v>
      </c>
      <c r="B2635" s="7">
        <v>4</v>
      </c>
      <c r="C2635" s="7" t="s">
        <v>454</v>
      </c>
      <c r="D2635" s="7" t="s">
        <v>828</v>
      </c>
      <c r="E2635" s="7"/>
      <c r="F2635" s="7">
        <v>1275</v>
      </c>
      <c r="G2635" s="7" t="s">
        <v>5288</v>
      </c>
      <c r="H2635" s="7" t="s">
        <v>840</v>
      </c>
      <c r="I2635" s="7" t="s">
        <v>3095</v>
      </c>
      <c r="J2635" s="7" t="s">
        <v>738</v>
      </c>
      <c r="K2635" s="7" t="s">
        <v>731</v>
      </c>
      <c r="L2635" s="7" t="s">
        <v>451</v>
      </c>
      <c r="M2635" s="7">
        <v>42.886828000000001</v>
      </c>
      <c r="N2635" s="7">
        <v>20.870857000000001</v>
      </c>
      <c r="O2635" s="7" t="s">
        <v>841</v>
      </c>
      <c r="P2635" s="7" t="s">
        <v>841</v>
      </c>
      <c r="Q2635" s="7"/>
      <c r="R2635" s="7" t="s">
        <v>3096</v>
      </c>
      <c r="S2635" s="7"/>
      <c r="T2635" s="7" t="b">
        <v>0</v>
      </c>
      <c r="U2635" s="7" t="s">
        <v>3077</v>
      </c>
      <c r="V2635" s="7" t="s">
        <v>2999</v>
      </c>
      <c r="W2635" s="7" t="s">
        <v>2999</v>
      </c>
    </row>
    <row r="2636" spans="1:23" x14ac:dyDescent="0.2">
      <c r="A2636" s="7" t="s">
        <v>727</v>
      </c>
      <c r="B2636" s="7">
        <v>6</v>
      </c>
      <c r="C2636" s="7" t="s">
        <v>11</v>
      </c>
      <c r="D2636" s="7" t="s">
        <v>728</v>
      </c>
      <c r="E2636" s="7"/>
      <c r="F2636" s="7">
        <v>1274</v>
      </c>
      <c r="G2636" s="7" t="s">
        <v>5289</v>
      </c>
      <c r="H2636" s="7" t="s">
        <v>842</v>
      </c>
      <c r="I2636" s="7" t="s">
        <v>3097</v>
      </c>
      <c r="J2636" s="7" t="s">
        <v>730</v>
      </c>
      <c r="K2636" s="7" t="s">
        <v>731</v>
      </c>
      <c r="L2636" s="7" t="s">
        <v>451</v>
      </c>
      <c r="M2636" s="7">
        <v>42.984082999999998</v>
      </c>
      <c r="N2636" s="7">
        <v>21.219573</v>
      </c>
      <c r="O2636" s="7" t="s">
        <v>843</v>
      </c>
      <c r="P2636" s="7" t="s">
        <v>843</v>
      </c>
      <c r="Q2636" s="7"/>
      <c r="R2636" s="7" t="s">
        <v>3098</v>
      </c>
      <c r="S2636" s="7"/>
      <c r="T2636" s="7" t="b">
        <v>0</v>
      </c>
      <c r="U2636" s="7" t="s">
        <v>3077</v>
      </c>
      <c r="V2636" s="7" t="s">
        <v>2999</v>
      </c>
      <c r="W2636" s="7" t="s">
        <v>2999</v>
      </c>
    </row>
    <row r="2637" spans="1:23" x14ac:dyDescent="0.2">
      <c r="A2637" s="7" t="s">
        <v>727</v>
      </c>
      <c r="B2637" s="7">
        <v>2</v>
      </c>
      <c r="C2637" s="7" t="s">
        <v>450</v>
      </c>
      <c r="D2637" s="7" t="s">
        <v>279</v>
      </c>
      <c r="E2637" s="7"/>
      <c r="F2637" s="7">
        <v>1273</v>
      </c>
      <c r="G2637" s="7" t="s">
        <v>5290</v>
      </c>
      <c r="H2637" s="7" t="s">
        <v>844</v>
      </c>
      <c r="I2637" s="7" t="s">
        <v>3099</v>
      </c>
      <c r="J2637" s="7" t="s">
        <v>845</v>
      </c>
      <c r="K2637" s="7" t="s">
        <v>731</v>
      </c>
      <c r="L2637" s="7" t="s">
        <v>2998</v>
      </c>
      <c r="M2637" s="7">
        <v>42.473998999999999</v>
      </c>
      <c r="N2637" s="7">
        <v>20.74165</v>
      </c>
      <c r="O2637" s="7" t="s">
        <v>846</v>
      </c>
      <c r="P2637" s="7" t="s">
        <v>846</v>
      </c>
      <c r="Q2637" s="7"/>
      <c r="R2637" s="7" t="s">
        <v>3100</v>
      </c>
      <c r="S2637" s="7"/>
      <c r="T2637" s="7" t="b">
        <v>0</v>
      </c>
      <c r="U2637" s="7" t="s">
        <v>2997</v>
      </c>
      <c r="V2637" s="7" t="s">
        <v>2999</v>
      </c>
      <c r="W2637" s="7" t="s">
        <v>2999</v>
      </c>
    </row>
    <row r="2638" spans="1:23" x14ac:dyDescent="0.2">
      <c r="A2638" s="7" t="s">
        <v>727</v>
      </c>
      <c r="B2638" s="7">
        <v>5</v>
      </c>
      <c r="C2638" s="7" t="s">
        <v>2</v>
      </c>
      <c r="D2638" s="7" t="s">
        <v>847</v>
      </c>
      <c r="E2638" s="7" t="s">
        <v>149</v>
      </c>
      <c r="F2638" s="7">
        <v>1272</v>
      </c>
      <c r="G2638" s="7" t="s">
        <v>5291</v>
      </c>
      <c r="H2638" s="7" t="s">
        <v>848</v>
      </c>
      <c r="I2638" s="7" t="s">
        <v>3101</v>
      </c>
      <c r="J2638" s="7" t="s">
        <v>849</v>
      </c>
      <c r="K2638" s="7" t="s">
        <v>731</v>
      </c>
      <c r="L2638" s="7" t="s">
        <v>3351</v>
      </c>
      <c r="M2638" s="7">
        <v>42.582766999999997</v>
      </c>
      <c r="N2638" s="7">
        <v>20.689253999999998</v>
      </c>
      <c r="O2638" s="7" t="s">
        <v>850</v>
      </c>
      <c r="P2638" s="7" t="s">
        <v>850</v>
      </c>
      <c r="Q2638" s="7"/>
      <c r="R2638" s="7" t="s">
        <v>3102</v>
      </c>
      <c r="S2638" s="7"/>
      <c r="T2638" s="7" t="b">
        <v>0</v>
      </c>
      <c r="U2638" s="7" t="s">
        <v>3350</v>
      </c>
      <c r="V2638" s="7" t="s">
        <v>2999</v>
      </c>
      <c r="W2638" s="7" t="s">
        <v>2999</v>
      </c>
    </row>
    <row r="2639" spans="1:23" x14ac:dyDescent="0.2">
      <c r="A2639" s="7" t="s">
        <v>727</v>
      </c>
      <c r="B2639" s="7">
        <v>4</v>
      </c>
      <c r="C2639" s="7" t="s">
        <v>454</v>
      </c>
      <c r="D2639" s="7" t="s">
        <v>768</v>
      </c>
      <c r="E2639" s="7" t="s">
        <v>10658</v>
      </c>
      <c r="F2639" s="7">
        <v>1271</v>
      </c>
      <c r="G2639" s="7" t="s">
        <v>5292</v>
      </c>
      <c r="H2639" s="7" t="s">
        <v>851</v>
      </c>
      <c r="I2639" s="7" t="s">
        <v>3103</v>
      </c>
      <c r="J2639" s="7" t="s">
        <v>738</v>
      </c>
      <c r="K2639" s="7" t="s">
        <v>731</v>
      </c>
      <c r="L2639" s="7" t="s">
        <v>3351</v>
      </c>
      <c r="M2639" s="7">
        <v>42.826765999999999</v>
      </c>
      <c r="N2639" s="7">
        <v>20.976562999999999</v>
      </c>
      <c r="O2639" s="7" t="s">
        <v>852</v>
      </c>
      <c r="P2639" s="7" t="s">
        <v>852</v>
      </c>
      <c r="Q2639" s="7"/>
      <c r="R2639" s="7" t="s">
        <v>3104</v>
      </c>
      <c r="S2639" s="7"/>
      <c r="T2639" s="7" t="b">
        <v>0</v>
      </c>
      <c r="U2639" s="7" t="s">
        <v>3350</v>
      </c>
      <c r="V2639" s="7" t="s">
        <v>2999</v>
      </c>
      <c r="W2639" s="7" t="s">
        <v>2999</v>
      </c>
    </row>
    <row r="2640" spans="1:23" x14ac:dyDescent="0.2">
      <c r="A2640" s="7" t="s">
        <v>727</v>
      </c>
      <c r="B2640" s="7">
        <v>6</v>
      </c>
      <c r="C2640" s="7" t="s">
        <v>11</v>
      </c>
      <c r="D2640" s="7" t="s">
        <v>853</v>
      </c>
      <c r="E2640" s="7" t="s">
        <v>446</v>
      </c>
      <c r="F2640" s="7">
        <v>1270</v>
      </c>
      <c r="G2640" s="7" t="s">
        <v>5293</v>
      </c>
      <c r="H2640" s="7" t="s">
        <v>854</v>
      </c>
      <c r="I2640" s="7" t="s">
        <v>3105</v>
      </c>
      <c r="J2640" s="7" t="s">
        <v>855</v>
      </c>
      <c r="K2640" s="7" t="s">
        <v>731</v>
      </c>
      <c r="L2640" s="7" t="s">
        <v>3351</v>
      </c>
      <c r="M2640" s="7">
        <v>42.662694999999999</v>
      </c>
      <c r="N2640" s="7">
        <v>21.190905999999998</v>
      </c>
      <c r="O2640" s="7" t="s">
        <v>856</v>
      </c>
      <c r="P2640" s="7" t="s">
        <v>856</v>
      </c>
      <c r="Q2640" s="7"/>
      <c r="R2640" s="7" t="s">
        <v>3106</v>
      </c>
      <c r="S2640" s="7" t="s">
        <v>3107</v>
      </c>
      <c r="T2640" s="7" t="b">
        <v>0</v>
      </c>
      <c r="U2640" s="7" t="s">
        <v>3350</v>
      </c>
      <c r="V2640" s="7" t="s">
        <v>2999</v>
      </c>
      <c r="W2640" s="7" t="s">
        <v>2999</v>
      </c>
    </row>
    <row r="2641" spans="1:23" x14ac:dyDescent="0.2">
      <c r="A2641" s="7" t="s">
        <v>727</v>
      </c>
      <c r="B2641" s="7">
        <v>6</v>
      </c>
      <c r="C2641" s="7" t="s">
        <v>11</v>
      </c>
      <c r="D2641" s="7" t="s">
        <v>778</v>
      </c>
      <c r="E2641" s="7"/>
      <c r="F2641" s="7">
        <v>1269</v>
      </c>
      <c r="G2641" s="7" t="s">
        <v>5294</v>
      </c>
      <c r="H2641" s="7" t="s">
        <v>857</v>
      </c>
      <c r="I2641" s="7" t="s">
        <v>3108</v>
      </c>
      <c r="J2641" s="7" t="s">
        <v>772</v>
      </c>
      <c r="K2641" s="7" t="s">
        <v>731</v>
      </c>
      <c r="L2641" s="7" t="s">
        <v>3479</v>
      </c>
      <c r="M2641" s="7">
        <v>42.656635000000001</v>
      </c>
      <c r="N2641" s="7">
        <v>21.160692999999998</v>
      </c>
      <c r="O2641" s="7" t="s">
        <v>858</v>
      </c>
      <c r="P2641" s="7" t="s">
        <v>858</v>
      </c>
      <c r="Q2641" s="7"/>
      <c r="R2641" s="7" t="s">
        <v>3109</v>
      </c>
      <c r="S2641" s="7" t="s">
        <v>3110</v>
      </c>
      <c r="T2641" s="7" t="b">
        <v>0</v>
      </c>
      <c r="U2641" s="7" t="s">
        <v>3478</v>
      </c>
      <c r="V2641" s="7" t="s">
        <v>2999</v>
      </c>
      <c r="W2641" s="7" t="s">
        <v>2999</v>
      </c>
    </row>
    <row r="2642" spans="1:23" x14ac:dyDescent="0.2">
      <c r="A2642" s="7" t="s">
        <v>727</v>
      </c>
      <c r="B2642" s="7">
        <v>2</v>
      </c>
      <c r="C2642" s="7" t="s">
        <v>450</v>
      </c>
      <c r="D2642" s="7" t="s">
        <v>831</v>
      </c>
      <c r="E2642" s="7" t="s">
        <v>2400</v>
      </c>
      <c r="F2642" s="7">
        <v>1268</v>
      </c>
      <c r="G2642" s="7" t="s">
        <v>5295</v>
      </c>
      <c r="H2642" s="7" t="s">
        <v>859</v>
      </c>
      <c r="I2642" s="7" t="s">
        <v>3111</v>
      </c>
      <c r="J2642" s="7" t="s">
        <v>738</v>
      </c>
      <c r="K2642" s="7" t="s">
        <v>731</v>
      </c>
      <c r="L2642" s="7" t="s">
        <v>3351</v>
      </c>
      <c r="M2642" s="7">
        <v>42.393537000000002</v>
      </c>
      <c r="N2642" s="7">
        <v>20.670926000000001</v>
      </c>
      <c r="O2642" s="7" t="s">
        <v>860</v>
      </c>
      <c r="P2642" s="7" t="s">
        <v>860</v>
      </c>
      <c r="Q2642" s="7"/>
      <c r="R2642" s="7" t="s">
        <v>3112</v>
      </c>
      <c r="S2642" s="7"/>
      <c r="T2642" s="7" t="b">
        <v>0</v>
      </c>
      <c r="U2642" s="7" t="s">
        <v>3350</v>
      </c>
      <c r="V2642" s="7" t="s">
        <v>2999</v>
      </c>
      <c r="W2642" s="7" t="s">
        <v>2999</v>
      </c>
    </row>
    <row r="2643" spans="1:23" x14ac:dyDescent="0.2">
      <c r="A2643" s="7" t="s">
        <v>727</v>
      </c>
      <c r="B2643" s="7">
        <v>6</v>
      </c>
      <c r="C2643" s="7" t="s">
        <v>11</v>
      </c>
      <c r="D2643" s="7" t="s">
        <v>728</v>
      </c>
      <c r="E2643" s="7" t="s">
        <v>446</v>
      </c>
      <c r="F2643" s="7">
        <v>1267</v>
      </c>
      <c r="G2643" s="7" t="s">
        <v>5296</v>
      </c>
      <c r="H2643" s="7" t="s">
        <v>861</v>
      </c>
      <c r="I2643" s="7" t="s">
        <v>3113</v>
      </c>
      <c r="J2643" s="7" t="s">
        <v>772</v>
      </c>
      <c r="K2643" s="7" t="s">
        <v>731</v>
      </c>
      <c r="L2643" s="7" t="s">
        <v>12682</v>
      </c>
      <c r="M2643" s="7">
        <v>42.909664999999997</v>
      </c>
      <c r="N2643" s="7">
        <v>21.200519</v>
      </c>
      <c r="O2643" s="7" t="s">
        <v>862</v>
      </c>
      <c r="P2643" s="7" t="s">
        <v>862</v>
      </c>
      <c r="Q2643" s="7"/>
      <c r="R2643" s="7" t="s">
        <v>3114</v>
      </c>
      <c r="S2643" s="7"/>
      <c r="T2643" s="7" t="b">
        <v>0</v>
      </c>
      <c r="U2643" s="7" t="s">
        <v>12683</v>
      </c>
      <c r="V2643" s="7" t="s">
        <v>2999</v>
      </c>
      <c r="W2643" s="7" t="s">
        <v>2999</v>
      </c>
    </row>
    <row r="2644" spans="1:23" x14ac:dyDescent="0.2">
      <c r="A2644" s="7" t="s">
        <v>727</v>
      </c>
      <c r="B2644" s="7">
        <v>6</v>
      </c>
      <c r="C2644" s="7" t="s">
        <v>11</v>
      </c>
      <c r="D2644" s="7" t="s">
        <v>728</v>
      </c>
      <c r="E2644" s="7" t="s">
        <v>446</v>
      </c>
      <c r="F2644" s="7">
        <v>1266</v>
      </c>
      <c r="G2644" s="7" t="s">
        <v>5296</v>
      </c>
      <c r="H2644" s="7" t="s">
        <v>861</v>
      </c>
      <c r="I2644" s="7" t="s">
        <v>3113</v>
      </c>
      <c r="J2644" s="7" t="s">
        <v>772</v>
      </c>
      <c r="K2644" s="7" t="s">
        <v>731</v>
      </c>
      <c r="L2644" s="7" t="s">
        <v>12682</v>
      </c>
      <c r="M2644" s="7">
        <v>42.909664999999997</v>
      </c>
      <c r="N2644" s="7">
        <v>21.200519</v>
      </c>
      <c r="O2644" s="7" t="s">
        <v>863</v>
      </c>
      <c r="P2644" s="7" t="s">
        <v>863</v>
      </c>
      <c r="Q2644" s="7"/>
      <c r="R2644" s="7" t="s">
        <v>3114</v>
      </c>
      <c r="S2644" s="7"/>
      <c r="T2644" s="7" t="b">
        <v>0</v>
      </c>
      <c r="U2644" s="7" t="s">
        <v>12683</v>
      </c>
      <c r="V2644" s="7" t="s">
        <v>2999</v>
      </c>
      <c r="W2644" s="7" t="s">
        <v>2999</v>
      </c>
    </row>
    <row r="2645" spans="1:23" x14ac:dyDescent="0.2">
      <c r="A2645" s="7" t="s">
        <v>727</v>
      </c>
      <c r="B2645" s="7">
        <v>6</v>
      </c>
      <c r="C2645" s="7" t="s">
        <v>11</v>
      </c>
      <c r="D2645" s="7" t="s">
        <v>728</v>
      </c>
      <c r="E2645" s="7"/>
      <c r="F2645" s="7">
        <v>1265</v>
      </c>
      <c r="G2645" s="7" t="s">
        <v>5297</v>
      </c>
      <c r="H2645" s="7" t="s">
        <v>864</v>
      </c>
      <c r="I2645" s="7" t="s">
        <v>3115</v>
      </c>
      <c r="J2645" s="7" t="s">
        <v>865</v>
      </c>
      <c r="K2645" s="7" t="s">
        <v>731</v>
      </c>
      <c r="L2645" s="7" t="s">
        <v>451</v>
      </c>
      <c r="M2645" s="7">
        <v>42.836247</v>
      </c>
      <c r="N2645" s="7">
        <v>21.245308999999999</v>
      </c>
      <c r="O2645" s="7" t="s">
        <v>866</v>
      </c>
      <c r="P2645" s="7" t="s">
        <v>866</v>
      </c>
      <c r="Q2645" s="7"/>
      <c r="R2645" s="7" t="s">
        <v>3116</v>
      </c>
      <c r="S2645" s="7"/>
      <c r="T2645" s="7" t="b">
        <v>0</v>
      </c>
      <c r="U2645" s="7" t="s">
        <v>3077</v>
      </c>
      <c r="V2645" s="7" t="s">
        <v>2999</v>
      </c>
      <c r="W2645" s="7" t="s">
        <v>2999</v>
      </c>
    </row>
    <row r="2646" spans="1:23" x14ac:dyDescent="0.2">
      <c r="A2646" s="7" t="s">
        <v>727</v>
      </c>
      <c r="B2646" s="7">
        <v>3</v>
      </c>
      <c r="C2646" s="7" t="s">
        <v>45</v>
      </c>
      <c r="D2646" s="7" t="s">
        <v>867</v>
      </c>
      <c r="E2646" s="7"/>
      <c r="F2646" s="7">
        <v>1264</v>
      </c>
      <c r="G2646" s="7" t="s">
        <v>5298</v>
      </c>
      <c r="H2646" s="7" t="s">
        <v>868</v>
      </c>
      <c r="I2646" s="7" t="s">
        <v>3117</v>
      </c>
      <c r="J2646" s="7" t="s">
        <v>738</v>
      </c>
      <c r="K2646" s="7" t="s">
        <v>731</v>
      </c>
      <c r="L2646" s="7" t="s">
        <v>451</v>
      </c>
      <c r="M2646" s="7">
        <v>42.650877999999999</v>
      </c>
      <c r="N2646" s="7">
        <v>21.720317999999999</v>
      </c>
      <c r="O2646" s="7" t="s">
        <v>869</v>
      </c>
      <c r="P2646" s="7" t="s">
        <v>869</v>
      </c>
      <c r="Q2646" s="7"/>
      <c r="R2646" s="7" t="s">
        <v>3118</v>
      </c>
      <c r="S2646" s="7"/>
      <c r="T2646" s="7" t="b">
        <v>0</v>
      </c>
      <c r="U2646" s="7" t="s">
        <v>3077</v>
      </c>
      <c r="V2646" s="7" t="s">
        <v>2999</v>
      </c>
      <c r="W2646" s="7" t="s">
        <v>2999</v>
      </c>
    </row>
    <row r="2647" spans="1:23" x14ac:dyDescent="0.2">
      <c r="A2647" s="7" t="s">
        <v>727</v>
      </c>
      <c r="B2647" s="7">
        <v>6</v>
      </c>
      <c r="C2647" s="7" t="s">
        <v>11</v>
      </c>
      <c r="D2647" s="7" t="s">
        <v>728</v>
      </c>
      <c r="E2647" s="7" t="s">
        <v>446</v>
      </c>
      <c r="F2647" s="7">
        <v>1263</v>
      </c>
      <c r="G2647" s="7" t="s">
        <v>5299</v>
      </c>
      <c r="H2647" s="7" t="s">
        <v>870</v>
      </c>
      <c r="I2647" s="7" t="s">
        <v>3119</v>
      </c>
      <c r="J2647" s="7" t="s">
        <v>835</v>
      </c>
      <c r="K2647" s="7" t="s">
        <v>731</v>
      </c>
      <c r="L2647" s="7" t="s">
        <v>451</v>
      </c>
      <c r="M2647" s="7">
        <v>42.989232000000001</v>
      </c>
      <c r="N2647" s="7">
        <v>21.130503000000001</v>
      </c>
      <c r="O2647" s="7" t="s">
        <v>871</v>
      </c>
      <c r="P2647" s="7" t="s">
        <v>871</v>
      </c>
      <c r="Q2647" s="7"/>
      <c r="R2647" s="7" t="s">
        <v>3120</v>
      </c>
      <c r="S2647" s="7"/>
      <c r="T2647" s="7" t="b">
        <v>0</v>
      </c>
      <c r="U2647" s="7" t="s">
        <v>3077</v>
      </c>
      <c r="V2647" s="7" t="s">
        <v>2999</v>
      </c>
      <c r="W2647" s="7" t="s">
        <v>2999</v>
      </c>
    </row>
    <row r="2648" spans="1:23" x14ac:dyDescent="0.2">
      <c r="A2648" s="7" t="s">
        <v>727</v>
      </c>
      <c r="B2648" s="7">
        <v>6</v>
      </c>
      <c r="C2648" s="7" t="s">
        <v>11</v>
      </c>
      <c r="D2648" s="7" t="s">
        <v>728</v>
      </c>
      <c r="E2648" s="7" t="s">
        <v>446</v>
      </c>
      <c r="F2648" s="7">
        <v>1262</v>
      </c>
      <c r="G2648" s="7" t="s">
        <v>5300</v>
      </c>
      <c r="H2648" s="7" t="s">
        <v>861</v>
      </c>
      <c r="I2648" s="7" t="s">
        <v>3121</v>
      </c>
      <c r="J2648" s="7" t="s">
        <v>772</v>
      </c>
      <c r="K2648" s="7" t="s">
        <v>731</v>
      </c>
      <c r="L2648" s="7" t="s">
        <v>12682</v>
      </c>
      <c r="M2648" s="7">
        <v>42.913046999999999</v>
      </c>
      <c r="N2648" s="7">
        <v>21.192689000000001</v>
      </c>
      <c r="O2648" s="7" t="s">
        <v>872</v>
      </c>
      <c r="P2648" s="7" t="s">
        <v>872</v>
      </c>
      <c r="Q2648" s="7"/>
      <c r="R2648" s="7" t="s">
        <v>3122</v>
      </c>
      <c r="S2648" s="7"/>
      <c r="T2648" s="7" t="b">
        <v>0</v>
      </c>
      <c r="U2648" s="7" t="s">
        <v>12683</v>
      </c>
      <c r="V2648" s="7" t="s">
        <v>2999</v>
      </c>
      <c r="W2648" s="7" t="s">
        <v>2999</v>
      </c>
    </row>
    <row r="2649" spans="1:23" x14ac:dyDescent="0.2">
      <c r="A2649" s="7" t="s">
        <v>727</v>
      </c>
      <c r="B2649" s="7">
        <v>5</v>
      </c>
      <c r="C2649" s="7" t="s">
        <v>2</v>
      </c>
      <c r="D2649" s="7" t="s">
        <v>847</v>
      </c>
      <c r="E2649" s="7" t="s">
        <v>8809</v>
      </c>
      <c r="F2649" s="7">
        <v>1261</v>
      </c>
      <c r="G2649" s="7" t="s">
        <v>5301</v>
      </c>
      <c r="H2649" s="7" t="s">
        <v>873</v>
      </c>
      <c r="I2649" s="7" t="s">
        <v>3123</v>
      </c>
      <c r="J2649" s="7" t="s">
        <v>849</v>
      </c>
      <c r="K2649" s="7" t="s">
        <v>731</v>
      </c>
      <c r="L2649" s="7" t="s">
        <v>3351</v>
      </c>
      <c r="M2649" s="7">
        <v>42.663513000000002</v>
      </c>
      <c r="N2649" s="7">
        <v>20.544101000000001</v>
      </c>
      <c r="O2649" s="7" t="s">
        <v>874</v>
      </c>
      <c r="P2649" s="7" t="s">
        <v>874</v>
      </c>
      <c r="Q2649" s="7"/>
      <c r="R2649" s="7" t="s">
        <v>3124</v>
      </c>
      <c r="S2649" s="7"/>
      <c r="T2649" s="7" t="b">
        <v>0</v>
      </c>
      <c r="U2649" s="7" t="s">
        <v>3350</v>
      </c>
      <c r="V2649" s="7" t="s">
        <v>2999</v>
      </c>
      <c r="W2649" s="7" t="s">
        <v>2999</v>
      </c>
    </row>
    <row r="2650" spans="1:23" x14ac:dyDescent="0.2">
      <c r="A2650" s="7" t="s">
        <v>727</v>
      </c>
      <c r="B2650" s="7">
        <v>6</v>
      </c>
      <c r="C2650" s="7" t="s">
        <v>11</v>
      </c>
      <c r="D2650" s="7" t="s">
        <v>875</v>
      </c>
      <c r="E2650" s="7" t="s">
        <v>11058</v>
      </c>
      <c r="F2650" s="7">
        <v>1260</v>
      </c>
      <c r="G2650" s="7" t="s">
        <v>5302</v>
      </c>
      <c r="H2650" s="7" t="s">
        <v>876</v>
      </c>
      <c r="I2650" s="7" t="s">
        <v>3125</v>
      </c>
      <c r="J2650" s="7" t="s">
        <v>772</v>
      </c>
      <c r="K2650" s="7" t="s">
        <v>731</v>
      </c>
      <c r="L2650" s="7" t="s">
        <v>3351</v>
      </c>
      <c r="M2650" s="7">
        <v>42.664762000000003</v>
      </c>
      <c r="N2650" s="7">
        <v>21.166187000000001</v>
      </c>
      <c r="O2650" s="7" t="s">
        <v>877</v>
      </c>
      <c r="P2650" s="7" t="s">
        <v>877</v>
      </c>
      <c r="Q2650" s="7"/>
      <c r="R2650" s="7" t="s">
        <v>3126</v>
      </c>
      <c r="S2650" s="7"/>
      <c r="T2650" s="7" t="b">
        <v>0</v>
      </c>
      <c r="U2650" s="7" t="s">
        <v>3350</v>
      </c>
      <c r="V2650" s="7" t="s">
        <v>2999</v>
      </c>
      <c r="W2650" s="7" t="s">
        <v>2999</v>
      </c>
    </row>
    <row r="2651" spans="1:23" x14ac:dyDescent="0.2">
      <c r="A2651" s="7" t="s">
        <v>727</v>
      </c>
      <c r="B2651" s="7">
        <v>1</v>
      </c>
      <c r="C2651" s="7" t="s">
        <v>5</v>
      </c>
      <c r="D2651" s="7" t="s">
        <v>736</v>
      </c>
      <c r="E2651" s="7" t="s">
        <v>14142</v>
      </c>
      <c r="F2651" s="7">
        <v>1259</v>
      </c>
      <c r="G2651" s="7" t="s">
        <v>5303</v>
      </c>
      <c r="H2651" s="7" t="s">
        <v>582</v>
      </c>
      <c r="I2651" s="7" t="s">
        <v>3127</v>
      </c>
      <c r="J2651" s="7" t="s">
        <v>738</v>
      </c>
      <c r="K2651" s="7" t="s">
        <v>731</v>
      </c>
      <c r="L2651" s="7" t="s">
        <v>3351</v>
      </c>
      <c r="M2651" s="7">
        <v>42.368062999999999</v>
      </c>
      <c r="N2651" s="7">
        <v>21.180363</v>
      </c>
      <c r="O2651" s="7" t="s">
        <v>878</v>
      </c>
      <c r="P2651" s="7" t="s">
        <v>878</v>
      </c>
      <c r="Q2651" s="7"/>
      <c r="R2651" s="7" t="s">
        <v>3128</v>
      </c>
      <c r="S2651" s="7"/>
      <c r="T2651" s="7" t="b">
        <v>0</v>
      </c>
      <c r="U2651" s="7" t="s">
        <v>3350</v>
      </c>
      <c r="V2651" s="7" t="s">
        <v>2999</v>
      </c>
      <c r="W2651" s="7" t="s">
        <v>2999</v>
      </c>
    </row>
    <row r="2652" spans="1:23" x14ac:dyDescent="0.2">
      <c r="A2652" s="7" t="s">
        <v>727</v>
      </c>
      <c r="B2652" s="7">
        <v>2</v>
      </c>
      <c r="C2652" s="7" t="s">
        <v>450</v>
      </c>
      <c r="D2652" s="7" t="s">
        <v>279</v>
      </c>
      <c r="E2652" s="7" t="s">
        <v>2400</v>
      </c>
      <c r="F2652" s="7">
        <v>1258</v>
      </c>
      <c r="G2652" s="7" t="s">
        <v>5304</v>
      </c>
      <c r="H2652" s="7" t="s">
        <v>879</v>
      </c>
      <c r="I2652" s="7" t="s">
        <v>3129</v>
      </c>
      <c r="J2652" s="7" t="s">
        <v>738</v>
      </c>
      <c r="K2652" s="7" t="s">
        <v>731</v>
      </c>
      <c r="L2652" s="7" t="s">
        <v>3351</v>
      </c>
      <c r="M2652" s="7">
        <v>42.472985999999999</v>
      </c>
      <c r="N2652" s="7">
        <v>20.738904000000002</v>
      </c>
      <c r="O2652" s="7" t="s">
        <v>880</v>
      </c>
      <c r="P2652" s="7" t="s">
        <v>880</v>
      </c>
      <c r="Q2652" s="7"/>
      <c r="R2652" s="7" t="s">
        <v>3130</v>
      </c>
      <c r="S2652" s="7"/>
      <c r="T2652" s="7" t="b">
        <v>0</v>
      </c>
      <c r="U2652" s="7" t="s">
        <v>3350</v>
      </c>
      <c r="V2652" s="7" t="s">
        <v>2999</v>
      </c>
      <c r="W2652" s="7" t="s">
        <v>2999</v>
      </c>
    </row>
    <row r="2653" spans="1:23" x14ac:dyDescent="0.2">
      <c r="A2653" s="7" t="s">
        <v>727</v>
      </c>
      <c r="B2653" s="7">
        <v>6</v>
      </c>
      <c r="C2653" s="7" t="s">
        <v>11</v>
      </c>
      <c r="D2653" s="7" t="s">
        <v>778</v>
      </c>
      <c r="E2653" s="7" t="s">
        <v>446</v>
      </c>
      <c r="F2653" s="7">
        <v>1257</v>
      </c>
      <c r="G2653" s="7" t="s">
        <v>5305</v>
      </c>
      <c r="H2653" s="7" t="s">
        <v>881</v>
      </c>
      <c r="I2653" s="7" t="s">
        <v>3131</v>
      </c>
      <c r="J2653" s="7" t="s">
        <v>738</v>
      </c>
      <c r="K2653" s="7" t="s">
        <v>731</v>
      </c>
      <c r="L2653" s="7" t="s">
        <v>12682</v>
      </c>
      <c r="M2653" s="7">
        <v>42.649613000000002</v>
      </c>
      <c r="N2653" s="7">
        <v>21.155200000000001</v>
      </c>
      <c r="O2653" s="7" t="s">
        <v>882</v>
      </c>
      <c r="P2653" s="7" t="s">
        <v>882</v>
      </c>
      <c r="Q2653" s="7"/>
      <c r="R2653" s="7" t="s">
        <v>3132</v>
      </c>
      <c r="S2653" s="7"/>
      <c r="T2653" s="7" t="b">
        <v>0</v>
      </c>
      <c r="U2653" s="7" t="s">
        <v>12683</v>
      </c>
      <c r="V2653" s="7" t="s">
        <v>2999</v>
      </c>
      <c r="W2653" s="7" t="s">
        <v>2999</v>
      </c>
    </row>
    <row r="2654" spans="1:23" x14ac:dyDescent="0.2">
      <c r="A2654" s="7" t="s">
        <v>727</v>
      </c>
      <c r="B2654" s="7">
        <v>6</v>
      </c>
      <c r="C2654" s="7" t="s">
        <v>11</v>
      </c>
      <c r="D2654" s="7" t="s">
        <v>875</v>
      </c>
      <c r="E2654" s="7"/>
      <c r="F2654" s="7">
        <v>1256</v>
      </c>
      <c r="G2654" s="7" t="s">
        <v>5306</v>
      </c>
      <c r="H2654" s="7" t="s">
        <v>883</v>
      </c>
      <c r="I2654" s="7" t="s">
        <v>3133</v>
      </c>
      <c r="J2654" s="7" t="s">
        <v>884</v>
      </c>
      <c r="K2654" s="7" t="s">
        <v>731</v>
      </c>
      <c r="L2654" s="7" t="s">
        <v>451</v>
      </c>
      <c r="M2654" s="7">
        <v>42.657645000000002</v>
      </c>
      <c r="N2654" s="7">
        <v>21.160692999999998</v>
      </c>
      <c r="O2654" s="7" t="s">
        <v>885</v>
      </c>
      <c r="P2654" s="7" t="s">
        <v>885</v>
      </c>
      <c r="Q2654" s="7"/>
      <c r="R2654" s="7" t="s">
        <v>3134</v>
      </c>
      <c r="S2654" s="7" t="s">
        <v>3135</v>
      </c>
      <c r="T2654" s="7" t="b">
        <v>0</v>
      </c>
      <c r="U2654" s="7" t="s">
        <v>3077</v>
      </c>
      <c r="V2654" s="7" t="s">
        <v>2999</v>
      </c>
      <c r="W2654" s="7" t="s">
        <v>2999</v>
      </c>
    </row>
    <row r="2655" spans="1:23" x14ac:dyDescent="0.2">
      <c r="A2655" s="7" t="s">
        <v>727</v>
      </c>
      <c r="B2655" s="7">
        <v>4</v>
      </c>
      <c r="C2655" s="7" t="s">
        <v>454</v>
      </c>
      <c r="D2655" s="7" t="s">
        <v>768</v>
      </c>
      <c r="E2655" s="7" t="s">
        <v>16333</v>
      </c>
      <c r="F2655" s="7">
        <v>1255</v>
      </c>
      <c r="G2655" s="7" t="s">
        <v>5307</v>
      </c>
      <c r="H2655" s="7" t="s">
        <v>886</v>
      </c>
      <c r="I2655" s="7" t="s">
        <v>3136</v>
      </c>
      <c r="J2655" s="7" t="s">
        <v>738</v>
      </c>
      <c r="K2655" s="7" t="s">
        <v>731</v>
      </c>
      <c r="L2655" s="7" t="s">
        <v>3351</v>
      </c>
      <c r="M2655" s="7">
        <v>42.823307999999997</v>
      </c>
      <c r="N2655" s="7">
        <v>21.004928</v>
      </c>
      <c r="O2655" s="7" t="s">
        <v>887</v>
      </c>
      <c r="P2655" s="7" t="s">
        <v>887</v>
      </c>
      <c r="Q2655" s="7"/>
      <c r="R2655" s="7" t="s">
        <v>3137</v>
      </c>
      <c r="S2655" s="7"/>
      <c r="T2655" s="7" t="b">
        <v>0</v>
      </c>
      <c r="U2655" s="7" t="s">
        <v>3350</v>
      </c>
      <c r="V2655" s="7" t="s">
        <v>2999</v>
      </c>
      <c r="W2655" s="7" t="s">
        <v>2999</v>
      </c>
    </row>
    <row r="2656" spans="1:23" x14ac:dyDescent="0.2">
      <c r="A2656" s="7" t="s">
        <v>727</v>
      </c>
      <c r="B2656" s="7">
        <v>5</v>
      </c>
      <c r="C2656" s="7" t="s">
        <v>2</v>
      </c>
      <c r="D2656" s="7" t="s">
        <v>847</v>
      </c>
      <c r="E2656" s="7" t="s">
        <v>149</v>
      </c>
      <c r="F2656" s="7">
        <v>1254</v>
      </c>
      <c r="G2656" s="7" t="s">
        <v>5308</v>
      </c>
      <c r="H2656" s="7" t="s">
        <v>888</v>
      </c>
      <c r="I2656" s="7" t="s">
        <v>3138</v>
      </c>
      <c r="J2656" s="7" t="s">
        <v>849</v>
      </c>
      <c r="K2656" s="7" t="s">
        <v>731</v>
      </c>
      <c r="L2656" s="7" t="s">
        <v>3351</v>
      </c>
      <c r="M2656" s="7">
        <v>42.651713000000001</v>
      </c>
      <c r="N2656" s="7">
        <v>20.608256000000001</v>
      </c>
      <c r="O2656" s="7" t="s">
        <v>889</v>
      </c>
      <c r="P2656" s="7" t="s">
        <v>889</v>
      </c>
      <c r="Q2656" s="7"/>
      <c r="R2656" s="7" t="s">
        <v>3139</v>
      </c>
      <c r="S2656" s="7"/>
      <c r="T2656" s="7" t="b">
        <v>0</v>
      </c>
      <c r="U2656" s="7" t="s">
        <v>3350</v>
      </c>
      <c r="V2656" s="7" t="s">
        <v>2999</v>
      </c>
      <c r="W2656" s="7" t="s">
        <v>2999</v>
      </c>
    </row>
    <row r="2657" spans="1:23" x14ac:dyDescent="0.2">
      <c r="A2657" s="7" t="s">
        <v>727</v>
      </c>
      <c r="B2657" s="7">
        <v>6</v>
      </c>
      <c r="C2657" s="7" t="s">
        <v>11</v>
      </c>
      <c r="D2657" s="7" t="s">
        <v>728</v>
      </c>
      <c r="E2657" s="7"/>
      <c r="F2657" s="7">
        <v>1253</v>
      </c>
      <c r="G2657" s="7" t="s">
        <v>5309</v>
      </c>
      <c r="H2657" s="7" t="s">
        <v>890</v>
      </c>
      <c r="I2657" s="7" t="s">
        <v>3140</v>
      </c>
      <c r="J2657" s="7" t="s">
        <v>891</v>
      </c>
      <c r="K2657" s="7" t="s">
        <v>731</v>
      </c>
      <c r="L2657" s="7" t="s">
        <v>451</v>
      </c>
      <c r="M2657" s="7">
        <v>42.795870999999998</v>
      </c>
      <c r="N2657" s="7">
        <v>21.216930999999999</v>
      </c>
      <c r="O2657" s="7" t="s">
        <v>892</v>
      </c>
      <c r="P2657" s="7" t="s">
        <v>892</v>
      </c>
      <c r="Q2657" s="7"/>
      <c r="R2657" s="7" t="s">
        <v>3141</v>
      </c>
      <c r="S2657" s="7"/>
      <c r="T2657" s="7" t="b">
        <v>0</v>
      </c>
      <c r="U2657" s="7" t="s">
        <v>3077</v>
      </c>
      <c r="V2657" s="7" t="s">
        <v>2999</v>
      </c>
      <c r="W2657" s="7" t="s">
        <v>2999</v>
      </c>
    </row>
    <row r="2658" spans="1:23" x14ac:dyDescent="0.2">
      <c r="A2658" s="7" t="s">
        <v>727</v>
      </c>
      <c r="B2658" s="7">
        <v>6</v>
      </c>
      <c r="C2658" s="7" t="s">
        <v>11</v>
      </c>
      <c r="D2658" s="7" t="s">
        <v>853</v>
      </c>
      <c r="E2658" s="7" t="s">
        <v>446</v>
      </c>
      <c r="F2658" s="7">
        <v>1252</v>
      </c>
      <c r="G2658" s="7" t="s">
        <v>5310</v>
      </c>
      <c r="H2658" s="7" t="s">
        <v>893</v>
      </c>
      <c r="I2658" s="7" t="s">
        <v>3142</v>
      </c>
      <c r="J2658" s="7" t="s">
        <v>738</v>
      </c>
      <c r="K2658" s="7" t="s">
        <v>731</v>
      </c>
      <c r="L2658" s="7" t="s">
        <v>3351</v>
      </c>
      <c r="M2658" s="7">
        <v>42.673802000000002</v>
      </c>
      <c r="N2658" s="7">
        <v>21.197772000000001</v>
      </c>
      <c r="O2658" s="7" t="s">
        <v>894</v>
      </c>
      <c r="P2658" s="7" t="s">
        <v>894</v>
      </c>
      <c r="Q2658" s="7"/>
      <c r="R2658" s="7" t="s">
        <v>3143</v>
      </c>
      <c r="S2658" s="7" t="s">
        <v>3144</v>
      </c>
      <c r="T2658" s="7" t="b">
        <v>0</v>
      </c>
      <c r="U2658" s="7" t="s">
        <v>3350</v>
      </c>
      <c r="V2658" s="7" t="s">
        <v>2999</v>
      </c>
      <c r="W2658" s="7" t="s">
        <v>2999</v>
      </c>
    </row>
    <row r="2659" spans="1:23" x14ac:dyDescent="0.2">
      <c r="A2659" s="7" t="s">
        <v>727</v>
      </c>
      <c r="B2659" s="7">
        <v>4</v>
      </c>
      <c r="C2659" s="7" t="s">
        <v>454</v>
      </c>
      <c r="D2659" s="7" t="s">
        <v>768</v>
      </c>
      <c r="E2659" s="7" t="s">
        <v>18522</v>
      </c>
      <c r="F2659" s="7">
        <v>1251</v>
      </c>
      <c r="G2659" s="7" t="s">
        <v>5311</v>
      </c>
      <c r="H2659" s="7" t="s">
        <v>895</v>
      </c>
      <c r="I2659" s="7" t="s">
        <v>3145</v>
      </c>
      <c r="J2659" s="7" t="s">
        <v>738</v>
      </c>
      <c r="K2659" s="7" t="s">
        <v>731</v>
      </c>
      <c r="L2659" s="7" t="s">
        <v>3351</v>
      </c>
      <c r="M2659" s="7">
        <v>42.820974</v>
      </c>
      <c r="N2659" s="7">
        <v>20.900002000000001</v>
      </c>
      <c r="O2659" s="7" t="s">
        <v>896</v>
      </c>
      <c r="P2659" s="7" t="s">
        <v>896</v>
      </c>
      <c r="Q2659" s="7"/>
      <c r="R2659" s="7" t="s">
        <v>3146</v>
      </c>
      <c r="S2659" s="7"/>
      <c r="T2659" s="7" t="b">
        <v>0</v>
      </c>
      <c r="U2659" s="7" t="s">
        <v>3350</v>
      </c>
      <c r="V2659" s="7" t="s">
        <v>2999</v>
      </c>
      <c r="W2659" s="7" t="s">
        <v>2999</v>
      </c>
    </row>
    <row r="2660" spans="1:23" x14ac:dyDescent="0.2">
      <c r="A2660" s="7" t="s">
        <v>727</v>
      </c>
      <c r="B2660" s="7">
        <v>1</v>
      </c>
      <c r="C2660" s="7" t="s">
        <v>5</v>
      </c>
      <c r="D2660" s="7" t="s">
        <v>736</v>
      </c>
      <c r="E2660" s="7" t="s">
        <v>8818</v>
      </c>
      <c r="F2660" s="7">
        <v>1250</v>
      </c>
      <c r="G2660" s="7" t="s">
        <v>5312</v>
      </c>
      <c r="H2660" s="7" t="s">
        <v>897</v>
      </c>
      <c r="I2660" s="7" t="s">
        <v>3147</v>
      </c>
      <c r="J2660" s="7" t="s">
        <v>738</v>
      </c>
      <c r="K2660" s="7" t="s">
        <v>731</v>
      </c>
      <c r="L2660" s="7" t="s">
        <v>3351</v>
      </c>
      <c r="M2660" s="7">
        <v>42.376817000000003</v>
      </c>
      <c r="N2660" s="7">
        <v>21.136807000000001</v>
      </c>
      <c r="O2660" s="7" t="s">
        <v>898</v>
      </c>
      <c r="P2660" s="7" t="s">
        <v>898</v>
      </c>
      <c r="Q2660" s="7"/>
      <c r="R2660" s="7" t="s">
        <v>3148</v>
      </c>
      <c r="S2660" s="7"/>
      <c r="T2660" s="7" t="b">
        <v>0</v>
      </c>
      <c r="U2660" s="7" t="s">
        <v>3350</v>
      </c>
      <c r="V2660" s="7" t="s">
        <v>2999</v>
      </c>
      <c r="W2660" s="7" t="s">
        <v>2999</v>
      </c>
    </row>
    <row r="2661" spans="1:23" x14ac:dyDescent="0.2">
      <c r="A2661" s="7" t="s">
        <v>727</v>
      </c>
      <c r="B2661" s="7">
        <v>1</v>
      </c>
      <c r="C2661" s="7" t="s">
        <v>5</v>
      </c>
      <c r="D2661" s="7" t="s">
        <v>736</v>
      </c>
      <c r="E2661" s="7"/>
      <c r="F2661" s="7">
        <v>1249</v>
      </c>
      <c r="G2661" s="7" t="s">
        <v>5313</v>
      </c>
      <c r="H2661" s="7" t="s">
        <v>899</v>
      </c>
      <c r="I2661" s="7" t="s">
        <v>3149</v>
      </c>
      <c r="J2661" s="7" t="s">
        <v>738</v>
      </c>
      <c r="K2661" s="7" t="s">
        <v>731</v>
      </c>
      <c r="L2661" s="7" t="s">
        <v>2998</v>
      </c>
      <c r="M2661" s="7">
        <v>42.365045000000002</v>
      </c>
      <c r="N2661" s="7">
        <v>21.158187999999999</v>
      </c>
      <c r="O2661" s="7" t="s">
        <v>900</v>
      </c>
      <c r="P2661" s="7" t="s">
        <v>900</v>
      </c>
      <c r="Q2661" s="7"/>
      <c r="R2661" s="7" t="s">
        <v>3150</v>
      </c>
      <c r="S2661" s="7" t="s">
        <v>3151</v>
      </c>
      <c r="T2661" s="7" t="b">
        <v>0</v>
      </c>
      <c r="U2661" s="7" t="s">
        <v>2997</v>
      </c>
      <c r="V2661" s="7" t="s">
        <v>2999</v>
      </c>
      <c r="W2661" s="7" t="s">
        <v>2999</v>
      </c>
    </row>
    <row r="2662" spans="1:23" x14ac:dyDescent="0.2">
      <c r="A2662" s="7" t="s">
        <v>727</v>
      </c>
      <c r="B2662" s="7">
        <v>1</v>
      </c>
      <c r="C2662" s="7" t="s">
        <v>5</v>
      </c>
      <c r="D2662" s="7" t="s">
        <v>810</v>
      </c>
      <c r="E2662" s="7"/>
      <c r="F2662" s="7">
        <v>1248</v>
      </c>
      <c r="G2662" s="7" t="s">
        <v>5314</v>
      </c>
      <c r="H2662" s="7" t="s">
        <v>19</v>
      </c>
      <c r="I2662" s="7" t="s">
        <v>3152</v>
      </c>
      <c r="J2662" s="7" t="s">
        <v>738</v>
      </c>
      <c r="K2662" s="7" t="s">
        <v>731</v>
      </c>
      <c r="L2662" s="7" t="s">
        <v>2998</v>
      </c>
      <c r="M2662" s="7">
        <v>42.520028000000003</v>
      </c>
      <c r="N2662" s="7">
        <v>21.137321</v>
      </c>
      <c r="O2662" s="7" t="s">
        <v>901</v>
      </c>
      <c r="P2662" s="7" t="s">
        <v>901</v>
      </c>
      <c r="Q2662" s="7"/>
      <c r="R2662" s="7" t="s">
        <v>3153</v>
      </c>
      <c r="S2662" s="7" t="s">
        <v>3154</v>
      </c>
      <c r="T2662" s="7" t="b">
        <v>0</v>
      </c>
      <c r="U2662" s="7" t="s">
        <v>2997</v>
      </c>
      <c r="V2662" s="7" t="s">
        <v>2999</v>
      </c>
      <c r="W2662" s="7" t="s">
        <v>2999</v>
      </c>
    </row>
    <row r="2663" spans="1:23" x14ac:dyDescent="0.2">
      <c r="A2663" s="7" t="s">
        <v>727</v>
      </c>
      <c r="B2663" s="7">
        <v>6</v>
      </c>
      <c r="C2663" s="7" t="s">
        <v>11</v>
      </c>
      <c r="D2663" s="7" t="s">
        <v>853</v>
      </c>
      <c r="E2663" s="7" t="s">
        <v>446</v>
      </c>
      <c r="F2663" s="7">
        <v>1247</v>
      </c>
      <c r="G2663" s="7" t="s">
        <v>5315</v>
      </c>
      <c r="H2663" s="7" t="s">
        <v>902</v>
      </c>
      <c r="I2663" s="7" t="s">
        <v>3155</v>
      </c>
      <c r="J2663" s="7" t="s">
        <v>0</v>
      </c>
      <c r="K2663" s="7" t="s">
        <v>731</v>
      </c>
      <c r="L2663" s="7" t="s">
        <v>3351</v>
      </c>
      <c r="M2663" s="7">
        <v>42.636710000000001</v>
      </c>
      <c r="N2663" s="7">
        <v>21.098797000000001</v>
      </c>
      <c r="O2663" s="7" t="s">
        <v>903</v>
      </c>
      <c r="P2663" s="7" t="s">
        <v>903</v>
      </c>
      <c r="Q2663" s="7"/>
      <c r="R2663" s="7" t="s">
        <v>3156</v>
      </c>
      <c r="S2663" s="7"/>
      <c r="T2663" s="7" t="b">
        <v>0</v>
      </c>
      <c r="U2663" s="7" t="s">
        <v>3350</v>
      </c>
      <c r="V2663" s="7" t="s">
        <v>2999</v>
      </c>
      <c r="W2663" s="7" t="s">
        <v>2999</v>
      </c>
    </row>
    <row r="2664" spans="1:23" x14ac:dyDescent="0.2">
      <c r="A2664" s="7" t="s">
        <v>727</v>
      </c>
      <c r="B2664" s="7">
        <v>6</v>
      </c>
      <c r="C2664" s="7" t="s">
        <v>11</v>
      </c>
      <c r="D2664" s="7" t="s">
        <v>728</v>
      </c>
      <c r="E2664" s="7" t="s">
        <v>10743</v>
      </c>
      <c r="F2664" s="7">
        <v>1246</v>
      </c>
      <c r="G2664" s="7" t="s">
        <v>5316</v>
      </c>
      <c r="H2664" s="7" t="s">
        <v>904</v>
      </c>
      <c r="I2664" s="7" t="s">
        <v>3157</v>
      </c>
      <c r="J2664" s="7" t="s">
        <v>734</v>
      </c>
      <c r="K2664" s="7" t="s">
        <v>731</v>
      </c>
      <c r="L2664" s="7" t="s">
        <v>3351</v>
      </c>
      <c r="M2664" s="7">
        <v>42.913811000000003</v>
      </c>
      <c r="N2664" s="7">
        <v>21.196569</v>
      </c>
      <c r="O2664" s="7" t="s">
        <v>905</v>
      </c>
      <c r="P2664" s="7" t="s">
        <v>905</v>
      </c>
      <c r="Q2664" s="7"/>
      <c r="R2664" s="7" t="s">
        <v>3158</v>
      </c>
      <c r="S2664" s="7"/>
      <c r="T2664" s="7" t="b">
        <v>0</v>
      </c>
      <c r="U2664" s="7" t="s">
        <v>3350</v>
      </c>
      <c r="V2664" s="7" t="s">
        <v>2999</v>
      </c>
      <c r="W2664" s="7" t="s">
        <v>2999</v>
      </c>
    </row>
    <row r="2665" spans="1:23" x14ac:dyDescent="0.2">
      <c r="A2665" s="7" t="s">
        <v>727</v>
      </c>
      <c r="B2665" s="7">
        <v>6</v>
      </c>
      <c r="C2665" s="7" t="s">
        <v>11</v>
      </c>
      <c r="D2665" s="7" t="s">
        <v>778</v>
      </c>
      <c r="E2665" s="7" t="s">
        <v>11394</v>
      </c>
      <c r="F2665" s="7">
        <v>1245</v>
      </c>
      <c r="G2665" s="7" t="s">
        <v>5317</v>
      </c>
      <c r="H2665" s="7" t="s">
        <v>906</v>
      </c>
      <c r="I2665" s="7" t="s">
        <v>3159</v>
      </c>
      <c r="J2665" s="7" t="s">
        <v>738</v>
      </c>
      <c r="K2665" s="7" t="s">
        <v>731</v>
      </c>
      <c r="L2665" s="7" t="s">
        <v>3351</v>
      </c>
      <c r="M2665" s="7">
        <v>42.625875999999998</v>
      </c>
      <c r="N2665" s="7">
        <v>20.187377999999999</v>
      </c>
      <c r="O2665" s="7" t="s">
        <v>907</v>
      </c>
      <c r="P2665" s="7" t="s">
        <v>907</v>
      </c>
      <c r="Q2665" s="7"/>
      <c r="R2665" s="7" t="s">
        <v>3160</v>
      </c>
      <c r="S2665" s="7" t="s">
        <v>3161</v>
      </c>
      <c r="T2665" s="7" t="b">
        <v>0</v>
      </c>
      <c r="U2665" s="7" t="s">
        <v>3350</v>
      </c>
      <c r="V2665" s="7" t="s">
        <v>2999</v>
      </c>
      <c r="W2665" s="7" t="s">
        <v>2999</v>
      </c>
    </row>
    <row r="2666" spans="1:23" x14ac:dyDescent="0.2">
      <c r="A2666" s="7" t="s">
        <v>727</v>
      </c>
      <c r="B2666" s="7">
        <v>7</v>
      </c>
      <c r="C2666" s="7" t="s">
        <v>8</v>
      </c>
      <c r="D2666" s="7" t="s">
        <v>908</v>
      </c>
      <c r="E2666" s="7" t="s">
        <v>7909</v>
      </c>
      <c r="F2666" s="7">
        <v>1244</v>
      </c>
      <c r="G2666" s="7" t="s">
        <v>5318</v>
      </c>
      <c r="H2666" s="7" t="s">
        <v>909</v>
      </c>
      <c r="I2666" s="7" t="s">
        <v>3162</v>
      </c>
      <c r="J2666" s="7" t="s">
        <v>738</v>
      </c>
      <c r="K2666" s="7" t="s">
        <v>731</v>
      </c>
      <c r="L2666" s="7" t="s">
        <v>3351</v>
      </c>
      <c r="M2666" s="7">
        <v>42.337452999999996</v>
      </c>
      <c r="N2666" s="7">
        <v>20.890013</v>
      </c>
      <c r="O2666" s="7" t="s">
        <v>910</v>
      </c>
      <c r="P2666" s="7" t="s">
        <v>910</v>
      </c>
      <c r="Q2666" s="7"/>
      <c r="R2666" s="7" t="s">
        <v>3163</v>
      </c>
      <c r="S2666" s="7"/>
      <c r="T2666" s="7" t="b">
        <v>0</v>
      </c>
      <c r="U2666" s="7" t="s">
        <v>3350</v>
      </c>
      <c r="V2666" s="7" t="s">
        <v>2999</v>
      </c>
      <c r="W2666" s="7" t="s">
        <v>2999</v>
      </c>
    </row>
    <row r="2667" spans="1:23" x14ac:dyDescent="0.2">
      <c r="A2667" s="7" t="s">
        <v>727</v>
      </c>
      <c r="B2667" s="7">
        <v>6</v>
      </c>
      <c r="C2667" s="7" t="s">
        <v>11</v>
      </c>
      <c r="D2667" s="7" t="s">
        <v>911</v>
      </c>
      <c r="E2667" s="7" t="s">
        <v>446</v>
      </c>
      <c r="F2667" s="7">
        <v>1243</v>
      </c>
      <c r="G2667" s="7" t="s">
        <v>5319</v>
      </c>
      <c r="H2667" s="7" t="s">
        <v>912</v>
      </c>
      <c r="I2667" s="7" t="s">
        <v>3164</v>
      </c>
      <c r="J2667" s="7" t="s">
        <v>772</v>
      </c>
      <c r="K2667" s="7" t="s">
        <v>752</v>
      </c>
      <c r="L2667" s="7" t="s">
        <v>3351</v>
      </c>
      <c r="M2667" s="7">
        <v>42.668801000000002</v>
      </c>
      <c r="N2667" s="7">
        <v>21.159320000000001</v>
      </c>
      <c r="O2667" s="7" t="s">
        <v>913</v>
      </c>
      <c r="P2667" s="7" t="s">
        <v>913</v>
      </c>
      <c r="Q2667" s="7"/>
      <c r="R2667" s="7" t="s">
        <v>3165</v>
      </c>
      <c r="S2667" s="7"/>
      <c r="T2667" s="7" t="b">
        <v>0</v>
      </c>
      <c r="U2667" s="7" t="s">
        <v>3350</v>
      </c>
      <c r="V2667" s="7" t="s">
        <v>2999</v>
      </c>
      <c r="W2667" s="7" t="s">
        <v>2999</v>
      </c>
    </row>
    <row r="2668" spans="1:23" x14ac:dyDescent="0.2">
      <c r="A2668" s="7" t="s">
        <v>727</v>
      </c>
      <c r="B2668" s="7">
        <v>6</v>
      </c>
      <c r="C2668" s="7" t="s">
        <v>11</v>
      </c>
      <c r="D2668" s="7" t="s">
        <v>728</v>
      </c>
      <c r="E2668" s="7" t="s">
        <v>10744</v>
      </c>
      <c r="F2668" s="7">
        <v>1242</v>
      </c>
      <c r="G2668" s="7" t="s">
        <v>5320</v>
      </c>
      <c r="H2668" s="7" t="s">
        <v>914</v>
      </c>
      <c r="I2668" s="7" t="s">
        <v>3166</v>
      </c>
      <c r="J2668" s="7" t="s">
        <v>835</v>
      </c>
      <c r="K2668" s="7" t="s">
        <v>731</v>
      </c>
      <c r="L2668" s="7" t="s">
        <v>3351</v>
      </c>
      <c r="M2668" s="7">
        <v>42.905455000000003</v>
      </c>
      <c r="N2668" s="7">
        <v>21.195488999999998</v>
      </c>
      <c r="O2668" s="7" t="s">
        <v>915</v>
      </c>
      <c r="P2668" s="7" t="s">
        <v>915</v>
      </c>
      <c r="Q2668" s="7"/>
      <c r="R2668" s="7" t="s">
        <v>3167</v>
      </c>
      <c r="S2668" s="7"/>
      <c r="T2668" s="7" t="b">
        <v>0</v>
      </c>
      <c r="U2668" s="7" t="s">
        <v>3350</v>
      </c>
      <c r="V2668" s="7" t="s">
        <v>2999</v>
      </c>
      <c r="W2668" s="7" t="s">
        <v>2999</v>
      </c>
    </row>
    <row r="2669" spans="1:23" x14ac:dyDescent="0.2">
      <c r="A2669" s="7" t="s">
        <v>727</v>
      </c>
      <c r="B2669" s="7">
        <v>6</v>
      </c>
      <c r="C2669" s="7" t="s">
        <v>11</v>
      </c>
      <c r="D2669" s="7" t="s">
        <v>787</v>
      </c>
      <c r="E2669" s="7" t="s">
        <v>446</v>
      </c>
      <c r="F2669" s="7">
        <v>1241</v>
      </c>
      <c r="G2669" s="7" t="s">
        <v>5321</v>
      </c>
      <c r="H2669" s="7" t="s">
        <v>916</v>
      </c>
      <c r="I2669" s="7" t="s">
        <v>3168</v>
      </c>
      <c r="J2669" s="7" t="s">
        <v>917</v>
      </c>
      <c r="K2669" s="7" t="s">
        <v>731</v>
      </c>
      <c r="L2669" s="7" t="s">
        <v>12682</v>
      </c>
      <c r="M2669" s="7">
        <v>42.649785000000001</v>
      </c>
      <c r="N2669" s="7">
        <v>21.142755000000001</v>
      </c>
      <c r="O2669" s="7" t="s">
        <v>918</v>
      </c>
      <c r="P2669" s="7" t="s">
        <v>918</v>
      </c>
      <c r="Q2669" s="7"/>
      <c r="R2669" s="7" t="s">
        <v>3169</v>
      </c>
      <c r="S2669" s="7"/>
      <c r="T2669" s="7" t="b">
        <v>0</v>
      </c>
      <c r="U2669" s="7" t="s">
        <v>12683</v>
      </c>
      <c r="V2669" s="7" t="s">
        <v>2999</v>
      </c>
      <c r="W2669" s="7" t="s">
        <v>2999</v>
      </c>
    </row>
    <row r="2670" spans="1:23" x14ac:dyDescent="0.2">
      <c r="A2670" s="7" t="s">
        <v>727</v>
      </c>
      <c r="B2670" s="7">
        <v>5</v>
      </c>
      <c r="C2670" s="7" t="s">
        <v>2</v>
      </c>
      <c r="D2670" s="7" t="s">
        <v>847</v>
      </c>
      <c r="E2670" s="7" t="s">
        <v>13470</v>
      </c>
      <c r="F2670" s="7">
        <v>1240</v>
      </c>
      <c r="G2670" s="7" t="s">
        <v>5322</v>
      </c>
      <c r="H2670" s="7" t="s">
        <v>919</v>
      </c>
      <c r="I2670" s="7" t="s">
        <v>3170</v>
      </c>
      <c r="J2670" s="7" t="s">
        <v>849</v>
      </c>
      <c r="K2670" s="7" t="s">
        <v>731</v>
      </c>
      <c r="L2670" s="7" t="s">
        <v>3351</v>
      </c>
      <c r="M2670" s="7">
        <v>42.608396999999997</v>
      </c>
      <c r="N2670" s="7">
        <v>20.486090000000001</v>
      </c>
      <c r="O2670" s="7" t="s">
        <v>920</v>
      </c>
      <c r="P2670" s="7" t="s">
        <v>920</v>
      </c>
      <c r="Q2670" s="7"/>
      <c r="R2670" s="7" t="s">
        <v>3124</v>
      </c>
      <c r="S2670" s="7"/>
      <c r="T2670" s="7" t="b">
        <v>0</v>
      </c>
      <c r="U2670" s="7" t="s">
        <v>3350</v>
      </c>
      <c r="V2670" s="7" t="s">
        <v>2999</v>
      </c>
      <c r="W2670" s="7" t="s">
        <v>2999</v>
      </c>
    </row>
    <row r="2671" spans="1:23" x14ac:dyDescent="0.2">
      <c r="A2671" s="7" t="s">
        <v>727</v>
      </c>
      <c r="B2671" s="7">
        <v>1</v>
      </c>
      <c r="C2671" s="7" t="s">
        <v>5</v>
      </c>
      <c r="D2671" s="7" t="s">
        <v>756</v>
      </c>
      <c r="E2671" s="7" t="s">
        <v>12908</v>
      </c>
      <c r="F2671" s="7">
        <v>1239</v>
      </c>
      <c r="G2671" s="7" t="s">
        <v>5323</v>
      </c>
      <c r="H2671" s="7" t="s">
        <v>272</v>
      </c>
      <c r="I2671" s="7" t="s">
        <v>3171</v>
      </c>
      <c r="J2671" s="7" t="s">
        <v>738</v>
      </c>
      <c r="K2671" s="7" t="s">
        <v>731</v>
      </c>
      <c r="L2671" s="7" t="s">
        <v>3351</v>
      </c>
      <c r="M2671" s="7">
        <v>42.405740000000002</v>
      </c>
      <c r="N2671" s="7">
        <v>21.035501</v>
      </c>
      <c r="O2671" s="7" t="s">
        <v>921</v>
      </c>
      <c r="P2671" s="7" t="s">
        <v>921</v>
      </c>
      <c r="Q2671" s="7"/>
      <c r="R2671" s="7" t="s">
        <v>3172</v>
      </c>
      <c r="S2671" s="7" t="s">
        <v>3173</v>
      </c>
      <c r="T2671" s="7" t="b">
        <v>0</v>
      </c>
      <c r="U2671" s="7" t="s">
        <v>3350</v>
      </c>
      <c r="V2671" s="7" t="s">
        <v>2999</v>
      </c>
      <c r="W2671" s="7" t="s">
        <v>2999</v>
      </c>
    </row>
    <row r="2672" spans="1:23" x14ac:dyDescent="0.2">
      <c r="A2672" s="7" t="s">
        <v>727</v>
      </c>
      <c r="B2672" s="7">
        <v>1</v>
      </c>
      <c r="C2672" s="7" t="s">
        <v>5</v>
      </c>
      <c r="D2672" s="7" t="s">
        <v>810</v>
      </c>
      <c r="E2672" s="7" t="s">
        <v>15933</v>
      </c>
      <c r="F2672" s="7">
        <v>1238</v>
      </c>
      <c r="G2672" s="7" t="s">
        <v>5324</v>
      </c>
      <c r="H2672" s="7" t="s">
        <v>813</v>
      </c>
      <c r="I2672" s="7" t="s">
        <v>3174</v>
      </c>
      <c r="J2672" s="7" t="s">
        <v>738</v>
      </c>
      <c r="K2672" s="7" t="s">
        <v>731</v>
      </c>
      <c r="L2672" s="7" t="s">
        <v>3351</v>
      </c>
      <c r="M2672" s="7">
        <v>42.586145999999999</v>
      </c>
      <c r="N2672" s="7">
        <v>21.232059</v>
      </c>
      <c r="O2672" s="7" t="s">
        <v>922</v>
      </c>
      <c r="P2672" s="7" t="s">
        <v>922</v>
      </c>
      <c r="Q2672" s="7"/>
      <c r="R2672" s="7" t="s">
        <v>3175</v>
      </c>
      <c r="S2672" s="7" t="s">
        <v>3176</v>
      </c>
      <c r="T2672" s="7" t="b">
        <v>0</v>
      </c>
      <c r="U2672" s="7" t="s">
        <v>3350</v>
      </c>
      <c r="V2672" s="7" t="s">
        <v>2999</v>
      </c>
      <c r="W2672" s="7" t="s">
        <v>2999</v>
      </c>
    </row>
    <row r="2673" spans="1:23" x14ac:dyDescent="0.2">
      <c r="A2673" s="7" t="s">
        <v>727</v>
      </c>
      <c r="B2673" s="7">
        <v>1</v>
      </c>
      <c r="C2673" s="7" t="s">
        <v>5</v>
      </c>
      <c r="D2673" s="7" t="s">
        <v>810</v>
      </c>
      <c r="E2673" s="7" t="s">
        <v>15934</v>
      </c>
      <c r="F2673" s="7">
        <v>1237</v>
      </c>
      <c r="G2673" s="7" t="s">
        <v>5324</v>
      </c>
      <c r="H2673" s="7" t="s">
        <v>813</v>
      </c>
      <c r="I2673" s="7" t="s">
        <v>3174</v>
      </c>
      <c r="J2673" s="7" t="s">
        <v>738</v>
      </c>
      <c r="K2673" s="7" t="s">
        <v>731</v>
      </c>
      <c r="L2673" s="7" t="s">
        <v>3351</v>
      </c>
      <c r="M2673" s="7">
        <v>42.586145999999999</v>
      </c>
      <c r="N2673" s="7">
        <v>21.232059</v>
      </c>
      <c r="O2673" s="7" t="s">
        <v>923</v>
      </c>
      <c r="P2673" s="7" t="s">
        <v>923</v>
      </c>
      <c r="Q2673" s="7"/>
      <c r="R2673" s="7" t="s">
        <v>3175</v>
      </c>
      <c r="S2673" s="7" t="s">
        <v>3176</v>
      </c>
      <c r="T2673" s="7" t="b">
        <v>0</v>
      </c>
      <c r="U2673" s="7" t="s">
        <v>3350</v>
      </c>
      <c r="V2673" s="7" t="s">
        <v>2999</v>
      </c>
      <c r="W2673" s="7" t="s">
        <v>2999</v>
      </c>
    </row>
    <row r="2674" spans="1:23" x14ac:dyDescent="0.2">
      <c r="A2674" s="7" t="s">
        <v>727</v>
      </c>
      <c r="B2674" s="7">
        <v>6</v>
      </c>
      <c r="C2674" s="7" t="s">
        <v>11</v>
      </c>
      <c r="D2674" s="7" t="s">
        <v>778</v>
      </c>
      <c r="E2674" s="7" t="s">
        <v>11395</v>
      </c>
      <c r="F2674" s="7">
        <v>1236</v>
      </c>
      <c r="G2674" s="7" t="s">
        <v>5325</v>
      </c>
      <c r="H2674" s="7" t="s">
        <v>924</v>
      </c>
      <c r="I2674" s="7" t="s">
        <v>3177</v>
      </c>
      <c r="J2674" s="7" t="s">
        <v>738</v>
      </c>
      <c r="K2674" s="7" t="s">
        <v>731</v>
      </c>
      <c r="L2674" s="7" t="s">
        <v>3351</v>
      </c>
      <c r="M2674" s="7">
        <v>42.567695999999998</v>
      </c>
      <c r="N2674" s="7">
        <v>21.238970999999999</v>
      </c>
      <c r="O2674" s="7" t="s">
        <v>925</v>
      </c>
      <c r="P2674" s="7" t="s">
        <v>925</v>
      </c>
      <c r="Q2674" s="7"/>
      <c r="R2674" s="7" t="s">
        <v>3178</v>
      </c>
      <c r="S2674" s="7" t="s">
        <v>3179</v>
      </c>
      <c r="T2674" s="7" t="b">
        <v>0</v>
      </c>
      <c r="U2674" s="7" t="s">
        <v>3350</v>
      </c>
      <c r="V2674" s="7" t="s">
        <v>2999</v>
      </c>
      <c r="W2674" s="7" t="s">
        <v>2999</v>
      </c>
    </row>
    <row r="2675" spans="1:23" x14ac:dyDescent="0.2">
      <c r="A2675" s="7" t="s">
        <v>727</v>
      </c>
      <c r="B2675" s="7">
        <v>6</v>
      </c>
      <c r="C2675" s="7" t="s">
        <v>11</v>
      </c>
      <c r="D2675" s="7" t="s">
        <v>728</v>
      </c>
      <c r="E2675" s="7"/>
      <c r="F2675" s="7">
        <v>1235</v>
      </c>
      <c r="G2675" s="7" t="s">
        <v>5326</v>
      </c>
      <c r="H2675" s="7" t="s">
        <v>926</v>
      </c>
      <c r="I2675" s="7" t="s">
        <v>3180</v>
      </c>
      <c r="J2675" s="7" t="s">
        <v>927</v>
      </c>
      <c r="K2675" s="7" t="s">
        <v>731</v>
      </c>
      <c r="L2675" s="7" t="s">
        <v>3479</v>
      </c>
      <c r="M2675" s="7">
        <v>42.905430000000003</v>
      </c>
      <c r="N2675" s="7">
        <v>21.195536000000001</v>
      </c>
      <c r="O2675" s="7" t="s">
        <v>928</v>
      </c>
      <c r="P2675" s="7" t="s">
        <v>928</v>
      </c>
      <c r="Q2675" s="7"/>
      <c r="R2675" s="7" t="s">
        <v>3167</v>
      </c>
      <c r="S2675" s="7"/>
      <c r="T2675" s="7" t="b">
        <v>0</v>
      </c>
      <c r="U2675" s="7" t="s">
        <v>3478</v>
      </c>
      <c r="V2675" s="7" t="s">
        <v>2999</v>
      </c>
      <c r="W2675" s="7" t="s">
        <v>2999</v>
      </c>
    </row>
    <row r="2676" spans="1:23" x14ac:dyDescent="0.2">
      <c r="A2676" s="7" t="s">
        <v>727</v>
      </c>
      <c r="B2676" s="7">
        <v>3</v>
      </c>
      <c r="C2676" s="7" t="s">
        <v>45</v>
      </c>
      <c r="D2676" s="7" t="s">
        <v>740</v>
      </c>
      <c r="E2676" s="7"/>
      <c r="F2676" s="7">
        <v>1234</v>
      </c>
      <c r="G2676" s="7" t="s">
        <v>5327</v>
      </c>
      <c r="H2676" s="7" t="s">
        <v>929</v>
      </c>
      <c r="I2676" s="7" t="s">
        <v>3181</v>
      </c>
      <c r="J2676" s="7" t="s">
        <v>738</v>
      </c>
      <c r="K2676" s="7" t="s">
        <v>731</v>
      </c>
      <c r="L2676" s="7" t="s">
        <v>3375</v>
      </c>
      <c r="M2676" s="7">
        <v>42.550716999999999</v>
      </c>
      <c r="N2676" s="7">
        <v>21.451148</v>
      </c>
      <c r="O2676" s="7" t="s">
        <v>930</v>
      </c>
      <c r="P2676" s="7" t="s">
        <v>930</v>
      </c>
      <c r="Q2676" s="7"/>
      <c r="R2676" s="7" t="s">
        <v>3182</v>
      </c>
      <c r="S2676" s="7"/>
      <c r="T2676" s="7" t="b">
        <v>0</v>
      </c>
      <c r="U2676" s="7" t="s">
        <v>3374</v>
      </c>
      <c r="V2676" s="7" t="s">
        <v>2999</v>
      </c>
      <c r="W2676" s="7" t="s">
        <v>2999</v>
      </c>
    </row>
    <row r="2677" spans="1:23" x14ac:dyDescent="0.2">
      <c r="A2677" s="7" t="s">
        <v>727</v>
      </c>
      <c r="B2677" s="7">
        <v>5</v>
      </c>
      <c r="C2677" s="7" t="s">
        <v>2</v>
      </c>
      <c r="D2677" s="7" t="s">
        <v>847</v>
      </c>
      <c r="E2677" s="7" t="s">
        <v>149</v>
      </c>
      <c r="F2677" s="7">
        <v>1233</v>
      </c>
      <c r="G2677" s="7" t="s">
        <v>5328</v>
      </c>
      <c r="H2677" s="7" t="s">
        <v>931</v>
      </c>
      <c r="I2677" s="7" t="s">
        <v>3183</v>
      </c>
      <c r="J2677" s="7" t="s">
        <v>849</v>
      </c>
      <c r="K2677" s="7" t="s">
        <v>731</v>
      </c>
      <c r="L2677" s="7" t="s">
        <v>3351</v>
      </c>
      <c r="M2677" s="7">
        <v>42.607182000000002</v>
      </c>
      <c r="N2677" s="7">
        <v>20.599651000000001</v>
      </c>
      <c r="O2677" s="7" t="s">
        <v>932</v>
      </c>
      <c r="P2677" s="7" t="s">
        <v>932</v>
      </c>
      <c r="Q2677" s="7"/>
      <c r="R2677" s="7" t="s">
        <v>3184</v>
      </c>
      <c r="S2677" s="7"/>
      <c r="T2677" s="7" t="b">
        <v>0</v>
      </c>
      <c r="U2677" s="7" t="s">
        <v>3350</v>
      </c>
      <c r="V2677" s="7" t="s">
        <v>2999</v>
      </c>
      <c r="W2677" s="7" t="s">
        <v>2999</v>
      </c>
    </row>
    <row r="2678" spans="1:23" x14ac:dyDescent="0.2">
      <c r="A2678" s="7" t="s">
        <v>727</v>
      </c>
      <c r="B2678" s="7">
        <v>1</v>
      </c>
      <c r="C2678" s="7" t="s">
        <v>5</v>
      </c>
      <c r="D2678" s="7" t="s">
        <v>756</v>
      </c>
      <c r="E2678" s="7" t="s">
        <v>8818</v>
      </c>
      <c r="F2678" s="7">
        <v>1232</v>
      </c>
      <c r="G2678" s="7" t="s">
        <v>5329</v>
      </c>
      <c r="H2678" s="7" t="s">
        <v>933</v>
      </c>
      <c r="I2678" s="7" t="s">
        <v>3185</v>
      </c>
      <c r="J2678" s="7" t="s">
        <v>738</v>
      </c>
      <c r="K2678" s="7" t="s">
        <v>752</v>
      </c>
      <c r="L2678" s="7" t="s">
        <v>3351</v>
      </c>
      <c r="M2678" s="7">
        <v>42.474595000000001</v>
      </c>
      <c r="N2678" s="7">
        <v>21.083034999999999</v>
      </c>
      <c r="O2678" s="7" t="s">
        <v>934</v>
      </c>
      <c r="P2678" s="7" t="s">
        <v>934</v>
      </c>
      <c r="Q2678" s="7"/>
      <c r="R2678" s="7" t="s">
        <v>3186</v>
      </c>
      <c r="S2678" s="7" t="s">
        <v>3187</v>
      </c>
      <c r="T2678" s="7" t="b">
        <v>0</v>
      </c>
      <c r="U2678" s="7" t="s">
        <v>3350</v>
      </c>
      <c r="V2678" s="7" t="s">
        <v>2999</v>
      </c>
      <c r="W2678" s="7" t="s">
        <v>2999</v>
      </c>
    </row>
    <row r="2679" spans="1:23" x14ac:dyDescent="0.2">
      <c r="A2679" s="7" t="s">
        <v>727</v>
      </c>
      <c r="B2679" s="7">
        <v>6</v>
      </c>
      <c r="C2679" s="7" t="s">
        <v>11</v>
      </c>
      <c r="D2679" s="7" t="s">
        <v>728</v>
      </c>
      <c r="E2679" s="7"/>
      <c r="F2679" s="7">
        <v>1231</v>
      </c>
      <c r="G2679" s="7" t="s">
        <v>5330</v>
      </c>
      <c r="H2679" s="7" t="s">
        <v>935</v>
      </c>
      <c r="I2679" s="7" t="s">
        <v>3188</v>
      </c>
      <c r="J2679" s="7" t="s">
        <v>738</v>
      </c>
      <c r="K2679" s="7" t="s">
        <v>731</v>
      </c>
      <c r="L2679" s="7" t="s">
        <v>451</v>
      </c>
      <c r="M2679" s="7">
        <v>42.659713000000004</v>
      </c>
      <c r="N2679" s="7">
        <v>21.162067</v>
      </c>
      <c r="O2679" s="7" t="s">
        <v>936</v>
      </c>
      <c r="P2679" s="7" t="s">
        <v>936</v>
      </c>
      <c r="Q2679" s="7"/>
      <c r="R2679" s="7" t="s">
        <v>3189</v>
      </c>
      <c r="S2679" s="7"/>
      <c r="T2679" s="7" t="b">
        <v>0</v>
      </c>
      <c r="U2679" s="7" t="s">
        <v>3077</v>
      </c>
      <c r="V2679" s="7" t="s">
        <v>2999</v>
      </c>
      <c r="W2679" s="7" t="s">
        <v>2999</v>
      </c>
    </row>
    <row r="2680" spans="1:23" x14ac:dyDescent="0.2">
      <c r="A2680" s="7" t="s">
        <v>727</v>
      </c>
      <c r="B2680" s="7">
        <v>6</v>
      </c>
      <c r="C2680" s="7" t="s">
        <v>11</v>
      </c>
      <c r="D2680" s="7" t="s">
        <v>728</v>
      </c>
      <c r="E2680" s="7" t="s">
        <v>446</v>
      </c>
      <c r="F2680" s="7">
        <v>1230</v>
      </c>
      <c r="G2680" s="7" t="s">
        <v>5331</v>
      </c>
      <c r="H2680" s="7" t="s">
        <v>937</v>
      </c>
      <c r="I2680" s="7" t="s">
        <v>3190</v>
      </c>
      <c r="J2680" s="7" t="s">
        <v>835</v>
      </c>
      <c r="K2680" s="7" t="s">
        <v>731</v>
      </c>
      <c r="L2680" s="7" t="s">
        <v>3351</v>
      </c>
      <c r="M2680" s="7">
        <v>42.812964000000001</v>
      </c>
      <c r="N2680" s="7">
        <v>21.139050999999998</v>
      </c>
      <c r="O2680" s="7" t="s">
        <v>938</v>
      </c>
      <c r="P2680" s="7" t="s">
        <v>938</v>
      </c>
      <c r="Q2680" s="7"/>
      <c r="R2680" s="7" t="s">
        <v>3191</v>
      </c>
      <c r="S2680" s="7"/>
      <c r="T2680" s="7" t="b">
        <v>0</v>
      </c>
      <c r="U2680" s="7" t="s">
        <v>3350</v>
      </c>
      <c r="V2680" s="7" t="s">
        <v>2999</v>
      </c>
      <c r="W2680" s="7" t="s">
        <v>2999</v>
      </c>
    </row>
    <row r="2681" spans="1:23" x14ac:dyDescent="0.2">
      <c r="A2681" s="7" t="s">
        <v>727</v>
      </c>
      <c r="B2681" s="7">
        <v>6</v>
      </c>
      <c r="C2681" s="7" t="s">
        <v>11</v>
      </c>
      <c r="D2681" s="7" t="s">
        <v>911</v>
      </c>
      <c r="E2681" s="7" t="s">
        <v>446</v>
      </c>
      <c r="F2681" s="7">
        <v>1229</v>
      </c>
      <c r="G2681" s="7" t="s">
        <v>5332</v>
      </c>
      <c r="H2681" s="7" t="s">
        <v>939</v>
      </c>
      <c r="I2681" s="7" t="s">
        <v>3192</v>
      </c>
      <c r="J2681" s="7" t="s">
        <v>738</v>
      </c>
      <c r="K2681" s="7" t="s">
        <v>731</v>
      </c>
      <c r="L2681" s="7" t="s">
        <v>3351</v>
      </c>
      <c r="M2681" s="7">
        <v>42.664715000000001</v>
      </c>
      <c r="N2681" s="7">
        <v>21.166187000000001</v>
      </c>
      <c r="O2681" s="7" t="s">
        <v>940</v>
      </c>
      <c r="P2681" s="7" t="s">
        <v>940</v>
      </c>
      <c r="Q2681" s="7"/>
      <c r="R2681" s="7" t="s">
        <v>3193</v>
      </c>
      <c r="S2681" s="7" t="s">
        <v>3194</v>
      </c>
      <c r="T2681" s="7" t="b">
        <v>0</v>
      </c>
      <c r="U2681" s="7" t="s">
        <v>3350</v>
      </c>
      <c r="V2681" s="7" t="s">
        <v>2999</v>
      </c>
      <c r="W2681" s="7" t="s">
        <v>2999</v>
      </c>
    </row>
    <row r="2682" spans="1:23" x14ac:dyDescent="0.2">
      <c r="A2682" s="7" t="s">
        <v>727</v>
      </c>
      <c r="B2682" s="7">
        <v>4</v>
      </c>
      <c r="C2682" s="7" t="s">
        <v>454</v>
      </c>
      <c r="D2682" s="7" t="s">
        <v>828</v>
      </c>
      <c r="E2682" s="7" t="s">
        <v>585</v>
      </c>
      <c r="F2682" s="7">
        <v>1228</v>
      </c>
      <c r="G2682" s="7" t="s">
        <v>5333</v>
      </c>
      <c r="H2682" s="7" t="s">
        <v>941</v>
      </c>
      <c r="I2682" s="7" t="s">
        <v>3195</v>
      </c>
      <c r="J2682" s="7" t="s">
        <v>738</v>
      </c>
      <c r="K2682" s="7" t="s">
        <v>731</v>
      </c>
      <c r="L2682" s="7" t="s">
        <v>3351</v>
      </c>
      <c r="M2682" s="7">
        <v>42.884785999999998</v>
      </c>
      <c r="N2682" s="7">
        <v>20.797062</v>
      </c>
      <c r="O2682" s="7" t="s">
        <v>942</v>
      </c>
      <c r="P2682" s="7" t="s">
        <v>942</v>
      </c>
      <c r="Q2682" s="7"/>
      <c r="R2682" s="7" t="s">
        <v>3196</v>
      </c>
      <c r="S2682" s="7"/>
      <c r="T2682" s="7" t="b">
        <v>0</v>
      </c>
      <c r="U2682" s="7" t="s">
        <v>3350</v>
      </c>
      <c r="V2682" s="7" t="s">
        <v>2999</v>
      </c>
      <c r="W2682" s="7" t="s">
        <v>2999</v>
      </c>
    </row>
    <row r="2683" spans="1:23" x14ac:dyDescent="0.2">
      <c r="A2683" s="7" t="s">
        <v>727</v>
      </c>
      <c r="B2683" s="7">
        <v>6</v>
      </c>
      <c r="C2683" s="7" t="s">
        <v>11</v>
      </c>
      <c r="D2683" s="7" t="s">
        <v>728</v>
      </c>
      <c r="E2683" s="7" t="s">
        <v>446</v>
      </c>
      <c r="F2683" s="7">
        <v>1227</v>
      </c>
      <c r="G2683" s="7" t="s">
        <v>5334</v>
      </c>
      <c r="H2683" s="7" t="s">
        <v>943</v>
      </c>
      <c r="I2683" s="7" t="s">
        <v>3197</v>
      </c>
      <c r="J2683" s="7" t="s">
        <v>734</v>
      </c>
      <c r="K2683" s="7" t="s">
        <v>731</v>
      </c>
      <c r="L2683" s="7" t="s">
        <v>3351</v>
      </c>
      <c r="M2683" s="7">
        <v>42.914389999999997</v>
      </c>
      <c r="N2683" s="7">
        <v>21.135739999999998</v>
      </c>
      <c r="O2683" s="7" t="s">
        <v>944</v>
      </c>
      <c r="P2683" s="7" t="s">
        <v>944</v>
      </c>
      <c r="Q2683" s="7"/>
      <c r="R2683" s="7" t="s">
        <v>3198</v>
      </c>
      <c r="S2683" s="7"/>
      <c r="T2683" s="7" t="b">
        <v>0</v>
      </c>
      <c r="U2683" s="7" t="s">
        <v>3350</v>
      </c>
      <c r="V2683" s="7" t="s">
        <v>2999</v>
      </c>
      <c r="W2683" s="7" t="s">
        <v>2999</v>
      </c>
    </row>
    <row r="2684" spans="1:23" x14ac:dyDescent="0.2">
      <c r="A2684" s="7" t="s">
        <v>727</v>
      </c>
      <c r="B2684" s="7">
        <v>6</v>
      </c>
      <c r="C2684" s="7" t="s">
        <v>11</v>
      </c>
      <c r="D2684" s="7" t="s">
        <v>728</v>
      </c>
      <c r="E2684" s="7"/>
      <c r="F2684" s="7">
        <v>1226</v>
      </c>
      <c r="G2684" s="7" t="s">
        <v>5335</v>
      </c>
      <c r="H2684" s="7" t="s">
        <v>945</v>
      </c>
      <c r="I2684" s="7" t="s">
        <v>3199</v>
      </c>
      <c r="J2684" s="7" t="s">
        <v>738</v>
      </c>
      <c r="K2684" s="7" t="s">
        <v>731</v>
      </c>
      <c r="L2684" s="7" t="s">
        <v>451</v>
      </c>
      <c r="M2684" s="7">
        <v>42.671782999999998</v>
      </c>
      <c r="N2684" s="7">
        <v>20.671802</v>
      </c>
      <c r="O2684" s="7" t="s">
        <v>946</v>
      </c>
      <c r="P2684" s="7" t="s">
        <v>946</v>
      </c>
      <c r="Q2684" s="7"/>
      <c r="R2684" s="7" t="s">
        <v>3200</v>
      </c>
      <c r="S2684" s="7" t="s">
        <v>3201</v>
      </c>
      <c r="T2684" s="7" t="b">
        <v>0</v>
      </c>
      <c r="U2684" s="7" t="s">
        <v>3077</v>
      </c>
      <c r="V2684" s="7" t="s">
        <v>2999</v>
      </c>
      <c r="W2684" s="7" t="s">
        <v>2999</v>
      </c>
    </row>
    <row r="2685" spans="1:23" x14ac:dyDescent="0.2">
      <c r="A2685" s="7" t="s">
        <v>727</v>
      </c>
      <c r="B2685" s="7">
        <v>1</v>
      </c>
      <c r="C2685" s="7" t="s">
        <v>5</v>
      </c>
      <c r="D2685" s="7" t="s">
        <v>736</v>
      </c>
      <c r="E2685" s="7"/>
      <c r="F2685" s="7">
        <v>1225</v>
      </c>
      <c r="G2685" s="7" t="s">
        <v>5336</v>
      </c>
      <c r="H2685" s="7" t="s">
        <v>338</v>
      </c>
      <c r="I2685" s="7" t="s">
        <v>3202</v>
      </c>
      <c r="J2685" s="7" t="s">
        <v>738</v>
      </c>
      <c r="K2685" s="7" t="s">
        <v>731</v>
      </c>
      <c r="L2685" s="7" t="s">
        <v>2998</v>
      </c>
      <c r="M2685" s="7">
        <v>42.398749000000002</v>
      </c>
      <c r="N2685" s="7">
        <v>21.154957</v>
      </c>
      <c r="O2685" s="7" t="s">
        <v>947</v>
      </c>
      <c r="P2685" s="7" t="s">
        <v>947</v>
      </c>
      <c r="Q2685" s="7"/>
      <c r="R2685" s="7" t="s">
        <v>3203</v>
      </c>
      <c r="S2685" s="7" t="s">
        <v>3204</v>
      </c>
      <c r="T2685" s="7" t="b">
        <v>0</v>
      </c>
      <c r="U2685" s="7" t="s">
        <v>2997</v>
      </c>
      <c r="V2685" s="7" t="s">
        <v>2999</v>
      </c>
      <c r="W2685" s="7" t="s">
        <v>2999</v>
      </c>
    </row>
    <row r="2686" spans="1:23" x14ac:dyDescent="0.2">
      <c r="A2686" s="7" t="s">
        <v>727</v>
      </c>
      <c r="B2686" s="7">
        <v>1</v>
      </c>
      <c r="C2686" s="7" t="s">
        <v>5</v>
      </c>
      <c r="D2686" s="7" t="s">
        <v>745</v>
      </c>
      <c r="E2686" s="7" t="s">
        <v>15935</v>
      </c>
      <c r="F2686" s="7">
        <v>1224</v>
      </c>
      <c r="G2686" s="7" t="s">
        <v>5337</v>
      </c>
      <c r="H2686" s="7" t="s">
        <v>948</v>
      </c>
      <c r="I2686" s="7" t="s">
        <v>3205</v>
      </c>
      <c r="J2686" s="7" t="s">
        <v>738</v>
      </c>
      <c r="K2686" s="7" t="s">
        <v>731</v>
      </c>
      <c r="L2686" s="7" t="s">
        <v>3351</v>
      </c>
      <c r="M2686" s="7">
        <v>42.246443999999997</v>
      </c>
      <c r="N2686" s="7">
        <v>21.220531000000001</v>
      </c>
      <c r="O2686" s="7" t="s">
        <v>949</v>
      </c>
      <c r="P2686" s="7" t="s">
        <v>949</v>
      </c>
      <c r="Q2686" s="7"/>
      <c r="R2686" s="7" t="s">
        <v>3206</v>
      </c>
      <c r="S2686" s="7"/>
      <c r="T2686" s="7" t="b">
        <v>0</v>
      </c>
      <c r="U2686" s="7" t="s">
        <v>3350</v>
      </c>
      <c r="V2686" s="7" t="s">
        <v>2999</v>
      </c>
      <c r="W2686" s="7" t="s">
        <v>2999</v>
      </c>
    </row>
    <row r="2687" spans="1:23" x14ac:dyDescent="0.2">
      <c r="A2687" s="7" t="s">
        <v>727</v>
      </c>
      <c r="B2687" s="7">
        <v>2</v>
      </c>
      <c r="C2687" s="7" t="s">
        <v>450</v>
      </c>
      <c r="D2687" s="7" t="s">
        <v>831</v>
      </c>
      <c r="E2687" s="7" t="s">
        <v>10659</v>
      </c>
      <c r="F2687" s="7">
        <v>1223</v>
      </c>
      <c r="G2687" s="7" t="s">
        <v>5338</v>
      </c>
      <c r="H2687" s="7" t="s">
        <v>950</v>
      </c>
      <c r="I2687" s="7" t="s">
        <v>3207</v>
      </c>
      <c r="J2687" s="7" t="s">
        <v>738</v>
      </c>
      <c r="K2687" s="7" t="s">
        <v>731</v>
      </c>
      <c r="L2687" s="7" t="s">
        <v>3351</v>
      </c>
      <c r="M2687" s="7">
        <v>42.391170000000002</v>
      </c>
      <c r="N2687" s="7">
        <v>20.637967</v>
      </c>
      <c r="O2687" s="7" t="s">
        <v>951</v>
      </c>
      <c r="P2687" s="7" t="s">
        <v>951</v>
      </c>
      <c r="Q2687" s="7"/>
      <c r="R2687" s="7" t="s">
        <v>3208</v>
      </c>
      <c r="S2687" s="7"/>
      <c r="T2687" s="7" t="b">
        <v>0</v>
      </c>
      <c r="U2687" s="7" t="s">
        <v>3350</v>
      </c>
      <c r="V2687" s="7" t="s">
        <v>2999</v>
      </c>
      <c r="W2687" s="7" t="s">
        <v>2999</v>
      </c>
    </row>
    <row r="2688" spans="1:23" x14ac:dyDescent="0.2">
      <c r="A2688" s="7" t="s">
        <v>727</v>
      </c>
      <c r="B2688" s="7">
        <v>1</v>
      </c>
      <c r="C2688" s="7" t="s">
        <v>5</v>
      </c>
      <c r="D2688" s="7" t="s">
        <v>736</v>
      </c>
      <c r="E2688" s="7"/>
      <c r="F2688" s="7">
        <v>1222</v>
      </c>
      <c r="G2688" s="7" t="s">
        <v>5339</v>
      </c>
      <c r="H2688" s="7" t="s">
        <v>952</v>
      </c>
      <c r="I2688" s="7" t="s">
        <v>3209</v>
      </c>
      <c r="J2688" s="7" t="s">
        <v>738</v>
      </c>
      <c r="K2688" s="7" t="s">
        <v>731</v>
      </c>
      <c r="L2688" s="7" t="s">
        <v>3479</v>
      </c>
      <c r="M2688" s="7">
        <v>42.365203999999999</v>
      </c>
      <c r="N2688" s="7">
        <v>21.162891999999999</v>
      </c>
      <c r="O2688" s="7" t="s">
        <v>953</v>
      </c>
      <c r="P2688" s="7" t="s">
        <v>953</v>
      </c>
      <c r="Q2688" s="7"/>
      <c r="R2688" s="7" t="s">
        <v>3210</v>
      </c>
      <c r="S2688" s="7"/>
      <c r="T2688" s="7" t="b">
        <v>0</v>
      </c>
      <c r="U2688" s="7" t="s">
        <v>3478</v>
      </c>
      <c r="V2688" s="7" t="s">
        <v>2999</v>
      </c>
      <c r="W2688" s="7" t="s">
        <v>2999</v>
      </c>
    </row>
    <row r="2689" spans="1:23" x14ac:dyDescent="0.2">
      <c r="A2689" s="7" t="s">
        <v>727</v>
      </c>
      <c r="B2689" s="7">
        <v>1</v>
      </c>
      <c r="C2689" s="7" t="s">
        <v>5</v>
      </c>
      <c r="D2689" s="7" t="s">
        <v>736</v>
      </c>
      <c r="E2689" s="7" t="s">
        <v>8818</v>
      </c>
      <c r="F2689" s="7">
        <v>1221</v>
      </c>
      <c r="G2689" s="7" t="s">
        <v>5340</v>
      </c>
      <c r="H2689" s="7" t="s">
        <v>954</v>
      </c>
      <c r="I2689" s="7" t="s">
        <v>3211</v>
      </c>
      <c r="J2689" s="7" t="s">
        <v>738</v>
      </c>
      <c r="K2689" s="7" t="s">
        <v>731</v>
      </c>
      <c r="L2689" s="7" t="s">
        <v>3351</v>
      </c>
      <c r="M2689" s="7">
        <v>42.334223000000001</v>
      </c>
      <c r="N2689" s="7">
        <v>21.156673000000001</v>
      </c>
      <c r="O2689" s="7" t="s">
        <v>955</v>
      </c>
      <c r="P2689" s="7" t="s">
        <v>955</v>
      </c>
      <c r="Q2689" s="7"/>
      <c r="R2689" s="7" t="s">
        <v>3212</v>
      </c>
      <c r="S2689" s="7"/>
      <c r="T2689" s="7" t="b">
        <v>0</v>
      </c>
      <c r="U2689" s="7" t="s">
        <v>3350</v>
      </c>
      <c r="V2689" s="7" t="s">
        <v>2999</v>
      </c>
      <c r="W2689" s="7" t="s">
        <v>2999</v>
      </c>
    </row>
    <row r="2690" spans="1:23" x14ac:dyDescent="0.2">
      <c r="A2690" s="7" t="s">
        <v>727</v>
      </c>
      <c r="B2690" s="7">
        <v>6</v>
      </c>
      <c r="C2690" s="7" t="s">
        <v>11</v>
      </c>
      <c r="D2690" s="7" t="s">
        <v>787</v>
      </c>
      <c r="E2690" s="7"/>
      <c r="F2690" s="7">
        <v>1220</v>
      </c>
      <c r="G2690" s="7" t="s">
        <v>5341</v>
      </c>
      <c r="H2690" s="7" t="s">
        <v>956</v>
      </c>
      <c r="I2690" s="7" t="s">
        <v>3213</v>
      </c>
      <c r="J2690" s="7" t="s">
        <v>738</v>
      </c>
      <c r="K2690" s="7" t="s">
        <v>731</v>
      </c>
      <c r="L2690" s="7" t="s">
        <v>3479</v>
      </c>
      <c r="M2690" s="7">
        <v>42.622897000000002</v>
      </c>
      <c r="N2690" s="7">
        <v>21.183402999999998</v>
      </c>
      <c r="O2690" s="7" t="s">
        <v>957</v>
      </c>
      <c r="P2690" s="7" t="s">
        <v>957</v>
      </c>
      <c r="Q2690" s="7"/>
      <c r="R2690" s="7" t="s">
        <v>3214</v>
      </c>
      <c r="S2690" s="7"/>
      <c r="T2690" s="7" t="b">
        <v>0</v>
      </c>
      <c r="U2690" s="7" t="s">
        <v>3478</v>
      </c>
      <c r="V2690" s="7" t="s">
        <v>2999</v>
      </c>
      <c r="W2690" s="7" t="s">
        <v>2999</v>
      </c>
    </row>
    <row r="2691" spans="1:23" x14ac:dyDescent="0.2">
      <c r="A2691" s="7" t="s">
        <v>727</v>
      </c>
      <c r="B2691" s="7">
        <v>6</v>
      </c>
      <c r="C2691" s="7" t="s">
        <v>11</v>
      </c>
      <c r="D2691" s="7" t="s">
        <v>853</v>
      </c>
      <c r="E2691" s="7" t="s">
        <v>446</v>
      </c>
      <c r="F2691" s="7">
        <v>1219</v>
      </c>
      <c r="G2691" s="7" t="s">
        <v>5342</v>
      </c>
      <c r="H2691" s="7" t="s">
        <v>958</v>
      </c>
      <c r="I2691" s="7" t="s">
        <v>3215</v>
      </c>
      <c r="J2691" s="7" t="s">
        <v>959</v>
      </c>
      <c r="K2691" s="7" t="s">
        <v>731</v>
      </c>
      <c r="L2691" s="7" t="s">
        <v>3351</v>
      </c>
      <c r="M2691" s="7">
        <v>42.662742000000001</v>
      </c>
      <c r="N2691" s="7">
        <v>21.227985</v>
      </c>
      <c r="O2691" s="7" t="s">
        <v>960</v>
      </c>
      <c r="P2691" s="7" t="s">
        <v>960</v>
      </c>
      <c r="Q2691" s="7"/>
      <c r="R2691" s="7" t="s">
        <v>3216</v>
      </c>
      <c r="S2691" s="7"/>
      <c r="T2691" s="7" t="b">
        <v>0</v>
      </c>
      <c r="U2691" s="7" t="s">
        <v>3350</v>
      </c>
      <c r="V2691" s="7" t="s">
        <v>2999</v>
      </c>
      <c r="W2691" s="7" t="s">
        <v>2999</v>
      </c>
    </row>
    <row r="2692" spans="1:23" x14ac:dyDescent="0.2">
      <c r="A2692" s="7" t="s">
        <v>727</v>
      </c>
      <c r="B2692" s="7">
        <v>2</v>
      </c>
      <c r="C2692" s="7" t="s">
        <v>450</v>
      </c>
      <c r="D2692" s="7" t="s">
        <v>831</v>
      </c>
      <c r="E2692" s="7" t="s">
        <v>10660</v>
      </c>
      <c r="F2692" s="7">
        <v>1218</v>
      </c>
      <c r="G2692" s="7" t="s">
        <v>5343</v>
      </c>
      <c r="H2692" s="7" t="s">
        <v>961</v>
      </c>
      <c r="I2692" s="7" t="s">
        <v>3217</v>
      </c>
      <c r="J2692" s="7" t="s">
        <v>738</v>
      </c>
      <c r="K2692" s="7" t="s">
        <v>731</v>
      </c>
      <c r="L2692" s="7" t="s">
        <v>3351</v>
      </c>
      <c r="M2692" s="7">
        <v>42.395564999999998</v>
      </c>
      <c r="N2692" s="7">
        <v>20.672298999999999</v>
      </c>
      <c r="O2692" s="7" t="s">
        <v>962</v>
      </c>
      <c r="P2692" s="7" t="s">
        <v>962</v>
      </c>
      <c r="Q2692" s="7"/>
      <c r="R2692" s="7" t="s">
        <v>3218</v>
      </c>
      <c r="S2692" s="7"/>
      <c r="T2692" s="7" t="b">
        <v>0</v>
      </c>
      <c r="U2692" s="7" t="s">
        <v>3350</v>
      </c>
      <c r="V2692" s="7" t="s">
        <v>2999</v>
      </c>
      <c r="W2692" s="7" t="s">
        <v>2999</v>
      </c>
    </row>
    <row r="2693" spans="1:23" x14ac:dyDescent="0.2">
      <c r="A2693" s="7" t="s">
        <v>727</v>
      </c>
      <c r="B2693" s="7">
        <v>1</v>
      </c>
      <c r="C2693" s="7" t="s">
        <v>5</v>
      </c>
      <c r="D2693" s="7" t="s">
        <v>736</v>
      </c>
      <c r="E2693" s="7" t="s">
        <v>12909</v>
      </c>
      <c r="F2693" s="7">
        <v>1217</v>
      </c>
      <c r="G2693" s="7" t="s">
        <v>5344</v>
      </c>
      <c r="H2693" s="7" t="s">
        <v>963</v>
      </c>
      <c r="I2693" s="7" t="s">
        <v>3219</v>
      </c>
      <c r="J2693" s="7" t="s">
        <v>738</v>
      </c>
      <c r="K2693" s="7" t="s">
        <v>731</v>
      </c>
      <c r="L2693" s="7" t="s">
        <v>3351</v>
      </c>
      <c r="M2693" s="7">
        <v>42.371389000000001</v>
      </c>
      <c r="N2693" s="7">
        <v>21.13541</v>
      </c>
      <c r="O2693" s="7" t="s">
        <v>964</v>
      </c>
      <c r="P2693" s="7" t="s">
        <v>964</v>
      </c>
      <c r="Q2693" s="7"/>
      <c r="R2693" s="7" t="s">
        <v>3220</v>
      </c>
      <c r="S2693" s="7"/>
      <c r="T2693" s="7" t="b">
        <v>0</v>
      </c>
      <c r="U2693" s="7" t="s">
        <v>3350</v>
      </c>
      <c r="V2693" s="7" t="s">
        <v>2999</v>
      </c>
      <c r="W2693" s="7" t="s">
        <v>2999</v>
      </c>
    </row>
    <row r="2694" spans="1:23" x14ac:dyDescent="0.2">
      <c r="A2694" s="7" t="s">
        <v>727</v>
      </c>
      <c r="B2694" s="7">
        <v>6</v>
      </c>
      <c r="C2694" s="7" t="s">
        <v>11</v>
      </c>
      <c r="D2694" s="7" t="s">
        <v>778</v>
      </c>
      <c r="E2694" s="7" t="s">
        <v>446</v>
      </c>
      <c r="F2694" s="7">
        <v>1216</v>
      </c>
      <c r="G2694" s="7" t="s">
        <v>5345</v>
      </c>
      <c r="H2694" s="7" t="s">
        <v>965</v>
      </c>
      <c r="I2694" s="7" t="s">
        <v>3221</v>
      </c>
      <c r="J2694" s="7" t="s">
        <v>738</v>
      </c>
      <c r="K2694" s="7" t="s">
        <v>731</v>
      </c>
      <c r="L2694" s="7" t="s">
        <v>12682</v>
      </c>
      <c r="M2694" s="7">
        <v>42.669811000000003</v>
      </c>
      <c r="N2694" s="7">
        <v>21.178546000000001</v>
      </c>
      <c r="O2694" s="7" t="s">
        <v>966</v>
      </c>
      <c r="P2694" s="7" t="s">
        <v>966</v>
      </c>
      <c r="Q2694" s="7"/>
      <c r="R2694" s="7" t="s">
        <v>3222</v>
      </c>
      <c r="S2694" s="7"/>
      <c r="T2694" s="7" t="b">
        <v>0</v>
      </c>
      <c r="U2694" s="7" t="s">
        <v>12683</v>
      </c>
      <c r="V2694" s="7" t="s">
        <v>2999</v>
      </c>
      <c r="W2694" s="7" t="s">
        <v>2999</v>
      </c>
    </row>
    <row r="2695" spans="1:23" x14ac:dyDescent="0.2">
      <c r="A2695" s="7" t="s">
        <v>727</v>
      </c>
      <c r="B2695" s="7">
        <v>1</v>
      </c>
      <c r="C2695" s="7" t="s">
        <v>5</v>
      </c>
      <c r="D2695" s="7" t="s">
        <v>810</v>
      </c>
      <c r="E2695" s="7" t="s">
        <v>14143</v>
      </c>
      <c r="F2695" s="7">
        <v>1215</v>
      </c>
      <c r="G2695" s="7" t="s">
        <v>5346</v>
      </c>
      <c r="H2695" s="7" t="s">
        <v>967</v>
      </c>
      <c r="I2695" s="7" t="s">
        <v>3223</v>
      </c>
      <c r="J2695" s="7" t="s">
        <v>738</v>
      </c>
      <c r="K2695" s="7" t="s">
        <v>731</v>
      </c>
      <c r="L2695" s="7" t="s">
        <v>3351</v>
      </c>
      <c r="M2695" s="7">
        <v>42.557761999999997</v>
      </c>
      <c r="N2695" s="7">
        <v>21.052904999999999</v>
      </c>
      <c r="O2695" s="7" t="s">
        <v>968</v>
      </c>
      <c r="P2695" s="7" t="s">
        <v>968</v>
      </c>
      <c r="Q2695" s="7"/>
      <c r="R2695" s="7" t="s">
        <v>3224</v>
      </c>
      <c r="S2695" s="7"/>
      <c r="T2695" s="7" t="b">
        <v>0</v>
      </c>
      <c r="U2695" s="7" t="s">
        <v>3350</v>
      </c>
      <c r="V2695" s="7" t="s">
        <v>2999</v>
      </c>
      <c r="W2695" s="7" t="s">
        <v>2999</v>
      </c>
    </row>
    <row r="2696" spans="1:23" x14ac:dyDescent="0.2">
      <c r="A2696" s="7" t="s">
        <v>727</v>
      </c>
      <c r="B2696" s="7">
        <v>6</v>
      </c>
      <c r="C2696" s="7" t="s">
        <v>11</v>
      </c>
      <c r="D2696" s="7" t="s">
        <v>911</v>
      </c>
      <c r="E2696" s="7" t="s">
        <v>446</v>
      </c>
      <c r="F2696" s="7">
        <v>1214</v>
      </c>
      <c r="G2696" s="7" t="s">
        <v>5347</v>
      </c>
      <c r="H2696" s="7" t="s">
        <v>969</v>
      </c>
      <c r="I2696" s="7" t="s">
        <v>3225</v>
      </c>
      <c r="J2696" s="7" t="s">
        <v>970</v>
      </c>
      <c r="K2696" s="7" t="s">
        <v>731</v>
      </c>
      <c r="L2696" s="7" t="s">
        <v>3351</v>
      </c>
      <c r="M2696" s="7">
        <v>42.668801000000002</v>
      </c>
      <c r="N2696" s="7">
        <v>21.155200000000001</v>
      </c>
      <c r="O2696" s="7" t="s">
        <v>971</v>
      </c>
      <c r="P2696" s="7" t="s">
        <v>971</v>
      </c>
      <c r="Q2696" s="7"/>
      <c r="R2696" s="7" t="s">
        <v>3226</v>
      </c>
      <c r="S2696" s="7"/>
      <c r="T2696" s="7" t="b">
        <v>0</v>
      </c>
      <c r="U2696" s="7" t="s">
        <v>3350</v>
      </c>
      <c r="V2696" s="7" t="s">
        <v>2999</v>
      </c>
      <c r="W2696" s="7" t="s">
        <v>2999</v>
      </c>
    </row>
    <row r="2697" spans="1:23" x14ac:dyDescent="0.2">
      <c r="A2697" s="7" t="s">
        <v>727</v>
      </c>
      <c r="B2697" s="7">
        <v>2</v>
      </c>
      <c r="C2697" s="7" t="s">
        <v>450</v>
      </c>
      <c r="D2697" s="7" t="s">
        <v>279</v>
      </c>
      <c r="E2697" s="7" t="s">
        <v>10661</v>
      </c>
      <c r="F2697" s="7">
        <v>1213</v>
      </c>
      <c r="G2697" s="7" t="s">
        <v>5348</v>
      </c>
      <c r="H2697" s="7" t="s">
        <v>972</v>
      </c>
      <c r="I2697" s="7" t="s">
        <v>3227</v>
      </c>
      <c r="J2697" s="7" t="s">
        <v>738</v>
      </c>
      <c r="K2697" s="7" t="s">
        <v>731</v>
      </c>
      <c r="L2697" s="7" t="s">
        <v>3351</v>
      </c>
      <c r="M2697" s="7">
        <v>42.475012</v>
      </c>
      <c r="N2697" s="7">
        <v>20.747143999999999</v>
      </c>
      <c r="O2697" s="7" t="s">
        <v>973</v>
      </c>
      <c r="P2697" s="7" t="s">
        <v>973</v>
      </c>
      <c r="Q2697" s="7"/>
      <c r="R2697" s="7" t="s">
        <v>3228</v>
      </c>
      <c r="S2697" s="7"/>
      <c r="T2697" s="7" t="b">
        <v>0</v>
      </c>
      <c r="U2697" s="7" t="s">
        <v>3350</v>
      </c>
      <c r="V2697" s="7" t="s">
        <v>2999</v>
      </c>
      <c r="W2697" s="7" t="s">
        <v>2999</v>
      </c>
    </row>
    <row r="2698" spans="1:23" x14ac:dyDescent="0.2">
      <c r="A2698" s="7" t="s">
        <v>727</v>
      </c>
      <c r="B2698" s="7">
        <v>6</v>
      </c>
      <c r="C2698" s="7" t="s">
        <v>11</v>
      </c>
      <c r="D2698" s="7" t="s">
        <v>728</v>
      </c>
      <c r="E2698" s="7"/>
      <c r="F2698" s="7">
        <v>1212</v>
      </c>
      <c r="G2698" s="7" t="s">
        <v>5349</v>
      </c>
      <c r="H2698" s="7" t="s">
        <v>974</v>
      </c>
      <c r="I2698" s="7" t="s">
        <v>3229</v>
      </c>
      <c r="J2698" s="7" t="s">
        <v>772</v>
      </c>
      <c r="K2698" s="7" t="s">
        <v>752</v>
      </c>
      <c r="L2698" s="7" t="s">
        <v>3479</v>
      </c>
      <c r="M2698" s="7">
        <v>42.910581000000001</v>
      </c>
      <c r="N2698" s="7">
        <v>21.188338999999999</v>
      </c>
      <c r="O2698" s="7" t="s">
        <v>975</v>
      </c>
      <c r="P2698" s="7" t="s">
        <v>975</v>
      </c>
      <c r="Q2698" s="7"/>
      <c r="R2698" s="7" t="s">
        <v>3230</v>
      </c>
      <c r="S2698" s="7"/>
      <c r="T2698" s="7" t="b">
        <v>0</v>
      </c>
      <c r="U2698" s="7" t="s">
        <v>3478</v>
      </c>
      <c r="V2698" s="7" t="s">
        <v>2999</v>
      </c>
      <c r="W2698" s="7" t="s">
        <v>2999</v>
      </c>
    </row>
    <row r="2699" spans="1:23" x14ac:dyDescent="0.2">
      <c r="A2699" s="7" t="s">
        <v>727</v>
      </c>
      <c r="B2699" s="7">
        <v>4</v>
      </c>
      <c r="C2699" s="7" t="s">
        <v>454</v>
      </c>
      <c r="D2699" s="7" t="s">
        <v>768</v>
      </c>
      <c r="E2699" s="7" t="s">
        <v>11396</v>
      </c>
      <c r="F2699" s="7">
        <v>1211</v>
      </c>
      <c r="G2699" s="7" t="s">
        <v>5350</v>
      </c>
      <c r="H2699" s="7" t="s">
        <v>976</v>
      </c>
      <c r="I2699" s="7" t="s">
        <v>3231</v>
      </c>
      <c r="J2699" s="7" t="s">
        <v>738</v>
      </c>
      <c r="K2699" s="7" t="s">
        <v>731</v>
      </c>
      <c r="L2699" s="7" t="s">
        <v>3351</v>
      </c>
      <c r="M2699" s="7">
        <v>42.824080000000002</v>
      </c>
      <c r="N2699" s="7">
        <v>21.003229000000001</v>
      </c>
      <c r="O2699" s="7" t="s">
        <v>977</v>
      </c>
      <c r="P2699" s="7" t="s">
        <v>977</v>
      </c>
      <c r="Q2699" s="7"/>
      <c r="R2699" s="7" t="s">
        <v>3232</v>
      </c>
      <c r="S2699" s="7"/>
      <c r="T2699" s="7" t="b">
        <v>0</v>
      </c>
      <c r="U2699" s="7" t="s">
        <v>3350</v>
      </c>
      <c r="V2699" s="7" t="s">
        <v>2999</v>
      </c>
      <c r="W2699" s="7" t="s">
        <v>2999</v>
      </c>
    </row>
    <row r="2700" spans="1:23" x14ac:dyDescent="0.2">
      <c r="A2700" s="7" t="s">
        <v>727</v>
      </c>
      <c r="B2700" s="7">
        <v>6</v>
      </c>
      <c r="C2700" s="7" t="s">
        <v>11</v>
      </c>
      <c r="D2700" s="7" t="s">
        <v>778</v>
      </c>
      <c r="E2700" s="7" t="s">
        <v>11397</v>
      </c>
      <c r="F2700" s="7">
        <v>1210</v>
      </c>
      <c r="G2700" s="7" t="s">
        <v>5351</v>
      </c>
      <c r="H2700" s="7" t="s">
        <v>978</v>
      </c>
      <c r="I2700" s="7" t="s">
        <v>3233</v>
      </c>
      <c r="J2700" s="7" t="s">
        <v>979</v>
      </c>
      <c r="K2700" s="7" t="s">
        <v>731</v>
      </c>
      <c r="L2700" s="7" t="s">
        <v>3351</v>
      </c>
      <c r="M2700" s="7">
        <v>42.645524999999999</v>
      </c>
      <c r="N2700" s="7">
        <v>21.156573999999999</v>
      </c>
      <c r="O2700" s="7" t="s">
        <v>980</v>
      </c>
      <c r="P2700" s="7" t="s">
        <v>980</v>
      </c>
      <c r="Q2700" s="7"/>
      <c r="R2700" s="7" t="s">
        <v>3234</v>
      </c>
      <c r="S2700" s="7" t="s">
        <v>3235</v>
      </c>
      <c r="T2700" s="7" t="b">
        <v>0</v>
      </c>
      <c r="U2700" s="7" t="s">
        <v>3350</v>
      </c>
      <c r="V2700" s="7" t="s">
        <v>2999</v>
      </c>
      <c r="W2700" s="7" t="s">
        <v>2999</v>
      </c>
    </row>
    <row r="2701" spans="1:23" x14ac:dyDescent="0.2">
      <c r="A2701" s="7" t="s">
        <v>727</v>
      </c>
      <c r="B2701" s="7">
        <v>5</v>
      </c>
      <c r="C2701" s="7" t="s">
        <v>2</v>
      </c>
      <c r="D2701" s="7" t="s">
        <v>847</v>
      </c>
      <c r="E2701" s="7" t="s">
        <v>8810</v>
      </c>
      <c r="F2701" s="7">
        <v>1209</v>
      </c>
      <c r="G2701" s="7" t="s">
        <v>5352</v>
      </c>
      <c r="H2701" s="7" t="s">
        <v>981</v>
      </c>
      <c r="I2701" s="7" t="s">
        <v>3236</v>
      </c>
      <c r="J2701" s="7" t="s">
        <v>849</v>
      </c>
      <c r="K2701" s="7" t="s">
        <v>731</v>
      </c>
      <c r="L2701" s="7" t="s">
        <v>3351</v>
      </c>
      <c r="M2701" s="7">
        <v>42.587916999999997</v>
      </c>
      <c r="N2701" s="7">
        <v>20.537801999999999</v>
      </c>
      <c r="O2701" s="7" t="s">
        <v>982</v>
      </c>
      <c r="P2701" s="7" t="s">
        <v>982</v>
      </c>
      <c r="Q2701" s="7"/>
      <c r="R2701" s="7" t="s">
        <v>3237</v>
      </c>
      <c r="S2701" s="7"/>
      <c r="T2701" s="7" t="b">
        <v>0</v>
      </c>
      <c r="U2701" s="7" t="s">
        <v>3350</v>
      </c>
      <c r="V2701" s="7" t="s">
        <v>2999</v>
      </c>
      <c r="W2701" s="7" t="s">
        <v>2999</v>
      </c>
    </row>
    <row r="2702" spans="1:23" x14ac:dyDescent="0.2">
      <c r="A2702" s="7" t="s">
        <v>727</v>
      </c>
      <c r="B2702" s="7">
        <v>1</v>
      </c>
      <c r="C2702" s="7" t="s">
        <v>5</v>
      </c>
      <c r="D2702" s="7" t="s">
        <v>983</v>
      </c>
      <c r="E2702" s="7" t="s">
        <v>8818</v>
      </c>
      <c r="F2702" s="7">
        <v>1208</v>
      </c>
      <c r="G2702" s="7" t="s">
        <v>5353</v>
      </c>
      <c r="H2702" s="7" t="s">
        <v>984</v>
      </c>
      <c r="I2702" s="7" t="s">
        <v>3238</v>
      </c>
      <c r="J2702" s="7" t="s">
        <v>738</v>
      </c>
      <c r="K2702" s="7" t="s">
        <v>731</v>
      </c>
      <c r="L2702" s="7" t="s">
        <v>9296</v>
      </c>
      <c r="M2702" s="7">
        <v>42.258896</v>
      </c>
      <c r="N2702" s="7">
        <v>21.096247999999999</v>
      </c>
      <c r="O2702" s="7" t="s">
        <v>985</v>
      </c>
      <c r="P2702" s="7" t="s">
        <v>985</v>
      </c>
      <c r="Q2702" s="7"/>
      <c r="R2702" s="7" t="s">
        <v>3239</v>
      </c>
      <c r="S2702" s="7"/>
      <c r="T2702" s="7" t="b">
        <v>0</v>
      </c>
      <c r="U2702" s="7" t="s">
        <v>9297</v>
      </c>
      <c r="V2702" s="7" t="s">
        <v>2999</v>
      </c>
      <c r="W2702" s="7" t="s">
        <v>2999</v>
      </c>
    </row>
    <row r="2703" spans="1:23" x14ac:dyDescent="0.2">
      <c r="A2703" s="7" t="s">
        <v>727</v>
      </c>
      <c r="B2703" s="7">
        <v>1</v>
      </c>
      <c r="C2703" s="7" t="s">
        <v>5</v>
      </c>
      <c r="D2703" s="7" t="s">
        <v>745</v>
      </c>
      <c r="E2703" s="7" t="s">
        <v>8818</v>
      </c>
      <c r="F2703" s="7">
        <v>1207</v>
      </c>
      <c r="G2703" s="7" t="s">
        <v>5354</v>
      </c>
      <c r="H2703" s="7" t="s">
        <v>948</v>
      </c>
      <c r="I2703" s="7" t="s">
        <v>3240</v>
      </c>
      <c r="J2703" s="7" t="s">
        <v>738</v>
      </c>
      <c r="K2703" s="7" t="s">
        <v>731</v>
      </c>
      <c r="L2703" s="7" t="s">
        <v>12682</v>
      </c>
      <c r="M2703" s="7">
        <v>42.246882999999997</v>
      </c>
      <c r="N2703" s="7">
        <v>21.217096999999999</v>
      </c>
      <c r="O2703" s="7" t="s">
        <v>986</v>
      </c>
      <c r="P2703" s="7" t="s">
        <v>986</v>
      </c>
      <c r="Q2703" s="7"/>
      <c r="R2703" s="7" t="s">
        <v>3241</v>
      </c>
      <c r="S2703" s="7" t="s">
        <v>3242</v>
      </c>
      <c r="T2703" s="7" t="b">
        <v>0</v>
      </c>
      <c r="U2703" s="7" t="s">
        <v>12683</v>
      </c>
      <c r="V2703" s="7" t="s">
        <v>2999</v>
      </c>
      <c r="W2703" s="7" t="s">
        <v>2999</v>
      </c>
    </row>
    <row r="2704" spans="1:23" x14ac:dyDescent="0.2">
      <c r="A2704" s="7" t="s">
        <v>727</v>
      </c>
      <c r="B2704" s="7">
        <v>1</v>
      </c>
      <c r="C2704" s="7" t="s">
        <v>5</v>
      </c>
      <c r="D2704" s="7" t="s">
        <v>745</v>
      </c>
      <c r="E2704" s="7" t="s">
        <v>8818</v>
      </c>
      <c r="F2704" s="7">
        <v>1206</v>
      </c>
      <c r="G2704" s="7" t="s">
        <v>5354</v>
      </c>
      <c r="H2704" s="7" t="s">
        <v>948</v>
      </c>
      <c r="I2704" s="7" t="s">
        <v>3240</v>
      </c>
      <c r="J2704" s="7" t="s">
        <v>738</v>
      </c>
      <c r="K2704" s="7" t="s">
        <v>731</v>
      </c>
      <c r="L2704" s="7" t="s">
        <v>12682</v>
      </c>
      <c r="M2704" s="7">
        <v>42.246882999999997</v>
      </c>
      <c r="N2704" s="7">
        <v>21.217096999999999</v>
      </c>
      <c r="O2704" s="7" t="s">
        <v>987</v>
      </c>
      <c r="P2704" s="7" t="s">
        <v>987</v>
      </c>
      <c r="Q2704" s="7"/>
      <c r="R2704" s="7" t="s">
        <v>3241</v>
      </c>
      <c r="S2704" s="7" t="s">
        <v>3242</v>
      </c>
      <c r="T2704" s="7" t="b">
        <v>0</v>
      </c>
      <c r="U2704" s="7" t="s">
        <v>12683</v>
      </c>
      <c r="V2704" s="7" t="s">
        <v>2999</v>
      </c>
      <c r="W2704" s="7" t="s">
        <v>2999</v>
      </c>
    </row>
    <row r="2705" spans="1:23" x14ac:dyDescent="0.2">
      <c r="A2705" s="7" t="s">
        <v>727</v>
      </c>
      <c r="B2705" s="7">
        <v>2</v>
      </c>
      <c r="C2705" s="7" t="s">
        <v>450</v>
      </c>
      <c r="D2705" s="7" t="s">
        <v>831</v>
      </c>
      <c r="E2705" s="7" t="s">
        <v>2400</v>
      </c>
      <c r="F2705" s="7">
        <v>1205</v>
      </c>
      <c r="G2705" s="7" t="s">
        <v>5355</v>
      </c>
      <c r="H2705" s="7" t="s">
        <v>988</v>
      </c>
      <c r="I2705" s="7" t="s">
        <v>3243</v>
      </c>
      <c r="J2705" s="7" t="s">
        <v>738</v>
      </c>
      <c r="K2705" s="7" t="s">
        <v>731</v>
      </c>
      <c r="L2705" s="7" t="s">
        <v>3351</v>
      </c>
      <c r="M2705" s="7">
        <v>42.390832000000003</v>
      </c>
      <c r="N2705" s="7">
        <v>20.670926000000001</v>
      </c>
      <c r="O2705" s="7" t="s">
        <v>989</v>
      </c>
      <c r="P2705" s="7" t="s">
        <v>989</v>
      </c>
      <c r="Q2705" s="7"/>
      <c r="R2705" s="7" t="s">
        <v>3244</v>
      </c>
      <c r="S2705" s="7"/>
      <c r="T2705" s="7" t="b">
        <v>0</v>
      </c>
      <c r="U2705" s="7" t="s">
        <v>3350</v>
      </c>
      <c r="V2705" s="7" t="s">
        <v>2999</v>
      </c>
      <c r="W2705" s="7" t="s">
        <v>2999</v>
      </c>
    </row>
    <row r="2706" spans="1:23" x14ac:dyDescent="0.2">
      <c r="A2706" s="7" t="s">
        <v>727</v>
      </c>
      <c r="B2706" s="7">
        <v>6</v>
      </c>
      <c r="C2706" s="7" t="s">
        <v>11</v>
      </c>
      <c r="D2706" s="7" t="s">
        <v>875</v>
      </c>
      <c r="E2706" s="7"/>
      <c r="F2706" s="7">
        <v>1204</v>
      </c>
      <c r="G2706" s="7" t="s">
        <v>5356</v>
      </c>
      <c r="H2706" s="7" t="s">
        <v>990</v>
      </c>
      <c r="I2706" s="7" t="s">
        <v>3245</v>
      </c>
      <c r="J2706" s="7" t="s">
        <v>991</v>
      </c>
      <c r="K2706" s="7" t="s">
        <v>731</v>
      </c>
      <c r="L2706" s="7" t="s">
        <v>3479</v>
      </c>
      <c r="M2706" s="7">
        <v>42.670993000000003</v>
      </c>
      <c r="N2706" s="7">
        <v>21.137262</v>
      </c>
      <c r="O2706" s="7" t="s">
        <v>992</v>
      </c>
      <c r="P2706" s="7" t="s">
        <v>992</v>
      </c>
      <c r="Q2706" s="7"/>
      <c r="R2706" s="7" t="s">
        <v>3246</v>
      </c>
      <c r="S2706" s="7"/>
      <c r="T2706" s="7" t="b">
        <v>0</v>
      </c>
      <c r="U2706" s="7" t="s">
        <v>3478</v>
      </c>
      <c r="V2706" s="7" t="s">
        <v>2999</v>
      </c>
      <c r="W2706" s="7" t="s">
        <v>2999</v>
      </c>
    </row>
    <row r="2707" spans="1:23" x14ac:dyDescent="0.2">
      <c r="A2707" s="7" t="s">
        <v>727</v>
      </c>
      <c r="B2707" s="7">
        <v>6</v>
      </c>
      <c r="C2707" s="7" t="s">
        <v>11</v>
      </c>
      <c r="D2707" s="7" t="s">
        <v>875</v>
      </c>
      <c r="E2707" s="7" t="s">
        <v>446</v>
      </c>
      <c r="F2707" s="7">
        <v>1203</v>
      </c>
      <c r="G2707" s="7" t="s">
        <v>5357</v>
      </c>
      <c r="H2707" s="7" t="s">
        <v>993</v>
      </c>
      <c r="I2707" s="7" t="s">
        <v>3247</v>
      </c>
      <c r="J2707" s="7" t="s">
        <v>994</v>
      </c>
      <c r="K2707" s="7" t="s">
        <v>752</v>
      </c>
      <c r="L2707" s="7" t="s">
        <v>3351</v>
      </c>
      <c r="M2707" s="7">
        <v>42.660597000000003</v>
      </c>
      <c r="N2707" s="7">
        <v>21.318750000000001</v>
      </c>
      <c r="O2707" s="7" t="s">
        <v>995</v>
      </c>
      <c r="P2707" s="7" t="s">
        <v>995</v>
      </c>
      <c r="Q2707" s="7"/>
      <c r="R2707" s="7" t="s">
        <v>3248</v>
      </c>
      <c r="S2707" s="7"/>
      <c r="T2707" s="7" t="b">
        <v>0</v>
      </c>
      <c r="U2707" s="7" t="s">
        <v>3350</v>
      </c>
      <c r="V2707" s="7" t="s">
        <v>2999</v>
      </c>
      <c r="W2707" s="7" t="s">
        <v>2999</v>
      </c>
    </row>
    <row r="2708" spans="1:23" x14ac:dyDescent="0.2">
      <c r="A2708" s="7" t="s">
        <v>727</v>
      </c>
      <c r="B2708" s="7">
        <v>1</v>
      </c>
      <c r="C2708" s="7" t="s">
        <v>5</v>
      </c>
      <c r="D2708" s="7" t="s">
        <v>810</v>
      </c>
      <c r="E2708" s="7" t="s">
        <v>8818</v>
      </c>
      <c r="F2708" s="7">
        <v>1202</v>
      </c>
      <c r="G2708" s="7" t="s">
        <v>5358</v>
      </c>
      <c r="H2708" s="7" t="s">
        <v>73</v>
      </c>
      <c r="I2708" s="7" t="s">
        <v>3249</v>
      </c>
      <c r="J2708" s="7" t="s">
        <v>738</v>
      </c>
      <c r="K2708" s="7" t="s">
        <v>731</v>
      </c>
      <c r="L2708" s="7" t="s">
        <v>3351</v>
      </c>
      <c r="M2708" s="7">
        <v>42.505083999999997</v>
      </c>
      <c r="N2708" s="7">
        <v>21.103287999999999</v>
      </c>
      <c r="O2708" s="7" t="s">
        <v>996</v>
      </c>
      <c r="P2708" s="7" t="s">
        <v>996</v>
      </c>
      <c r="Q2708" s="7"/>
      <c r="R2708" s="7" t="s">
        <v>3250</v>
      </c>
      <c r="S2708" s="7"/>
      <c r="T2708" s="7" t="b">
        <v>0</v>
      </c>
      <c r="U2708" s="7" t="s">
        <v>3350</v>
      </c>
      <c r="V2708" s="7" t="s">
        <v>2999</v>
      </c>
      <c r="W2708" s="7" t="s">
        <v>2999</v>
      </c>
    </row>
    <row r="2709" spans="1:23" x14ac:dyDescent="0.2">
      <c r="A2709" s="7" t="s">
        <v>727</v>
      </c>
      <c r="B2709" s="7">
        <v>4</v>
      </c>
      <c r="C2709" s="7" t="s">
        <v>454</v>
      </c>
      <c r="D2709" s="7" t="s">
        <v>768</v>
      </c>
      <c r="E2709" s="7" t="s">
        <v>8811</v>
      </c>
      <c r="F2709" s="7">
        <v>1201</v>
      </c>
      <c r="G2709" s="7" t="s">
        <v>5359</v>
      </c>
      <c r="H2709" s="7" t="s">
        <v>997</v>
      </c>
      <c r="I2709" s="7" t="s">
        <v>3251</v>
      </c>
      <c r="J2709" s="7" t="s">
        <v>738</v>
      </c>
      <c r="K2709" s="7" t="s">
        <v>731</v>
      </c>
      <c r="L2709" s="7" t="s">
        <v>3351</v>
      </c>
      <c r="M2709" s="7">
        <v>42.817701</v>
      </c>
      <c r="N2709" s="7">
        <v>20.96077</v>
      </c>
      <c r="O2709" s="7" t="s">
        <v>998</v>
      </c>
      <c r="P2709" s="7" t="s">
        <v>998</v>
      </c>
      <c r="Q2709" s="7"/>
      <c r="R2709" s="7" t="s">
        <v>3252</v>
      </c>
      <c r="S2709" s="7"/>
      <c r="T2709" s="7" t="b">
        <v>0</v>
      </c>
      <c r="U2709" s="7" t="s">
        <v>3350</v>
      </c>
      <c r="V2709" s="7" t="s">
        <v>2999</v>
      </c>
      <c r="W2709" s="7" t="s">
        <v>2999</v>
      </c>
    </row>
    <row r="2710" spans="1:23" x14ac:dyDescent="0.2">
      <c r="A2710" s="7" t="s">
        <v>727</v>
      </c>
      <c r="B2710" s="7">
        <v>1</v>
      </c>
      <c r="C2710" s="7" t="s">
        <v>5</v>
      </c>
      <c r="D2710" s="7" t="s">
        <v>745</v>
      </c>
      <c r="E2710" s="7" t="s">
        <v>8818</v>
      </c>
      <c r="F2710" s="7">
        <v>1200</v>
      </c>
      <c r="G2710" s="7" t="s">
        <v>5360</v>
      </c>
      <c r="H2710" s="7" t="s">
        <v>999</v>
      </c>
      <c r="I2710" s="7" t="s">
        <v>3253</v>
      </c>
      <c r="J2710" s="7" t="s">
        <v>738</v>
      </c>
      <c r="K2710" s="7" t="s">
        <v>731</v>
      </c>
      <c r="L2710" s="7" t="s">
        <v>9296</v>
      </c>
      <c r="M2710" s="7">
        <v>42.161549000000001</v>
      </c>
      <c r="N2710" s="7">
        <v>21.263248000000001</v>
      </c>
      <c r="O2710" s="7" t="s">
        <v>1000</v>
      </c>
      <c r="P2710" s="7" t="s">
        <v>1000</v>
      </c>
      <c r="Q2710" s="7"/>
      <c r="R2710" s="7" t="s">
        <v>3254</v>
      </c>
      <c r="S2710" s="7"/>
      <c r="T2710" s="7" t="b">
        <v>0</v>
      </c>
      <c r="U2710" s="7" t="s">
        <v>9297</v>
      </c>
      <c r="V2710" s="7" t="s">
        <v>2999</v>
      </c>
      <c r="W2710" s="7" t="s">
        <v>2999</v>
      </c>
    </row>
    <row r="2711" spans="1:23" x14ac:dyDescent="0.2">
      <c r="A2711" s="7" t="s">
        <v>727</v>
      </c>
      <c r="B2711" s="7">
        <v>4</v>
      </c>
      <c r="C2711" s="7" t="s">
        <v>454</v>
      </c>
      <c r="D2711" s="7" t="s">
        <v>828</v>
      </c>
      <c r="E2711" s="7" t="s">
        <v>585</v>
      </c>
      <c r="F2711" s="7">
        <v>1199</v>
      </c>
      <c r="G2711" s="7" t="s">
        <v>5361</v>
      </c>
      <c r="H2711" s="7" t="s">
        <v>1001</v>
      </c>
      <c r="I2711" s="7" t="s">
        <v>3255</v>
      </c>
      <c r="J2711" s="7" t="s">
        <v>738</v>
      </c>
      <c r="K2711" s="7" t="s">
        <v>752</v>
      </c>
      <c r="L2711" s="7" t="s">
        <v>3351</v>
      </c>
      <c r="M2711" s="7">
        <v>42.867300999999998</v>
      </c>
      <c r="N2711" s="7">
        <v>20.84104</v>
      </c>
      <c r="O2711" s="7" t="s">
        <v>1002</v>
      </c>
      <c r="P2711" s="7" t="s">
        <v>1002</v>
      </c>
      <c r="Q2711" s="7"/>
      <c r="R2711" s="7" t="s">
        <v>3256</v>
      </c>
      <c r="S2711" s="7"/>
      <c r="T2711" s="7" t="b">
        <v>0</v>
      </c>
      <c r="U2711" s="7" t="s">
        <v>3350</v>
      </c>
      <c r="V2711" s="7" t="s">
        <v>2999</v>
      </c>
      <c r="W2711" s="7" t="s">
        <v>2999</v>
      </c>
    </row>
    <row r="2712" spans="1:23" x14ac:dyDescent="0.2">
      <c r="A2712" s="7" t="s">
        <v>727</v>
      </c>
      <c r="B2712" s="7">
        <v>1</v>
      </c>
      <c r="C2712" s="7" t="s">
        <v>5</v>
      </c>
      <c r="D2712" s="7" t="s">
        <v>756</v>
      </c>
      <c r="E2712" s="7" t="s">
        <v>8818</v>
      </c>
      <c r="F2712" s="7">
        <v>1198</v>
      </c>
      <c r="G2712" s="7" t="s">
        <v>5362</v>
      </c>
      <c r="H2712" s="7" t="s">
        <v>1003</v>
      </c>
      <c r="I2712" s="7" t="s">
        <v>3257</v>
      </c>
      <c r="J2712" s="7" t="s">
        <v>738</v>
      </c>
      <c r="K2712" s="7" t="s">
        <v>731</v>
      </c>
      <c r="L2712" s="7" t="s">
        <v>3351</v>
      </c>
      <c r="M2712" s="7">
        <v>42.479833999999997</v>
      </c>
      <c r="N2712" s="7">
        <v>20.942648999999999</v>
      </c>
      <c r="O2712" s="7" t="s">
        <v>1004</v>
      </c>
      <c r="P2712" s="7" t="s">
        <v>1004</v>
      </c>
      <c r="Q2712" s="7"/>
      <c r="R2712" s="7" t="s">
        <v>3258</v>
      </c>
      <c r="S2712" s="7" t="s">
        <v>3259</v>
      </c>
      <c r="T2712" s="7" t="b">
        <v>0</v>
      </c>
      <c r="U2712" s="7" t="s">
        <v>3350</v>
      </c>
      <c r="V2712" s="7" t="s">
        <v>2999</v>
      </c>
      <c r="W2712" s="7" t="s">
        <v>2999</v>
      </c>
    </row>
    <row r="2713" spans="1:23" x14ac:dyDescent="0.2">
      <c r="A2713" s="7" t="s">
        <v>727</v>
      </c>
      <c r="B2713" s="7">
        <v>4</v>
      </c>
      <c r="C2713" s="7" t="s">
        <v>454</v>
      </c>
      <c r="D2713" s="7" t="s">
        <v>828</v>
      </c>
      <c r="E2713" s="7" t="s">
        <v>12318</v>
      </c>
      <c r="F2713" s="7">
        <v>1197</v>
      </c>
      <c r="G2713" s="7" t="s">
        <v>5363</v>
      </c>
      <c r="H2713" s="7" t="s">
        <v>1005</v>
      </c>
      <c r="I2713" s="7" t="s">
        <v>3260</v>
      </c>
      <c r="J2713" s="7" t="s">
        <v>738</v>
      </c>
      <c r="K2713" s="7" t="s">
        <v>731</v>
      </c>
      <c r="L2713" s="7" t="s">
        <v>3351</v>
      </c>
      <c r="M2713" s="7">
        <v>42.851965</v>
      </c>
      <c r="N2713" s="7">
        <v>20.891216</v>
      </c>
      <c r="O2713" s="7" t="s">
        <v>1006</v>
      </c>
      <c r="P2713" s="7" t="s">
        <v>1006</v>
      </c>
      <c r="Q2713" s="7"/>
      <c r="R2713" s="7" t="s">
        <v>3261</v>
      </c>
      <c r="S2713" s="7"/>
      <c r="T2713" s="7" t="b">
        <v>0</v>
      </c>
      <c r="U2713" s="7" t="s">
        <v>3350</v>
      </c>
      <c r="V2713" s="7" t="s">
        <v>2999</v>
      </c>
      <c r="W2713" s="7" t="s">
        <v>2999</v>
      </c>
    </row>
    <row r="2714" spans="1:23" x14ac:dyDescent="0.2">
      <c r="A2714" s="7" t="s">
        <v>727</v>
      </c>
      <c r="B2714" s="7">
        <v>5</v>
      </c>
      <c r="C2714" s="7" t="s">
        <v>2</v>
      </c>
      <c r="D2714" s="7" t="s">
        <v>1007</v>
      </c>
      <c r="E2714" s="7" t="s">
        <v>149</v>
      </c>
      <c r="F2714" s="7">
        <v>1196</v>
      </c>
      <c r="G2714" s="7" t="s">
        <v>5364</v>
      </c>
      <c r="H2714" s="7" t="s">
        <v>1008</v>
      </c>
      <c r="I2714" s="7" t="s">
        <v>3262</v>
      </c>
      <c r="J2714" s="7" t="s">
        <v>738</v>
      </c>
      <c r="K2714" s="7" t="s">
        <v>731</v>
      </c>
      <c r="L2714" s="7" t="s">
        <v>3351</v>
      </c>
      <c r="M2714" s="7">
        <v>42.583336000000003</v>
      </c>
      <c r="N2714" s="7">
        <v>20.35538</v>
      </c>
      <c r="O2714" s="7" t="s">
        <v>1009</v>
      </c>
      <c r="P2714" s="7" t="s">
        <v>1009</v>
      </c>
      <c r="Q2714" s="7"/>
      <c r="R2714" s="7" t="s">
        <v>3263</v>
      </c>
      <c r="S2714" s="7"/>
      <c r="T2714" s="7" t="b">
        <v>0</v>
      </c>
      <c r="U2714" s="7" t="s">
        <v>3350</v>
      </c>
      <c r="V2714" s="7" t="s">
        <v>2999</v>
      </c>
      <c r="W2714" s="7" t="s">
        <v>2999</v>
      </c>
    </row>
    <row r="2715" spans="1:23" x14ac:dyDescent="0.2">
      <c r="A2715" s="7" t="s">
        <v>727</v>
      </c>
      <c r="B2715" s="7">
        <v>1</v>
      </c>
      <c r="C2715" s="7" t="s">
        <v>5</v>
      </c>
      <c r="D2715" s="7" t="s">
        <v>810</v>
      </c>
      <c r="E2715" s="7" t="s">
        <v>8818</v>
      </c>
      <c r="F2715" s="7">
        <v>1195</v>
      </c>
      <c r="G2715" s="7" t="s">
        <v>5365</v>
      </c>
      <c r="H2715" s="7" t="s">
        <v>541</v>
      </c>
      <c r="I2715" s="7" t="s">
        <v>3264</v>
      </c>
      <c r="J2715" s="7" t="s">
        <v>738</v>
      </c>
      <c r="K2715" s="7" t="s">
        <v>731</v>
      </c>
      <c r="L2715" s="7" t="s">
        <v>3351</v>
      </c>
      <c r="M2715" s="7">
        <v>42.477511999999997</v>
      </c>
      <c r="N2715" s="7">
        <v>21.207847999999998</v>
      </c>
      <c r="O2715" s="7" t="s">
        <v>1010</v>
      </c>
      <c r="P2715" s="7" t="s">
        <v>1010</v>
      </c>
      <c r="Q2715" s="7"/>
      <c r="R2715" s="7" t="s">
        <v>3265</v>
      </c>
      <c r="S2715" s="7"/>
      <c r="T2715" s="7" t="b">
        <v>0</v>
      </c>
      <c r="U2715" s="7" t="s">
        <v>3350</v>
      </c>
      <c r="V2715" s="7" t="s">
        <v>2999</v>
      </c>
      <c r="W2715" s="7" t="s">
        <v>2999</v>
      </c>
    </row>
    <row r="2716" spans="1:23" x14ac:dyDescent="0.2">
      <c r="A2716" s="7" t="s">
        <v>727</v>
      </c>
      <c r="B2716" s="7">
        <v>6</v>
      </c>
      <c r="C2716" s="7" t="s">
        <v>11</v>
      </c>
      <c r="D2716" s="7" t="s">
        <v>728</v>
      </c>
      <c r="E2716" s="7"/>
      <c r="F2716" s="7">
        <v>1194</v>
      </c>
      <c r="G2716" s="7" t="s">
        <v>5366</v>
      </c>
      <c r="H2716" s="7" t="s">
        <v>1011</v>
      </c>
      <c r="I2716" s="7" t="s">
        <v>3266</v>
      </c>
      <c r="J2716" s="7" t="s">
        <v>772</v>
      </c>
      <c r="K2716" s="7" t="s">
        <v>731</v>
      </c>
      <c r="L2716" s="7" t="s">
        <v>2998</v>
      </c>
      <c r="M2716" s="7">
        <v>42.654662999999999</v>
      </c>
      <c r="N2716" s="7">
        <v>21.155200000000001</v>
      </c>
      <c r="O2716" s="7" t="s">
        <v>1012</v>
      </c>
      <c r="P2716" s="7" t="s">
        <v>1012</v>
      </c>
      <c r="Q2716" s="7"/>
      <c r="R2716" s="7" t="s">
        <v>3267</v>
      </c>
      <c r="S2716" s="7"/>
      <c r="T2716" s="7" t="b">
        <v>0</v>
      </c>
      <c r="U2716" s="7" t="s">
        <v>2997</v>
      </c>
      <c r="V2716" s="7" t="s">
        <v>2999</v>
      </c>
      <c r="W2716" s="7" t="s">
        <v>2999</v>
      </c>
    </row>
    <row r="2717" spans="1:23" x14ac:dyDescent="0.2">
      <c r="A2717" s="7" t="s">
        <v>727</v>
      </c>
      <c r="B2717" s="7">
        <v>5</v>
      </c>
      <c r="C2717" s="7" t="s">
        <v>2</v>
      </c>
      <c r="D2717" s="7" t="s">
        <v>794</v>
      </c>
      <c r="E2717" s="7"/>
      <c r="F2717" s="7">
        <v>1193</v>
      </c>
      <c r="G2717" s="7" t="s">
        <v>5367</v>
      </c>
      <c r="H2717" s="7" t="s">
        <v>1013</v>
      </c>
      <c r="I2717" s="7" t="s">
        <v>3268</v>
      </c>
      <c r="J2717" s="7" t="s">
        <v>738</v>
      </c>
      <c r="K2717" s="7" t="s">
        <v>731</v>
      </c>
      <c r="L2717" s="7" t="s">
        <v>2998</v>
      </c>
      <c r="M2717" s="7">
        <v>42.699961000000002</v>
      </c>
      <c r="N2717" s="7">
        <v>20.337322</v>
      </c>
      <c r="O2717" s="7" t="s">
        <v>1014</v>
      </c>
      <c r="P2717" s="7" t="s">
        <v>1014</v>
      </c>
      <c r="Q2717" s="7"/>
      <c r="R2717" s="7" t="s">
        <v>3269</v>
      </c>
      <c r="S2717" s="7"/>
      <c r="T2717" s="7" t="b">
        <v>0</v>
      </c>
      <c r="U2717" s="7" t="s">
        <v>2997</v>
      </c>
      <c r="V2717" s="7" t="s">
        <v>2999</v>
      </c>
      <c r="W2717" s="7" t="s">
        <v>2999</v>
      </c>
    </row>
    <row r="2718" spans="1:23" x14ac:dyDescent="0.2">
      <c r="A2718" s="7" t="s">
        <v>727</v>
      </c>
      <c r="B2718" s="7">
        <v>4</v>
      </c>
      <c r="C2718" s="7" t="s">
        <v>454</v>
      </c>
      <c r="D2718" s="7" t="s">
        <v>768</v>
      </c>
      <c r="E2718" s="7" t="s">
        <v>585</v>
      </c>
      <c r="F2718" s="7">
        <v>1192</v>
      </c>
      <c r="G2718" s="7" t="s">
        <v>5368</v>
      </c>
      <c r="H2718" s="7" t="s">
        <v>1015</v>
      </c>
      <c r="I2718" s="7" t="s">
        <v>3270</v>
      </c>
      <c r="J2718" s="7" t="s">
        <v>738</v>
      </c>
      <c r="K2718" s="7" t="s">
        <v>731</v>
      </c>
      <c r="L2718" s="7" t="s">
        <v>3351</v>
      </c>
      <c r="M2718" s="7">
        <v>42.778995999999999</v>
      </c>
      <c r="N2718" s="7">
        <v>21.045672</v>
      </c>
      <c r="O2718" s="7" t="s">
        <v>1016</v>
      </c>
      <c r="P2718" s="7" t="s">
        <v>1016</v>
      </c>
      <c r="Q2718" s="7"/>
      <c r="R2718" s="7" t="s">
        <v>3271</v>
      </c>
      <c r="S2718" s="7"/>
      <c r="T2718" s="7" t="b">
        <v>0</v>
      </c>
      <c r="U2718" s="7" t="s">
        <v>3350</v>
      </c>
      <c r="V2718" s="7" t="s">
        <v>2999</v>
      </c>
      <c r="W2718" s="7" t="s">
        <v>2999</v>
      </c>
    </row>
    <row r="2719" spans="1:23" x14ac:dyDescent="0.2">
      <c r="A2719" s="7" t="s">
        <v>727</v>
      </c>
      <c r="B2719" s="7">
        <v>1</v>
      </c>
      <c r="C2719" s="7" t="s">
        <v>5</v>
      </c>
      <c r="D2719" s="7" t="s">
        <v>810</v>
      </c>
      <c r="E2719" s="7" t="s">
        <v>14701</v>
      </c>
      <c r="F2719" s="7">
        <v>1191</v>
      </c>
      <c r="G2719" s="7" t="s">
        <v>5369</v>
      </c>
      <c r="H2719" s="7" t="s">
        <v>1017</v>
      </c>
      <c r="I2719" s="7" t="s">
        <v>3272</v>
      </c>
      <c r="J2719" s="7" t="s">
        <v>738</v>
      </c>
      <c r="K2719" s="7" t="s">
        <v>731</v>
      </c>
      <c r="L2719" s="7" t="s">
        <v>3351</v>
      </c>
      <c r="M2719" s="7">
        <v>42.518765999999999</v>
      </c>
      <c r="N2719" s="7">
        <v>21.096157000000002</v>
      </c>
      <c r="O2719" s="7" t="s">
        <v>1018</v>
      </c>
      <c r="P2719" s="7" t="s">
        <v>1018</v>
      </c>
      <c r="Q2719" s="7"/>
      <c r="R2719" s="7" t="s">
        <v>3273</v>
      </c>
      <c r="S2719" s="7"/>
      <c r="T2719" s="7" t="b">
        <v>0</v>
      </c>
      <c r="U2719" s="7" t="s">
        <v>3350</v>
      </c>
      <c r="V2719" s="7" t="s">
        <v>2999</v>
      </c>
      <c r="W2719" s="7" t="s">
        <v>2999</v>
      </c>
    </row>
    <row r="2720" spans="1:23" x14ac:dyDescent="0.2">
      <c r="A2720" s="7" t="s">
        <v>727</v>
      </c>
      <c r="B2720" s="7">
        <v>2</v>
      </c>
      <c r="C2720" s="7" t="s">
        <v>450</v>
      </c>
      <c r="D2720" s="7" t="s">
        <v>1019</v>
      </c>
      <c r="E2720" s="7"/>
      <c r="F2720" s="7">
        <v>1190</v>
      </c>
      <c r="G2720" s="7" t="s">
        <v>5370</v>
      </c>
      <c r="H2720" s="7" t="s">
        <v>1020</v>
      </c>
      <c r="I2720" s="7" t="s">
        <v>3274</v>
      </c>
      <c r="J2720" s="7" t="s">
        <v>738</v>
      </c>
      <c r="K2720" s="7" t="s">
        <v>731</v>
      </c>
      <c r="L2720" s="7" t="s">
        <v>451</v>
      </c>
      <c r="M2720" s="7">
        <v>42.462665000000001</v>
      </c>
      <c r="N2720" s="7">
        <v>20.352716000000001</v>
      </c>
      <c r="O2720" s="7" t="s">
        <v>1021</v>
      </c>
      <c r="P2720" s="7" t="s">
        <v>1021</v>
      </c>
      <c r="Q2720" s="7"/>
      <c r="R2720" s="7" t="s">
        <v>3275</v>
      </c>
      <c r="S2720" s="7"/>
      <c r="T2720" s="7" t="b">
        <v>0</v>
      </c>
      <c r="U2720" s="7" t="s">
        <v>3077</v>
      </c>
      <c r="V2720" s="7" t="s">
        <v>2999</v>
      </c>
      <c r="W2720" s="7" t="s">
        <v>2999</v>
      </c>
    </row>
    <row r="2721" spans="1:23" x14ac:dyDescent="0.2">
      <c r="A2721" s="7" t="s">
        <v>727</v>
      </c>
      <c r="B2721" s="7">
        <v>1</v>
      </c>
      <c r="C2721" s="7" t="s">
        <v>5</v>
      </c>
      <c r="D2721" s="7" t="s">
        <v>736</v>
      </c>
      <c r="E2721" s="7"/>
      <c r="F2721" s="7">
        <v>1189</v>
      </c>
      <c r="G2721" s="7" t="s">
        <v>5371</v>
      </c>
      <c r="H2721" s="7" t="s">
        <v>358</v>
      </c>
      <c r="I2721" s="7" t="s">
        <v>3276</v>
      </c>
      <c r="J2721" s="7" t="s">
        <v>738</v>
      </c>
      <c r="K2721" s="7" t="s">
        <v>731</v>
      </c>
      <c r="L2721" s="7" t="s">
        <v>451</v>
      </c>
      <c r="M2721" s="7">
        <v>42.304141999999999</v>
      </c>
      <c r="N2721" s="7">
        <v>21.109072000000001</v>
      </c>
      <c r="O2721" s="7" t="s">
        <v>1022</v>
      </c>
      <c r="P2721" s="7" t="s">
        <v>1022</v>
      </c>
      <c r="Q2721" s="7"/>
      <c r="R2721" s="7" t="s">
        <v>3277</v>
      </c>
      <c r="S2721" s="7"/>
      <c r="T2721" s="7" t="b">
        <v>0</v>
      </c>
      <c r="U2721" s="7" t="s">
        <v>3077</v>
      </c>
      <c r="V2721" s="7" t="s">
        <v>2999</v>
      </c>
      <c r="W2721" s="7" t="s">
        <v>2999</v>
      </c>
    </row>
    <row r="2722" spans="1:23" x14ac:dyDescent="0.2">
      <c r="A2722" s="7" t="s">
        <v>727</v>
      </c>
      <c r="B2722" s="7">
        <v>6</v>
      </c>
      <c r="C2722" s="7" t="s">
        <v>11</v>
      </c>
      <c r="D2722" s="7" t="s">
        <v>728</v>
      </c>
      <c r="E2722" s="7"/>
      <c r="F2722" s="7">
        <v>1188</v>
      </c>
      <c r="G2722" s="7" t="s">
        <v>5372</v>
      </c>
      <c r="H2722" s="7" t="s">
        <v>1023</v>
      </c>
      <c r="I2722" s="7" t="s">
        <v>3278</v>
      </c>
      <c r="J2722" s="7" t="s">
        <v>738</v>
      </c>
      <c r="K2722" s="7" t="s">
        <v>731</v>
      </c>
      <c r="L2722" s="7" t="s">
        <v>451</v>
      </c>
      <c r="M2722" s="7">
        <v>42.696854999999999</v>
      </c>
      <c r="N2722" s="7">
        <v>21.262832</v>
      </c>
      <c r="O2722" s="7" t="s">
        <v>1024</v>
      </c>
      <c r="P2722" s="7" t="s">
        <v>1024</v>
      </c>
      <c r="Q2722" s="7"/>
      <c r="R2722" s="7" t="s">
        <v>3279</v>
      </c>
      <c r="S2722" s="7"/>
      <c r="T2722" s="7" t="b">
        <v>0</v>
      </c>
      <c r="U2722" s="7" t="s">
        <v>3077</v>
      </c>
      <c r="V2722" s="7" t="s">
        <v>2999</v>
      </c>
      <c r="W2722" s="7" t="s">
        <v>2999</v>
      </c>
    </row>
    <row r="2723" spans="1:23" x14ac:dyDescent="0.2">
      <c r="A2723" s="7" t="s">
        <v>727</v>
      </c>
      <c r="B2723" s="7">
        <v>1</v>
      </c>
      <c r="C2723" s="7" t="s">
        <v>5</v>
      </c>
      <c r="D2723" s="7" t="s">
        <v>736</v>
      </c>
      <c r="E2723" s="7" t="s">
        <v>8818</v>
      </c>
      <c r="F2723" s="7">
        <v>1187</v>
      </c>
      <c r="G2723" s="7" t="s">
        <v>5373</v>
      </c>
      <c r="H2723" s="7" t="s">
        <v>1025</v>
      </c>
      <c r="I2723" s="7" t="s">
        <v>3280</v>
      </c>
      <c r="J2723" s="7" t="s">
        <v>738</v>
      </c>
      <c r="K2723" s="7" t="s">
        <v>731</v>
      </c>
      <c r="L2723" s="7" t="s">
        <v>3351</v>
      </c>
      <c r="M2723" s="7">
        <v>42.358043000000002</v>
      </c>
      <c r="N2723" s="7">
        <v>21.101398</v>
      </c>
      <c r="O2723" s="7" t="s">
        <v>1026</v>
      </c>
      <c r="P2723" s="7" t="s">
        <v>1026</v>
      </c>
      <c r="Q2723" s="7"/>
      <c r="R2723" s="7" t="s">
        <v>3281</v>
      </c>
      <c r="S2723" s="7"/>
      <c r="T2723" s="7" t="b">
        <v>0</v>
      </c>
      <c r="U2723" s="7" t="s">
        <v>3350</v>
      </c>
      <c r="V2723" s="7" t="s">
        <v>2999</v>
      </c>
      <c r="W2723" s="7" t="s">
        <v>2999</v>
      </c>
    </row>
    <row r="2724" spans="1:23" x14ac:dyDescent="0.2">
      <c r="A2724" s="7" t="s">
        <v>727</v>
      </c>
      <c r="B2724" s="7">
        <v>4</v>
      </c>
      <c r="C2724" s="7" t="s">
        <v>454</v>
      </c>
      <c r="D2724" s="7" t="s">
        <v>828</v>
      </c>
      <c r="E2724" s="7"/>
      <c r="F2724" s="7">
        <v>1186</v>
      </c>
      <c r="G2724" s="7" t="s">
        <v>5374</v>
      </c>
      <c r="H2724" s="7" t="s">
        <v>1027</v>
      </c>
      <c r="I2724" s="7" t="s">
        <v>3282</v>
      </c>
      <c r="J2724" s="7" t="s">
        <v>738</v>
      </c>
      <c r="K2724" s="7" t="s">
        <v>731</v>
      </c>
      <c r="L2724" s="7" t="s">
        <v>3351</v>
      </c>
      <c r="M2724" s="7">
        <v>42.860050000000001</v>
      </c>
      <c r="N2724" s="7">
        <v>20.913837000000001</v>
      </c>
      <c r="O2724" s="7" t="s">
        <v>1028</v>
      </c>
      <c r="P2724" s="7" t="s">
        <v>1028</v>
      </c>
      <c r="Q2724" s="7"/>
      <c r="R2724" s="7" t="s">
        <v>3283</v>
      </c>
      <c r="S2724" s="7"/>
      <c r="T2724" s="7" t="b">
        <v>0</v>
      </c>
      <c r="U2724" s="7" t="s">
        <v>3350</v>
      </c>
      <c r="V2724" s="7" t="s">
        <v>2999</v>
      </c>
      <c r="W2724" s="7" t="s">
        <v>2999</v>
      </c>
    </row>
    <row r="2725" spans="1:23" x14ac:dyDescent="0.2">
      <c r="A2725" s="7" t="s">
        <v>727</v>
      </c>
      <c r="B2725" s="7">
        <v>1</v>
      </c>
      <c r="C2725" s="7" t="s">
        <v>5</v>
      </c>
      <c r="D2725" s="7" t="s">
        <v>810</v>
      </c>
      <c r="E2725" s="7"/>
      <c r="F2725" s="7">
        <v>1185</v>
      </c>
      <c r="G2725" s="7" t="s">
        <v>5375</v>
      </c>
      <c r="H2725" s="7" t="s">
        <v>541</v>
      </c>
      <c r="I2725" s="7" t="s">
        <v>3284</v>
      </c>
      <c r="J2725" s="7" t="s">
        <v>1029</v>
      </c>
      <c r="K2725" s="7" t="s">
        <v>752</v>
      </c>
      <c r="L2725" s="7" t="s">
        <v>3607</v>
      </c>
      <c r="M2725" s="7">
        <v>42.477291000000001</v>
      </c>
      <c r="N2725" s="7">
        <v>21.206935999999999</v>
      </c>
      <c r="O2725" s="7" t="s">
        <v>1030</v>
      </c>
      <c r="P2725" s="7" t="s">
        <v>1030</v>
      </c>
      <c r="Q2725" s="7"/>
      <c r="R2725" s="7" t="s">
        <v>3285</v>
      </c>
      <c r="S2725" s="7" t="s">
        <v>3286</v>
      </c>
      <c r="T2725" s="7" t="b">
        <v>0</v>
      </c>
      <c r="U2725" s="7" t="s">
        <v>3606</v>
      </c>
      <c r="V2725" s="7" t="s">
        <v>2999</v>
      </c>
      <c r="W2725" s="7" t="s">
        <v>2999</v>
      </c>
    </row>
    <row r="2726" spans="1:23" x14ac:dyDescent="0.2">
      <c r="A2726" s="7" t="s">
        <v>727</v>
      </c>
      <c r="B2726" s="7">
        <v>7</v>
      </c>
      <c r="C2726" s="7" t="s">
        <v>8</v>
      </c>
      <c r="D2726" s="7" t="s">
        <v>908</v>
      </c>
      <c r="E2726" s="7" t="s">
        <v>7909</v>
      </c>
      <c r="F2726" s="7">
        <v>1184</v>
      </c>
      <c r="G2726" s="7" t="s">
        <v>5376</v>
      </c>
      <c r="H2726" s="7" t="s">
        <v>1031</v>
      </c>
      <c r="I2726" s="7" t="s">
        <v>3287</v>
      </c>
      <c r="J2726" s="7" t="s">
        <v>738</v>
      </c>
      <c r="K2726" s="7" t="s">
        <v>731</v>
      </c>
      <c r="L2726" s="7" t="s">
        <v>3351</v>
      </c>
      <c r="M2726" s="7">
        <v>42.355451000000002</v>
      </c>
      <c r="N2726" s="7">
        <v>20.930665000000001</v>
      </c>
      <c r="O2726" s="7" t="s">
        <v>1032</v>
      </c>
      <c r="P2726" s="7" t="s">
        <v>1032</v>
      </c>
      <c r="Q2726" s="7"/>
      <c r="R2726" s="7" t="s">
        <v>3288</v>
      </c>
      <c r="S2726" s="7"/>
      <c r="T2726" s="7" t="b">
        <v>0</v>
      </c>
      <c r="U2726" s="7" t="s">
        <v>3350</v>
      </c>
      <c r="V2726" s="7" t="s">
        <v>2999</v>
      </c>
      <c r="W2726" s="7" t="s">
        <v>2999</v>
      </c>
    </row>
    <row r="2727" spans="1:23" x14ac:dyDescent="0.2">
      <c r="A2727" s="7" t="s">
        <v>727</v>
      </c>
      <c r="B2727" s="7">
        <v>6</v>
      </c>
      <c r="C2727" s="7" t="s">
        <v>11</v>
      </c>
      <c r="D2727" s="7" t="s">
        <v>1033</v>
      </c>
      <c r="E2727" s="7" t="s">
        <v>446</v>
      </c>
      <c r="F2727" s="7">
        <v>1183</v>
      </c>
      <c r="G2727" s="7" t="s">
        <v>5377</v>
      </c>
      <c r="H2727" s="7" t="s">
        <v>1034</v>
      </c>
      <c r="I2727" s="7" t="s">
        <v>3289</v>
      </c>
      <c r="J2727" s="7" t="s">
        <v>772</v>
      </c>
      <c r="K2727" s="7" t="s">
        <v>731</v>
      </c>
      <c r="L2727" s="7" t="s">
        <v>12682</v>
      </c>
      <c r="M2727" s="7">
        <v>42.592689</v>
      </c>
      <c r="N2727" s="7">
        <v>20.826312000000001</v>
      </c>
      <c r="O2727" s="7" t="s">
        <v>1035</v>
      </c>
      <c r="P2727" s="7" t="s">
        <v>1035</v>
      </c>
      <c r="Q2727" s="7"/>
      <c r="R2727" s="7" t="s">
        <v>3290</v>
      </c>
      <c r="S2727" s="7"/>
      <c r="T2727" s="7" t="b">
        <v>0</v>
      </c>
      <c r="U2727" s="7" t="s">
        <v>12683</v>
      </c>
      <c r="V2727" s="7" t="s">
        <v>2999</v>
      </c>
      <c r="W2727" s="7" t="s">
        <v>2999</v>
      </c>
    </row>
    <row r="2728" spans="1:23" x14ac:dyDescent="0.2">
      <c r="A2728" s="7" t="s">
        <v>727</v>
      </c>
      <c r="B2728" s="7">
        <v>2</v>
      </c>
      <c r="C2728" s="7" t="s">
        <v>450</v>
      </c>
      <c r="D2728" s="7" t="s">
        <v>279</v>
      </c>
      <c r="E2728" s="7"/>
      <c r="F2728" s="7">
        <v>1182</v>
      </c>
      <c r="G2728" s="7" t="s">
        <v>5378</v>
      </c>
      <c r="H2728" s="7" t="s">
        <v>1036</v>
      </c>
      <c r="I2728" s="7" t="s">
        <v>3291</v>
      </c>
      <c r="J2728" s="7" t="s">
        <v>1037</v>
      </c>
      <c r="K2728" s="7" t="s">
        <v>731</v>
      </c>
      <c r="L2728" s="7" t="s">
        <v>451</v>
      </c>
      <c r="M2728" s="7">
        <v>42.475012</v>
      </c>
      <c r="N2728" s="7">
        <v>20.734784000000001</v>
      </c>
      <c r="O2728" s="7" t="s">
        <v>1038</v>
      </c>
      <c r="P2728" s="7" t="s">
        <v>1038</v>
      </c>
      <c r="Q2728" s="7"/>
      <c r="R2728" s="7" t="s">
        <v>3292</v>
      </c>
      <c r="S2728" s="7"/>
      <c r="T2728" s="7" t="b">
        <v>0</v>
      </c>
      <c r="U2728" s="7" t="s">
        <v>3077</v>
      </c>
      <c r="V2728" s="7" t="s">
        <v>2999</v>
      </c>
      <c r="W2728" s="7" t="s">
        <v>2999</v>
      </c>
    </row>
    <row r="2729" spans="1:23" x14ac:dyDescent="0.2">
      <c r="A2729" s="7" t="s">
        <v>727</v>
      </c>
      <c r="B2729" s="7">
        <v>1</v>
      </c>
      <c r="C2729" s="7" t="s">
        <v>5</v>
      </c>
      <c r="D2729" s="7" t="s">
        <v>736</v>
      </c>
      <c r="E2729" s="7" t="s">
        <v>8818</v>
      </c>
      <c r="F2729" s="7">
        <v>1181</v>
      </c>
      <c r="G2729" s="7" t="s">
        <v>5379</v>
      </c>
      <c r="H2729" s="7" t="s">
        <v>1039</v>
      </c>
      <c r="I2729" s="7" t="s">
        <v>3293</v>
      </c>
      <c r="J2729" s="7" t="s">
        <v>738</v>
      </c>
      <c r="K2729" s="7" t="s">
        <v>752</v>
      </c>
      <c r="L2729" s="7" t="s">
        <v>3351</v>
      </c>
      <c r="M2729" s="7">
        <v>42.379012000000003</v>
      </c>
      <c r="N2729" s="7">
        <v>21.289023</v>
      </c>
      <c r="O2729" s="7" t="s">
        <v>1040</v>
      </c>
      <c r="P2729" s="7" t="s">
        <v>1040</v>
      </c>
      <c r="Q2729" s="7"/>
      <c r="R2729" s="7" t="s">
        <v>3294</v>
      </c>
      <c r="S2729" s="7" t="s">
        <v>3295</v>
      </c>
      <c r="T2729" s="7" t="b">
        <v>0</v>
      </c>
      <c r="U2729" s="7" t="s">
        <v>3350</v>
      </c>
      <c r="V2729" s="7" t="s">
        <v>2999</v>
      </c>
      <c r="W2729" s="7" t="s">
        <v>2999</v>
      </c>
    </row>
    <row r="2730" spans="1:23" x14ac:dyDescent="0.2">
      <c r="A2730" s="7" t="s">
        <v>727</v>
      </c>
      <c r="B2730" s="7">
        <v>1</v>
      </c>
      <c r="C2730" s="7" t="s">
        <v>5</v>
      </c>
      <c r="D2730" s="7" t="s">
        <v>736</v>
      </c>
      <c r="E2730" s="7" t="s">
        <v>8818</v>
      </c>
      <c r="F2730" s="7">
        <v>1180</v>
      </c>
      <c r="G2730" s="7" t="s">
        <v>5379</v>
      </c>
      <c r="H2730" s="7" t="s">
        <v>1039</v>
      </c>
      <c r="I2730" s="7" t="s">
        <v>3293</v>
      </c>
      <c r="J2730" s="7" t="s">
        <v>738</v>
      </c>
      <c r="K2730" s="7" t="s">
        <v>752</v>
      </c>
      <c r="L2730" s="7" t="s">
        <v>3351</v>
      </c>
      <c r="M2730" s="7">
        <v>42.379012000000003</v>
      </c>
      <c r="N2730" s="7">
        <v>21.289023</v>
      </c>
      <c r="O2730" s="7" t="s">
        <v>1041</v>
      </c>
      <c r="P2730" s="7" t="s">
        <v>1041</v>
      </c>
      <c r="Q2730" s="7"/>
      <c r="R2730" s="7" t="s">
        <v>3294</v>
      </c>
      <c r="S2730" s="7" t="s">
        <v>3295</v>
      </c>
      <c r="T2730" s="7" t="b">
        <v>0</v>
      </c>
      <c r="U2730" s="7" t="s">
        <v>3350</v>
      </c>
      <c r="V2730" s="7" t="s">
        <v>2999</v>
      </c>
      <c r="W2730" s="7" t="s">
        <v>2999</v>
      </c>
    </row>
    <row r="2731" spans="1:23" x14ac:dyDescent="0.2">
      <c r="A2731" s="7" t="s">
        <v>727</v>
      </c>
      <c r="B2731" s="7">
        <v>6</v>
      </c>
      <c r="C2731" s="7" t="s">
        <v>11</v>
      </c>
      <c r="D2731" s="7" t="s">
        <v>728</v>
      </c>
      <c r="E2731" s="7" t="s">
        <v>446</v>
      </c>
      <c r="F2731" s="7">
        <v>1179</v>
      </c>
      <c r="G2731" s="7" t="s">
        <v>5380</v>
      </c>
      <c r="H2731" s="7" t="s">
        <v>1042</v>
      </c>
      <c r="I2731" s="7" t="s">
        <v>3296</v>
      </c>
      <c r="J2731" s="7" t="s">
        <v>730</v>
      </c>
      <c r="K2731" s="7" t="s">
        <v>731</v>
      </c>
      <c r="L2731" s="7" t="s">
        <v>3351</v>
      </c>
      <c r="M2731" s="7">
        <v>43.089863000000001</v>
      </c>
      <c r="N2731" s="7">
        <v>21.033581999999999</v>
      </c>
      <c r="O2731" s="7" t="s">
        <v>1043</v>
      </c>
      <c r="P2731" s="7" t="s">
        <v>1043</v>
      </c>
      <c r="Q2731" s="7"/>
      <c r="R2731" s="7" t="s">
        <v>3297</v>
      </c>
      <c r="S2731" s="7"/>
      <c r="T2731" s="7" t="b">
        <v>0</v>
      </c>
      <c r="U2731" s="7" t="s">
        <v>3350</v>
      </c>
      <c r="V2731" s="7" t="s">
        <v>2999</v>
      </c>
      <c r="W2731" s="7" t="s">
        <v>2999</v>
      </c>
    </row>
    <row r="2732" spans="1:23" x14ac:dyDescent="0.2">
      <c r="A2732" s="7" t="s">
        <v>727</v>
      </c>
      <c r="B2732" s="7">
        <v>1</v>
      </c>
      <c r="C2732" s="7" t="s">
        <v>5</v>
      </c>
      <c r="D2732" s="7" t="s">
        <v>736</v>
      </c>
      <c r="E2732" s="7" t="s">
        <v>15936</v>
      </c>
      <c r="F2732" s="7">
        <v>1178</v>
      </c>
      <c r="G2732" s="7" t="s">
        <v>5381</v>
      </c>
      <c r="H2732" s="7" t="s">
        <v>1044</v>
      </c>
      <c r="I2732" s="7" t="s">
        <v>3298</v>
      </c>
      <c r="J2732" s="7" t="s">
        <v>738</v>
      </c>
      <c r="K2732" s="7" t="s">
        <v>731</v>
      </c>
      <c r="L2732" s="7" t="s">
        <v>3351</v>
      </c>
      <c r="M2732" s="7">
        <v>42.357314000000002</v>
      </c>
      <c r="N2732" s="7">
        <v>21.104488</v>
      </c>
      <c r="O2732" s="7" t="s">
        <v>1045</v>
      </c>
      <c r="P2732" s="7" t="s">
        <v>1045</v>
      </c>
      <c r="Q2732" s="7"/>
      <c r="R2732" s="7" t="s">
        <v>3299</v>
      </c>
      <c r="S2732" s="7"/>
      <c r="T2732" s="7" t="b">
        <v>0</v>
      </c>
      <c r="U2732" s="7" t="s">
        <v>3350</v>
      </c>
      <c r="V2732" s="7" t="s">
        <v>2999</v>
      </c>
      <c r="W2732" s="7" t="s">
        <v>2999</v>
      </c>
    </row>
    <row r="2733" spans="1:23" x14ac:dyDescent="0.2">
      <c r="A2733" s="7" t="s">
        <v>727</v>
      </c>
      <c r="B2733" s="7">
        <v>6</v>
      </c>
      <c r="C2733" s="7" t="s">
        <v>11</v>
      </c>
      <c r="D2733" s="7" t="s">
        <v>853</v>
      </c>
      <c r="E2733" s="7"/>
      <c r="F2733" s="7">
        <v>1177</v>
      </c>
      <c r="G2733" s="7" t="s">
        <v>5382</v>
      </c>
      <c r="H2733" s="7" t="s">
        <v>1046</v>
      </c>
      <c r="I2733" s="7" t="s">
        <v>3300</v>
      </c>
      <c r="J2733" s="7" t="s">
        <v>1047</v>
      </c>
      <c r="K2733" s="7" t="s">
        <v>731</v>
      </c>
      <c r="L2733" s="7" t="s">
        <v>3479</v>
      </c>
      <c r="M2733" s="7">
        <v>42.630648000000001</v>
      </c>
      <c r="N2733" s="7">
        <v>21.087810999999999</v>
      </c>
      <c r="O2733" s="7" t="s">
        <v>1048</v>
      </c>
      <c r="P2733" s="7" t="s">
        <v>1048</v>
      </c>
      <c r="Q2733" s="7"/>
      <c r="R2733" s="7" t="s">
        <v>3301</v>
      </c>
      <c r="S2733" s="7"/>
      <c r="T2733" s="7" t="b">
        <v>0</v>
      </c>
      <c r="U2733" s="7" t="s">
        <v>3478</v>
      </c>
      <c r="V2733" s="7" t="s">
        <v>2999</v>
      </c>
      <c r="W2733" s="7" t="s">
        <v>2999</v>
      </c>
    </row>
    <row r="2734" spans="1:23" x14ac:dyDescent="0.2">
      <c r="A2734" s="7" t="s">
        <v>727</v>
      </c>
      <c r="B2734" s="7">
        <v>2</v>
      </c>
      <c r="C2734" s="7" t="s">
        <v>450</v>
      </c>
      <c r="D2734" s="7" t="s">
        <v>1019</v>
      </c>
      <c r="E2734" s="7" t="s">
        <v>17840</v>
      </c>
      <c r="F2734" s="7">
        <v>1176</v>
      </c>
      <c r="G2734" s="7" t="s">
        <v>5383</v>
      </c>
      <c r="H2734" s="7" t="s">
        <v>1049</v>
      </c>
      <c r="I2734" s="7" t="s">
        <v>3302</v>
      </c>
      <c r="J2734" s="7" t="s">
        <v>1050</v>
      </c>
      <c r="K2734" s="7" t="s">
        <v>731</v>
      </c>
      <c r="L2734" s="7" t="s">
        <v>3351</v>
      </c>
      <c r="M2734" s="7">
        <v>42.358040000000003</v>
      </c>
      <c r="N2734" s="7">
        <v>20.407768999999998</v>
      </c>
      <c r="O2734" s="7" t="s">
        <v>1051</v>
      </c>
      <c r="P2734" s="7" t="s">
        <v>1051</v>
      </c>
      <c r="Q2734" s="7"/>
      <c r="R2734" s="7" t="s">
        <v>3303</v>
      </c>
      <c r="S2734" s="7"/>
      <c r="T2734" s="7" t="b">
        <v>0</v>
      </c>
      <c r="U2734" s="7" t="s">
        <v>3350</v>
      </c>
      <c r="V2734" s="7" t="s">
        <v>2999</v>
      </c>
      <c r="W2734" s="7" t="s">
        <v>2999</v>
      </c>
    </row>
    <row r="2735" spans="1:23" x14ac:dyDescent="0.2">
      <c r="A2735" s="7" t="s">
        <v>727</v>
      </c>
      <c r="B2735" s="7">
        <v>2</v>
      </c>
      <c r="C2735" s="7" t="s">
        <v>450</v>
      </c>
      <c r="D2735" s="7" t="s">
        <v>1019</v>
      </c>
      <c r="E2735" s="7" t="s">
        <v>17841</v>
      </c>
      <c r="F2735" s="7">
        <v>1175</v>
      </c>
      <c r="G2735" s="7" t="s">
        <v>5383</v>
      </c>
      <c r="H2735" s="7" t="s">
        <v>1049</v>
      </c>
      <c r="I2735" s="7" t="s">
        <v>3302</v>
      </c>
      <c r="J2735" s="7" t="s">
        <v>1050</v>
      </c>
      <c r="K2735" s="7" t="s">
        <v>731</v>
      </c>
      <c r="L2735" s="7" t="s">
        <v>3351</v>
      </c>
      <c r="M2735" s="7">
        <v>42.358040000000003</v>
      </c>
      <c r="N2735" s="7">
        <v>20.407768999999998</v>
      </c>
      <c r="O2735" s="7" t="s">
        <v>1052</v>
      </c>
      <c r="P2735" s="7" t="s">
        <v>1052</v>
      </c>
      <c r="Q2735" s="7"/>
      <c r="R2735" s="7" t="s">
        <v>3303</v>
      </c>
      <c r="S2735" s="7"/>
      <c r="T2735" s="7" t="b">
        <v>0</v>
      </c>
      <c r="U2735" s="7" t="s">
        <v>3350</v>
      </c>
      <c r="V2735" s="7" t="s">
        <v>2999</v>
      </c>
      <c r="W2735" s="7" t="s">
        <v>2999</v>
      </c>
    </row>
    <row r="2736" spans="1:23" x14ac:dyDescent="0.2">
      <c r="A2736" s="7" t="s">
        <v>727</v>
      </c>
      <c r="B2736" s="7">
        <v>2</v>
      </c>
      <c r="C2736" s="7" t="s">
        <v>450</v>
      </c>
      <c r="D2736" s="7" t="s">
        <v>1019</v>
      </c>
      <c r="E2736" s="7" t="s">
        <v>17842</v>
      </c>
      <c r="F2736" s="7">
        <v>1174</v>
      </c>
      <c r="G2736" s="7" t="s">
        <v>5383</v>
      </c>
      <c r="H2736" s="7" t="s">
        <v>1049</v>
      </c>
      <c r="I2736" s="7" t="s">
        <v>3302</v>
      </c>
      <c r="J2736" s="7" t="s">
        <v>1050</v>
      </c>
      <c r="K2736" s="7" t="s">
        <v>731</v>
      </c>
      <c r="L2736" s="7" t="s">
        <v>3351</v>
      </c>
      <c r="M2736" s="7">
        <v>42.358040000000003</v>
      </c>
      <c r="N2736" s="7">
        <v>20.407768999999998</v>
      </c>
      <c r="O2736" s="7" t="s">
        <v>1053</v>
      </c>
      <c r="P2736" s="7" t="s">
        <v>1053</v>
      </c>
      <c r="Q2736" s="7"/>
      <c r="R2736" s="7" t="s">
        <v>3303</v>
      </c>
      <c r="S2736" s="7"/>
      <c r="T2736" s="7" t="b">
        <v>0</v>
      </c>
      <c r="U2736" s="7" t="s">
        <v>3350</v>
      </c>
      <c r="V2736" s="7" t="s">
        <v>2999</v>
      </c>
      <c r="W2736" s="7" t="s">
        <v>2999</v>
      </c>
    </row>
    <row r="2737" spans="1:23" x14ac:dyDescent="0.2">
      <c r="A2737" s="7" t="s">
        <v>727</v>
      </c>
      <c r="B2737" s="7">
        <v>2</v>
      </c>
      <c r="C2737" s="7" t="s">
        <v>450</v>
      </c>
      <c r="D2737" s="7" t="s">
        <v>279</v>
      </c>
      <c r="E2737" s="7" t="s">
        <v>14144</v>
      </c>
      <c r="F2737" s="7">
        <v>1173</v>
      </c>
      <c r="G2737" s="7" t="s">
        <v>5384</v>
      </c>
      <c r="H2737" s="7" t="s">
        <v>879</v>
      </c>
      <c r="I2737" s="7" t="s">
        <v>3304</v>
      </c>
      <c r="J2737" s="7" t="s">
        <v>1054</v>
      </c>
      <c r="K2737" s="7" t="s">
        <v>731</v>
      </c>
      <c r="L2737" s="7" t="s">
        <v>3351</v>
      </c>
      <c r="M2737" s="7">
        <v>42.472985999999999</v>
      </c>
      <c r="N2737" s="7">
        <v>20.747143999999999</v>
      </c>
      <c r="O2737" s="7" t="s">
        <v>1055</v>
      </c>
      <c r="P2737" s="7" t="s">
        <v>1055</v>
      </c>
      <c r="Q2737" s="7"/>
      <c r="R2737" s="7" t="s">
        <v>3305</v>
      </c>
      <c r="S2737" s="7"/>
      <c r="T2737" s="7" t="b">
        <v>0</v>
      </c>
      <c r="U2737" s="7" t="s">
        <v>3350</v>
      </c>
      <c r="V2737" s="7" t="s">
        <v>2999</v>
      </c>
      <c r="W2737" s="7" t="s">
        <v>2999</v>
      </c>
    </row>
    <row r="2738" spans="1:23" x14ac:dyDescent="0.2">
      <c r="A2738" s="7" t="s">
        <v>727</v>
      </c>
      <c r="B2738" s="7">
        <v>3</v>
      </c>
      <c r="C2738" s="7" t="s">
        <v>45</v>
      </c>
      <c r="D2738" s="7" t="s">
        <v>740</v>
      </c>
      <c r="E2738" s="7"/>
      <c r="F2738" s="7">
        <v>1172</v>
      </c>
      <c r="G2738" s="7" t="s">
        <v>5385</v>
      </c>
      <c r="H2738" s="7" t="s">
        <v>1056</v>
      </c>
      <c r="I2738" s="7" t="s">
        <v>3306</v>
      </c>
      <c r="J2738" s="7" t="s">
        <v>738</v>
      </c>
      <c r="K2738" s="7" t="s">
        <v>731</v>
      </c>
      <c r="L2738" s="7" t="s">
        <v>9296</v>
      </c>
      <c r="M2738" s="7">
        <v>42.512805</v>
      </c>
      <c r="N2738" s="7">
        <v>21.383458999999998</v>
      </c>
      <c r="O2738" s="7" t="s">
        <v>1057</v>
      </c>
      <c r="P2738" s="7" t="s">
        <v>1057</v>
      </c>
      <c r="Q2738" s="7"/>
      <c r="R2738" s="7" t="s">
        <v>3307</v>
      </c>
      <c r="S2738" s="7"/>
      <c r="T2738" s="7" t="b">
        <v>0</v>
      </c>
      <c r="U2738" s="7" t="s">
        <v>9297</v>
      </c>
      <c r="V2738" s="7" t="s">
        <v>2999</v>
      </c>
      <c r="W2738" s="7" t="s">
        <v>2999</v>
      </c>
    </row>
    <row r="2739" spans="1:23" x14ac:dyDescent="0.2">
      <c r="A2739" s="7" t="s">
        <v>727</v>
      </c>
      <c r="B2739" s="7">
        <v>6</v>
      </c>
      <c r="C2739" s="7" t="s">
        <v>11</v>
      </c>
      <c r="D2739" s="7" t="s">
        <v>728</v>
      </c>
      <c r="E2739" s="7"/>
      <c r="F2739" s="7">
        <v>1171</v>
      </c>
      <c r="G2739" s="7" t="s">
        <v>5386</v>
      </c>
      <c r="H2739" s="7" t="s">
        <v>1058</v>
      </c>
      <c r="I2739" s="7" t="s">
        <v>3308</v>
      </c>
      <c r="J2739" s="7" t="s">
        <v>835</v>
      </c>
      <c r="K2739" s="7" t="s">
        <v>731</v>
      </c>
      <c r="L2739" s="7" t="s">
        <v>451</v>
      </c>
      <c r="M2739" s="7">
        <v>42.855092999999997</v>
      </c>
      <c r="N2739" s="7">
        <v>21.24924</v>
      </c>
      <c r="O2739" s="7" t="s">
        <v>1059</v>
      </c>
      <c r="P2739" s="7" t="s">
        <v>1059</v>
      </c>
      <c r="Q2739" s="7"/>
      <c r="R2739" s="7" t="s">
        <v>3309</v>
      </c>
      <c r="S2739" s="7"/>
      <c r="T2739" s="7" t="b">
        <v>0</v>
      </c>
      <c r="U2739" s="7" t="s">
        <v>3077</v>
      </c>
      <c r="V2739" s="7" t="s">
        <v>2999</v>
      </c>
      <c r="W2739" s="7" t="s">
        <v>2999</v>
      </c>
    </row>
    <row r="2740" spans="1:23" x14ac:dyDescent="0.2">
      <c r="A2740" s="7" t="s">
        <v>727</v>
      </c>
      <c r="B2740" s="7">
        <v>1</v>
      </c>
      <c r="C2740" s="7" t="s">
        <v>5</v>
      </c>
      <c r="D2740" s="7" t="s">
        <v>736</v>
      </c>
      <c r="E2740" s="7"/>
      <c r="F2740" s="7">
        <v>1170</v>
      </c>
      <c r="G2740" s="7" t="s">
        <v>5387</v>
      </c>
      <c r="H2740" s="7" t="s">
        <v>1060</v>
      </c>
      <c r="I2740" s="7" t="s">
        <v>3310</v>
      </c>
      <c r="J2740" s="7" t="s">
        <v>738</v>
      </c>
      <c r="K2740" s="7" t="s">
        <v>731</v>
      </c>
      <c r="L2740" s="7" t="s">
        <v>451</v>
      </c>
      <c r="M2740" s="7">
        <v>42.356394000000002</v>
      </c>
      <c r="N2740" s="7">
        <v>20.983639</v>
      </c>
      <c r="O2740" s="7" t="s">
        <v>1061</v>
      </c>
      <c r="P2740" s="7" t="s">
        <v>1061</v>
      </c>
      <c r="Q2740" s="7"/>
      <c r="R2740" s="7" t="s">
        <v>3311</v>
      </c>
      <c r="S2740" s="7"/>
      <c r="T2740" s="7" t="b">
        <v>0</v>
      </c>
      <c r="U2740" s="7" t="s">
        <v>3077</v>
      </c>
      <c r="V2740" s="7" t="s">
        <v>2999</v>
      </c>
      <c r="W2740" s="7" t="s">
        <v>2999</v>
      </c>
    </row>
    <row r="2741" spans="1:23" x14ac:dyDescent="0.2">
      <c r="A2741" s="7" t="s">
        <v>727</v>
      </c>
      <c r="B2741" s="7">
        <v>1</v>
      </c>
      <c r="C2741" s="7" t="s">
        <v>5</v>
      </c>
      <c r="D2741" s="7" t="s">
        <v>736</v>
      </c>
      <c r="E2741" s="7" t="s">
        <v>14145</v>
      </c>
      <c r="F2741" s="7">
        <v>1169</v>
      </c>
      <c r="G2741" s="7" t="s">
        <v>5388</v>
      </c>
      <c r="H2741" s="7" t="s">
        <v>1062</v>
      </c>
      <c r="I2741" s="7" t="s">
        <v>3312</v>
      </c>
      <c r="J2741" s="7" t="s">
        <v>738</v>
      </c>
      <c r="K2741" s="7" t="s">
        <v>731</v>
      </c>
      <c r="L2741" s="7" t="s">
        <v>3351</v>
      </c>
      <c r="M2741" s="7">
        <v>42.343629</v>
      </c>
      <c r="N2741" s="7">
        <v>21.215707999999999</v>
      </c>
      <c r="O2741" s="7" t="s">
        <v>1063</v>
      </c>
      <c r="P2741" s="7" t="s">
        <v>1063</v>
      </c>
      <c r="Q2741" s="7"/>
      <c r="R2741" s="7" t="s">
        <v>3313</v>
      </c>
      <c r="S2741" s="7" t="s">
        <v>3314</v>
      </c>
      <c r="T2741" s="7" t="b">
        <v>0</v>
      </c>
      <c r="U2741" s="7" t="s">
        <v>3350</v>
      </c>
      <c r="V2741" s="7" t="s">
        <v>2999</v>
      </c>
      <c r="W2741" s="7" t="s">
        <v>2999</v>
      </c>
    </row>
    <row r="2742" spans="1:23" x14ac:dyDescent="0.2">
      <c r="A2742" s="7" t="s">
        <v>727</v>
      </c>
      <c r="B2742" s="7">
        <v>2</v>
      </c>
      <c r="C2742" s="7" t="s">
        <v>450</v>
      </c>
      <c r="D2742" s="7" t="s">
        <v>1019</v>
      </c>
      <c r="E2742" s="7" t="s">
        <v>14146</v>
      </c>
      <c r="F2742" s="7">
        <v>1168</v>
      </c>
      <c r="G2742" s="7" t="s">
        <v>5389</v>
      </c>
      <c r="H2742" s="7" t="s">
        <v>1064</v>
      </c>
      <c r="I2742" s="7" t="s">
        <v>3315</v>
      </c>
      <c r="J2742" s="7" t="s">
        <v>1065</v>
      </c>
      <c r="K2742" s="7" t="s">
        <v>731</v>
      </c>
      <c r="L2742" s="7" t="s">
        <v>3351</v>
      </c>
      <c r="M2742" s="7">
        <v>42.296906999999997</v>
      </c>
      <c r="N2742" s="7">
        <v>20.516048999999999</v>
      </c>
      <c r="O2742" s="7" t="s">
        <v>1066</v>
      </c>
      <c r="P2742" s="7" t="s">
        <v>1066</v>
      </c>
      <c r="Q2742" s="7"/>
      <c r="R2742" s="7" t="s">
        <v>3316</v>
      </c>
      <c r="S2742" s="7"/>
      <c r="T2742" s="7" t="b">
        <v>0</v>
      </c>
      <c r="U2742" s="7" t="s">
        <v>3350</v>
      </c>
      <c r="V2742" s="7" t="s">
        <v>2999</v>
      </c>
      <c r="W2742" s="7" t="s">
        <v>2999</v>
      </c>
    </row>
    <row r="2743" spans="1:23" x14ac:dyDescent="0.2">
      <c r="A2743" s="7" t="s">
        <v>727</v>
      </c>
      <c r="B2743" s="7">
        <v>2</v>
      </c>
      <c r="C2743" s="7" t="s">
        <v>450</v>
      </c>
      <c r="D2743" s="7" t="s">
        <v>1019</v>
      </c>
      <c r="E2743" s="7" t="s">
        <v>14147</v>
      </c>
      <c r="F2743" s="7">
        <v>1167</v>
      </c>
      <c r="G2743" s="7" t="s">
        <v>5389</v>
      </c>
      <c r="H2743" s="7" t="s">
        <v>1064</v>
      </c>
      <c r="I2743" s="7" t="s">
        <v>3315</v>
      </c>
      <c r="J2743" s="7" t="s">
        <v>1065</v>
      </c>
      <c r="K2743" s="7" t="s">
        <v>731</v>
      </c>
      <c r="L2743" s="7" t="s">
        <v>3351</v>
      </c>
      <c r="M2743" s="7">
        <v>42.296906999999997</v>
      </c>
      <c r="N2743" s="7">
        <v>20.516048999999999</v>
      </c>
      <c r="O2743" s="7" t="s">
        <v>1067</v>
      </c>
      <c r="P2743" s="7" t="s">
        <v>1067</v>
      </c>
      <c r="Q2743" s="7"/>
      <c r="R2743" s="7" t="s">
        <v>3316</v>
      </c>
      <c r="S2743" s="7"/>
      <c r="T2743" s="7" t="b">
        <v>0</v>
      </c>
      <c r="U2743" s="7" t="s">
        <v>3350</v>
      </c>
      <c r="V2743" s="7" t="s">
        <v>2999</v>
      </c>
      <c r="W2743" s="7" t="s">
        <v>2999</v>
      </c>
    </row>
    <row r="2744" spans="1:23" x14ac:dyDescent="0.2">
      <c r="A2744" s="7" t="s">
        <v>727</v>
      </c>
      <c r="B2744" s="7">
        <v>6</v>
      </c>
      <c r="C2744" s="7" t="s">
        <v>11</v>
      </c>
      <c r="D2744" s="7" t="s">
        <v>728</v>
      </c>
      <c r="E2744" s="7" t="s">
        <v>446</v>
      </c>
      <c r="F2744" s="7">
        <v>1166</v>
      </c>
      <c r="G2744" s="7" t="s">
        <v>5390</v>
      </c>
      <c r="H2744" s="7" t="s">
        <v>1068</v>
      </c>
      <c r="I2744" s="7" t="s">
        <v>3317</v>
      </c>
      <c r="J2744" s="7" t="s">
        <v>835</v>
      </c>
      <c r="K2744" s="7" t="s">
        <v>731</v>
      </c>
      <c r="L2744" s="7" t="s">
        <v>3351</v>
      </c>
      <c r="M2744" s="7">
        <v>42.904673000000003</v>
      </c>
      <c r="N2744" s="7">
        <v>21.197554</v>
      </c>
      <c r="O2744" s="7" t="s">
        <v>1069</v>
      </c>
      <c r="P2744" s="7" t="s">
        <v>1069</v>
      </c>
      <c r="Q2744" s="7"/>
      <c r="R2744" s="7" t="s">
        <v>3318</v>
      </c>
      <c r="S2744" s="7"/>
      <c r="T2744" s="7" t="b">
        <v>0</v>
      </c>
      <c r="U2744" s="7" t="s">
        <v>3350</v>
      </c>
      <c r="V2744" s="7" t="s">
        <v>2999</v>
      </c>
      <c r="W2744" s="7" t="s">
        <v>2999</v>
      </c>
    </row>
    <row r="2745" spans="1:23" x14ac:dyDescent="0.2">
      <c r="A2745" s="7" t="s">
        <v>727</v>
      </c>
      <c r="B2745" s="7">
        <v>4</v>
      </c>
      <c r="C2745" s="7" t="s">
        <v>454</v>
      </c>
      <c r="D2745" s="7" t="s">
        <v>768</v>
      </c>
      <c r="E2745" s="7" t="s">
        <v>585</v>
      </c>
      <c r="F2745" s="7">
        <v>1165</v>
      </c>
      <c r="G2745" s="7" t="s">
        <v>5391</v>
      </c>
      <c r="H2745" s="7" t="s">
        <v>1070</v>
      </c>
      <c r="I2745" s="7" t="s">
        <v>3319</v>
      </c>
      <c r="J2745" s="7" t="s">
        <v>738</v>
      </c>
      <c r="K2745" s="7" t="s">
        <v>731</v>
      </c>
      <c r="L2745" s="7" t="s">
        <v>3351</v>
      </c>
      <c r="M2745" s="7">
        <v>42.821730000000002</v>
      </c>
      <c r="N2745" s="7">
        <v>20.969010000000001</v>
      </c>
      <c r="O2745" s="7" t="s">
        <v>1071</v>
      </c>
      <c r="P2745" s="7" t="s">
        <v>1071</v>
      </c>
      <c r="Q2745" s="7"/>
      <c r="R2745" s="7" t="s">
        <v>3320</v>
      </c>
      <c r="S2745" s="7"/>
      <c r="T2745" s="7" t="b">
        <v>0</v>
      </c>
      <c r="U2745" s="7" t="s">
        <v>3350</v>
      </c>
      <c r="V2745" s="7" t="s">
        <v>2999</v>
      </c>
      <c r="W2745" s="7" t="s">
        <v>2999</v>
      </c>
    </row>
    <row r="2746" spans="1:23" x14ac:dyDescent="0.2">
      <c r="A2746" s="7" t="s">
        <v>727</v>
      </c>
      <c r="B2746" s="7">
        <v>3</v>
      </c>
      <c r="C2746" s="7" t="s">
        <v>45</v>
      </c>
      <c r="D2746" s="7" t="s">
        <v>740</v>
      </c>
      <c r="E2746" s="7" t="s">
        <v>15414</v>
      </c>
      <c r="F2746" s="7">
        <v>1164</v>
      </c>
      <c r="G2746" s="7" t="s">
        <v>5392</v>
      </c>
      <c r="H2746" s="7" t="s">
        <v>1072</v>
      </c>
      <c r="I2746" s="7" t="s">
        <v>3321</v>
      </c>
      <c r="J2746" s="7" t="s">
        <v>738</v>
      </c>
      <c r="K2746" s="7" t="s">
        <v>752</v>
      </c>
      <c r="L2746" s="7" t="s">
        <v>3351</v>
      </c>
      <c r="M2746" s="7">
        <v>42.466351000000003</v>
      </c>
      <c r="N2746" s="7">
        <v>21.474340999999999</v>
      </c>
      <c r="O2746" s="7" t="s">
        <v>1073</v>
      </c>
      <c r="P2746" s="7" t="s">
        <v>1073</v>
      </c>
      <c r="Q2746" s="7"/>
      <c r="R2746" s="7" t="s">
        <v>3322</v>
      </c>
      <c r="S2746" s="7"/>
      <c r="T2746" s="7" t="b">
        <v>0</v>
      </c>
      <c r="U2746" s="7" t="s">
        <v>3350</v>
      </c>
      <c r="V2746" s="7" t="s">
        <v>2999</v>
      </c>
      <c r="W2746" s="7" t="s">
        <v>2999</v>
      </c>
    </row>
    <row r="2747" spans="1:23" x14ac:dyDescent="0.2">
      <c r="A2747" s="7" t="s">
        <v>727</v>
      </c>
      <c r="B2747" s="7">
        <v>6</v>
      </c>
      <c r="C2747" s="7" t="s">
        <v>11</v>
      </c>
      <c r="D2747" s="7" t="s">
        <v>728</v>
      </c>
      <c r="E2747" s="7" t="s">
        <v>8812</v>
      </c>
      <c r="F2747" s="7">
        <v>1163</v>
      </c>
      <c r="G2747" s="7" t="s">
        <v>5393</v>
      </c>
      <c r="H2747" s="7" t="s">
        <v>1074</v>
      </c>
      <c r="I2747" s="7" t="s">
        <v>3323</v>
      </c>
      <c r="J2747" s="7" t="s">
        <v>835</v>
      </c>
      <c r="K2747" s="7" t="s">
        <v>731</v>
      </c>
      <c r="L2747" s="7" t="s">
        <v>3351</v>
      </c>
      <c r="M2747" s="7">
        <v>42.968935000000002</v>
      </c>
      <c r="N2747" s="7">
        <v>21.154657</v>
      </c>
      <c r="O2747" s="7" t="s">
        <v>1075</v>
      </c>
      <c r="P2747" s="7" t="s">
        <v>1075</v>
      </c>
      <c r="Q2747" s="7"/>
      <c r="R2747" s="7" t="s">
        <v>3324</v>
      </c>
      <c r="S2747" s="7"/>
      <c r="T2747" s="7" t="b">
        <v>0</v>
      </c>
      <c r="U2747" s="7" t="s">
        <v>3350</v>
      </c>
      <c r="V2747" s="7" t="s">
        <v>2999</v>
      </c>
      <c r="W2747" s="7" t="s">
        <v>2999</v>
      </c>
    </row>
    <row r="2748" spans="1:23" x14ac:dyDescent="0.2">
      <c r="A2748" s="7" t="s">
        <v>727</v>
      </c>
      <c r="B2748" s="7">
        <v>1</v>
      </c>
      <c r="C2748" s="7" t="s">
        <v>5</v>
      </c>
      <c r="D2748" s="7" t="s">
        <v>810</v>
      </c>
      <c r="E2748" s="7" t="s">
        <v>8818</v>
      </c>
      <c r="F2748" s="7">
        <v>1162</v>
      </c>
      <c r="G2748" s="7" t="s">
        <v>5394</v>
      </c>
      <c r="H2748" s="7" t="s">
        <v>73</v>
      </c>
      <c r="I2748" s="7" t="s">
        <v>3325</v>
      </c>
      <c r="J2748" s="7" t="s">
        <v>738</v>
      </c>
      <c r="K2748" s="7" t="s">
        <v>731</v>
      </c>
      <c r="L2748" s="7" t="s">
        <v>3351</v>
      </c>
      <c r="M2748" s="7">
        <v>42.505040999999999</v>
      </c>
      <c r="N2748" s="7">
        <v>21.103973</v>
      </c>
      <c r="O2748" s="7" t="s">
        <v>1076</v>
      </c>
      <c r="P2748" s="7" t="s">
        <v>1076</v>
      </c>
      <c r="Q2748" s="7"/>
      <c r="R2748" s="7" t="s">
        <v>3326</v>
      </c>
      <c r="S2748" s="7" t="s">
        <v>3327</v>
      </c>
      <c r="T2748" s="7" t="b">
        <v>0</v>
      </c>
      <c r="U2748" s="7" t="s">
        <v>3350</v>
      </c>
      <c r="V2748" s="7" t="s">
        <v>2999</v>
      </c>
      <c r="W2748" s="7" t="s">
        <v>2999</v>
      </c>
    </row>
    <row r="2749" spans="1:23" x14ac:dyDescent="0.2">
      <c r="A2749" s="7" t="s">
        <v>727</v>
      </c>
      <c r="B2749" s="7">
        <v>6</v>
      </c>
      <c r="C2749" s="7" t="s">
        <v>11</v>
      </c>
      <c r="D2749" s="7" t="s">
        <v>728</v>
      </c>
      <c r="E2749" s="7"/>
      <c r="F2749" s="7">
        <v>1161</v>
      </c>
      <c r="G2749" s="7" t="s">
        <v>5395</v>
      </c>
      <c r="H2749" s="7" t="s">
        <v>1077</v>
      </c>
      <c r="I2749" s="7" t="s">
        <v>3328</v>
      </c>
      <c r="J2749" s="7" t="s">
        <v>772</v>
      </c>
      <c r="K2749" s="7" t="s">
        <v>731</v>
      </c>
      <c r="L2749" s="7" t="s">
        <v>2998</v>
      </c>
      <c r="M2749" s="7">
        <v>42.660722</v>
      </c>
      <c r="N2749" s="7">
        <v>21.157947</v>
      </c>
      <c r="O2749" s="7" t="s">
        <v>1078</v>
      </c>
      <c r="P2749" s="7" t="s">
        <v>1078</v>
      </c>
      <c r="Q2749" s="7"/>
      <c r="R2749" s="7" t="s">
        <v>3329</v>
      </c>
      <c r="S2749" s="7"/>
      <c r="T2749" s="7" t="b">
        <v>0</v>
      </c>
      <c r="U2749" s="7" t="s">
        <v>2997</v>
      </c>
      <c r="V2749" s="7" t="s">
        <v>2999</v>
      </c>
      <c r="W2749" s="7" t="s">
        <v>2999</v>
      </c>
    </row>
    <row r="2750" spans="1:23" x14ac:dyDescent="0.2">
      <c r="A2750" s="7" t="s">
        <v>727</v>
      </c>
      <c r="B2750" s="7">
        <v>7</v>
      </c>
      <c r="C2750" s="7" t="s">
        <v>8</v>
      </c>
      <c r="D2750" s="7" t="s">
        <v>1079</v>
      </c>
      <c r="E2750" s="7" t="s">
        <v>7909</v>
      </c>
      <c r="F2750" s="7">
        <v>1160</v>
      </c>
      <c r="G2750" s="7" t="s">
        <v>5396</v>
      </c>
      <c r="H2750" s="7" t="s">
        <v>247</v>
      </c>
      <c r="I2750" s="7" t="s">
        <v>3330</v>
      </c>
      <c r="J2750" s="7" t="s">
        <v>738</v>
      </c>
      <c r="K2750" s="7" t="s">
        <v>731</v>
      </c>
      <c r="L2750" s="7" t="s">
        <v>3351</v>
      </c>
      <c r="M2750" s="7">
        <v>42.217388</v>
      </c>
      <c r="N2750" s="7">
        <v>20.864435</v>
      </c>
      <c r="O2750" s="7" t="s">
        <v>1080</v>
      </c>
      <c r="P2750" s="7" t="s">
        <v>1080</v>
      </c>
      <c r="Q2750" s="7"/>
      <c r="R2750" s="7" t="s">
        <v>3331</v>
      </c>
      <c r="S2750" s="7"/>
      <c r="T2750" s="7" t="b">
        <v>0</v>
      </c>
      <c r="U2750" s="7" t="s">
        <v>3350</v>
      </c>
      <c r="V2750" s="7" t="s">
        <v>2999</v>
      </c>
      <c r="W2750" s="7" t="s">
        <v>2999</v>
      </c>
    </row>
    <row r="2751" spans="1:23" x14ac:dyDescent="0.2">
      <c r="A2751" s="7" t="s">
        <v>727</v>
      </c>
      <c r="B2751" s="7">
        <v>6</v>
      </c>
      <c r="C2751" s="7" t="s">
        <v>11</v>
      </c>
      <c r="D2751" s="7" t="s">
        <v>911</v>
      </c>
      <c r="E2751" s="7" t="s">
        <v>446</v>
      </c>
      <c r="F2751" s="7">
        <v>1159</v>
      </c>
      <c r="G2751" s="7" t="s">
        <v>5397</v>
      </c>
      <c r="H2751" s="7" t="s">
        <v>1081</v>
      </c>
      <c r="I2751" s="7" t="s">
        <v>3332</v>
      </c>
      <c r="J2751" s="7" t="s">
        <v>772</v>
      </c>
      <c r="K2751" s="7" t="s">
        <v>731</v>
      </c>
      <c r="L2751" s="7" t="s">
        <v>12682</v>
      </c>
      <c r="M2751" s="7">
        <v>42.668523</v>
      </c>
      <c r="N2751" s="7">
        <v>21.117279</v>
      </c>
      <c r="O2751" s="7" t="s">
        <v>1082</v>
      </c>
      <c r="P2751" s="7" t="s">
        <v>1082</v>
      </c>
      <c r="Q2751" s="7"/>
      <c r="R2751" s="7" t="s">
        <v>3333</v>
      </c>
      <c r="S2751" s="7"/>
      <c r="T2751" s="7" t="b">
        <v>0</v>
      </c>
      <c r="U2751" s="7" t="s">
        <v>12683</v>
      </c>
      <c r="V2751" s="7" t="s">
        <v>2999</v>
      </c>
      <c r="W2751" s="7" t="s">
        <v>2999</v>
      </c>
    </row>
    <row r="2752" spans="1:23" x14ac:dyDescent="0.2">
      <c r="A2752" s="7" t="s">
        <v>727</v>
      </c>
      <c r="B2752" s="7">
        <v>6</v>
      </c>
      <c r="C2752" s="7" t="s">
        <v>11</v>
      </c>
      <c r="D2752" s="7" t="s">
        <v>728</v>
      </c>
      <c r="E2752" s="7"/>
      <c r="F2752" s="7">
        <v>1158</v>
      </c>
      <c r="G2752" s="7" t="s">
        <v>5398</v>
      </c>
      <c r="H2752" s="7" t="s">
        <v>1083</v>
      </c>
      <c r="I2752" s="7" t="s">
        <v>3334</v>
      </c>
      <c r="J2752" s="7" t="s">
        <v>772</v>
      </c>
      <c r="K2752" s="7" t="s">
        <v>731</v>
      </c>
      <c r="L2752" s="7" t="s">
        <v>2998</v>
      </c>
      <c r="M2752" s="7">
        <v>42.659713000000004</v>
      </c>
      <c r="N2752" s="7">
        <v>21.164812999999999</v>
      </c>
      <c r="O2752" s="7" t="s">
        <v>1084</v>
      </c>
      <c r="P2752" s="7" t="s">
        <v>1084</v>
      </c>
      <c r="Q2752" s="7"/>
      <c r="R2752" s="7" t="s">
        <v>3335</v>
      </c>
      <c r="S2752" s="7"/>
      <c r="T2752" s="7" t="b">
        <v>0</v>
      </c>
      <c r="U2752" s="7" t="s">
        <v>2997</v>
      </c>
      <c r="V2752" s="7" t="s">
        <v>2999</v>
      </c>
      <c r="W2752" s="7" t="s">
        <v>2999</v>
      </c>
    </row>
    <row r="2753" spans="1:23" x14ac:dyDescent="0.2">
      <c r="A2753" s="7" t="s">
        <v>727</v>
      </c>
      <c r="B2753" s="7">
        <v>5</v>
      </c>
      <c r="C2753" s="7" t="s">
        <v>2</v>
      </c>
      <c r="D2753" s="7" t="s">
        <v>820</v>
      </c>
      <c r="E2753" s="7" t="s">
        <v>149</v>
      </c>
      <c r="F2753" s="7">
        <v>1157</v>
      </c>
      <c r="G2753" s="7" t="s">
        <v>5399</v>
      </c>
      <c r="H2753" s="7" t="s">
        <v>1085</v>
      </c>
      <c r="I2753" s="7" t="s">
        <v>3336</v>
      </c>
      <c r="J2753" s="7" t="s">
        <v>1086</v>
      </c>
      <c r="K2753" s="7" t="s">
        <v>731</v>
      </c>
      <c r="L2753" s="7" t="s">
        <v>3351</v>
      </c>
      <c r="M2753" s="7">
        <v>42.716729000000001</v>
      </c>
      <c r="N2753" s="7">
        <v>20.383873999999999</v>
      </c>
      <c r="O2753" s="7" t="s">
        <v>1087</v>
      </c>
      <c r="P2753" s="7" t="s">
        <v>1087</v>
      </c>
      <c r="Q2753" s="7"/>
      <c r="R2753" s="7" t="s">
        <v>3337</v>
      </c>
      <c r="S2753" s="7"/>
      <c r="T2753" s="7" t="b">
        <v>0</v>
      </c>
      <c r="U2753" s="7" t="s">
        <v>3350</v>
      </c>
      <c r="V2753" s="7" t="s">
        <v>2999</v>
      </c>
      <c r="W2753" s="7" t="s">
        <v>2999</v>
      </c>
    </row>
    <row r="2754" spans="1:23" x14ac:dyDescent="0.2">
      <c r="A2754" s="7" t="s">
        <v>727</v>
      </c>
      <c r="B2754" s="7">
        <v>6</v>
      </c>
      <c r="C2754" s="7" t="s">
        <v>11</v>
      </c>
      <c r="D2754" s="7" t="s">
        <v>728</v>
      </c>
      <c r="E2754" s="7" t="s">
        <v>446</v>
      </c>
      <c r="F2754" s="7">
        <v>1156</v>
      </c>
      <c r="G2754" s="7" t="s">
        <v>5400</v>
      </c>
      <c r="H2754" s="7" t="s">
        <v>1088</v>
      </c>
      <c r="I2754" s="7" t="s">
        <v>3338</v>
      </c>
      <c r="J2754" s="7" t="s">
        <v>835</v>
      </c>
      <c r="K2754" s="7" t="s">
        <v>752</v>
      </c>
      <c r="L2754" s="7" t="s">
        <v>3351</v>
      </c>
      <c r="M2754" s="7">
        <v>42.876635999999998</v>
      </c>
      <c r="N2754" s="7">
        <v>21.224703000000002</v>
      </c>
      <c r="O2754" s="7" t="s">
        <v>1089</v>
      </c>
      <c r="P2754" s="7" t="s">
        <v>1089</v>
      </c>
      <c r="Q2754" s="7"/>
      <c r="R2754" s="7" t="s">
        <v>3339</v>
      </c>
      <c r="S2754" s="7"/>
      <c r="T2754" s="7" t="b">
        <v>0</v>
      </c>
      <c r="U2754" s="7" t="s">
        <v>3350</v>
      </c>
      <c r="V2754" s="7" t="s">
        <v>2999</v>
      </c>
      <c r="W2754" s="7" t="s">
        <v>2999</v>
      </c>
    </row>
    <row r="2755" spans="1:23" x14ac:dyDescent="0.2">
      <c r="A2755" s="7" t="s">
        <v>727</v>
      </c>
      <c r="B2755" s="7">
        <v>6</v>
      </c>
      <c r="C2755" s="7" t="s">
        <v>11</v>
      </c>
      <c r="D2755" s="7" t="s">
        <v>1033</v>
      </c>
      <c r="E2755" s="7" t="s">
        <v>11398</v>
      </c>
      <c r="F2755" s="7">
        <v>1155</v>
      </c>
      <c r="G2755" s="7" t="s">
        <v>5401</v>
      </c>
      <c r="H2755" s="7" t="s">
        <v>1090</v>
      </c>
      <c r="I2755" s="7" t="s">
        <v>3340</v>
      </c>
      <c r="J2755" s="7" t="s">
        <v>772</v>
      </c>
      <c r="K2755" s="7" t="s">
        <v>731</v>
      </c>
      <c r="L2755" s="7" t="s">
        <v>3351</v>
      </c>
      <c r="M2755" s="7">
        <v>42.520631999999999</v>
      </c>
      <c r="N2755" s="7">
        <v>20.828700000000001</v>
      </c>
      <c r="O2755" s="7" t="s">
        <v>1091</v>
      </c>
      <c r="P2755" s="7" t="s">
        <v>1091</v>
      </c>
      <c r="Q2755" s="7"/>
      <c r="R2755" s="7" t="s">
        <v>3341</v>
      </c>
      <c r="S2755" s="7"/>
      <c r="T2755" s="7" t="b">
        <v>0</v>
      </c>
      <c r="U2755" s="7" t="s">
        <v>3350</v>
      </c>
      <c r="V2755" s="7" t="s">
        <v>2999</v>
      </c>
      <c r="W2755" s="7" t="s">
        <v>2999</v>
      </c>
    </row>
    <row r="2756" spans="1:23" x14ac:dyDescent="0.2">
      <c r="A2756" s="7" t="s">
        <v>727</v>
      </c>
      <c r="B2756" s="7">
        <v>6</v>
      </c>
      <c r="C2756" s="7" t="s">
        <v>11</v>
      </c>
      <c r="D2756" s="7" t="s">
        <v>778</v>
      </c>
      <c r="E2756" s="7" t="s">
        <v>446</v>
      </c>
      <c r="F2756" s="7">
        <v>1154</v>
      </c>
      <c r="G2756" s="7" t="s">
        <v>5402</v>
      </c>
      <c r="H2756" s="7" t="s">
        <v>1092</v>
      </c>
      <c r="I2756" s="7" t="s">
        <v>3342</v>
      </c>
      <c r="J2756" s="7" t="s">
        <v>1093</v>
      </c>
      <c r="K2756" s="7" t="s">
        <v>731</v>
      </c>
      <c r="L2756" s="7" t="s">
        <v>3351</v>
      </c>
      <c r="M2756" s="7">
        <v>42.655844999999999</v>
      </c>
      <c r="N2756" s="7">
        <v>21.185327000000001</v>
      </c>
      <c r="O2756" s="7" t="s">
        <v>1094</v>
      </c>
      <c r="P2756" s="7" t="s">
        <v>1094</v>
      </c>
      <c r="Q2756" s="7"/>
      <c r="R2756" s="7" t="s">
        <v>3343</v>
      </c>
      <c r="S2756" s="7"/>
      <c r="T2756" s="7" t="b">
        <v>0</v>
      </c>
      <c r="U2756" s="7" t="s">
        <v>3350</v>
      </c>
      <c r="V2756" s="7" t="s">
        <v>2999</v>
      </c>
      <c r="W2756" s="7" t="s">
        <v>2999</v>
      </c>
    </row>
    <row r="2757" spans="1:23" x14ac:dyDescent="0.2">
      <c r="A2757" s="7" t="s">
        <v>727</v>
      </c>
      <c r="B2757" s="7">
        <v>6</v>
      </c>
      <c r="C2757" s="7" t="s">
        <v>11</v>
      </c>
      <c r="D2757" s="7" t="s">
        <v>778</v>
      </c>
      <c r="E2757" s="7" t="s">
        <v>446</v>
      </c>
      <c r="F2757" s="7">
        <v>1153</v>
      </c>
      <c r="G2757" s="7" t="s">
        <v>5402</v>
      </c>
      <c r="H2757" s="7" t="s">
        <v>1092</v>
      </c>
      <c r="I2757" s="7" t="s">
        <v>3342</v>
      </c>
      <c r="J2757" s="7" t="s">
        <v>1093</v>
      </c>
      <c r="K2757" s="7" t="s">
        <v>731</v>
      </c>
      <c r="L2757" s="7" t="s">
        <v>3351</v>
      </c>
      <c r="M2757" s="7">
        <v>42.662914999999998</v>
      </c>
      <c r="N2757" s="7">
        <v>21.168847</v>
      </c>
      <c r="O2757" s="7" t="s">
        <v>1095</v>
      </c>
      <c r="P2757" s="7" t="s">
        <v>1095</v>
      </c>
      <c r="Q2757" s="7"/>
      <c r="R2757" s="7" t="s">
        <v>3343</v>
      </c>
      <c r="S2757" s="7"/>
      <c r="T2757" s="7" t="b">
        <v>0</v>
      </c>
      <c r="U2757" s="7" t="s">
        <v>3350</v>
      </c>
      <c r="V2757" s="7" t="s">
        <v>2999</v>
      </c>
      <c r="W2757" s="7" t="s">
        <v>2999</v>
      </c>
    </row>
    <row r="2758" spans="1:23" x14ac:dyDescent="0.2">
      <c r="A2758" s="7" t="s">
        <v>727</v>
      </c>
      <c r="B2758" s="7">
        <v>6</v>
      </c>
      <c r="C2758" s="7" t="s">
        <v>11</v>
      </c>
      <c r="D2758" s="7" t="s">
        <v>728</v>
      </c>
      <c r="E2758" s="7" t="s">
        <v>11399</v>
      </c>
      <c r="F2758" s="7">
        <v>1152</v>
      </c>
      <c r="G2758" s="7" t="s">
        <v>5403</v>
      </c>
      <c r="H2758" s="7" t="s">
        <v>728</v>
      </c>
      <c r="I2758" s="7" t="s">
        <v>3344</v>
      </c>
      <c r="J2758" s="7" t="s">
        <v>1096</v>
      </c>
      <c r="K2758" s="7" t="s">
        <v>731</v>
      </c>
      <c r="L2758" s="7" t="s">
        <v>3351</v>
      </c>
      <c r="M2758" s="7">
        <v>42.918033000000001</v>
      </c>
      <c r="N2758" s="7">
        <v>21.190283999999998</v>
      </c>
      <c r="O2758" s="7" t="s">
        <v>1097</v>
      </c>
      <c r="P2758" s="7" t="s">
        <v>1097</v>
      </c>
      <c r="Q2758" s="7"/>
      <c r="R2758" s="7" t="s">
        <v>3345</v>
      </c>
      <c r="S2758" s="7"/>
      <c r="T2758" s="7" t="b">
        <v>0</v>
      </c>
      <c r="U2758" s="7" t="s">
        <v>3350</v>
      </c>
      <c r="V2758" s="7" t="s">
        <v>2999</v>
      </c>
      <c r="W2758" s="7" t="s">
        <v>2999</v>
      </c>
    </row>
    <row r="2759" spans="1:23" x14ac:dyDescent="0.2">
      <c r="A2759" s="7" t="s">
        <v>727</v>
      </c>
      <c r="B2759" s="7">
        <v>6</v>
      </c>
      <c r="C2759" s="7" t="s">
        <v>11</v>
      </c>
      <c r="D2759" s="7" t="s">
        <v>778</v>
      </c>
      <c r="E2759" s="7" t="s">
        <v>446</v>
      </c>
      <c r="F2759" s="7">
        <v>1151</v>
      </c>
      <c r="G2759" s="7" t="s">
        <v>5402</v>
      </c>
      <c r="H2759" s="7" t="s">
        <v>1098</v>
      </c>
      <c r="I2759" s="7" t="s">
        <v>3342</v>
      </c>
      <c r="J2759" s="7" t="s">
        <v>1093</v>
      </c>
      <c r="K2759" s="7" t="s">
        <v>731</v>
      </c>
      <c r="L2759" s="7" t="s">
        <v>3351</v>
      </c>
      <c r="M2759" s="7">
        <v>42.673012</v>
      </c>
      <c r="N2759" s="7">
        <v>21.142755000000001</v>
      </c>
      <c r="O2759" s="7" t="s">
        <v>1099</v>
      </c>
      <c r="P2759" s="7" t="s">
        <v>1099</v>
      </c>
      <c r="Q2759" s="7"/>
      <c r="R2759" s="7" t="s">
        <v>3343</v>
      </c>
      <c r="S2759" s="7"/>
      <c r="T2759" s="7" t="b">
        <v>0</v>
      </c>
      <c r="U2759" s="7" t="s">
        <v>3350</v>
      </c>
      <c r="V2759" s="7" t="s">
        <v>2999</v>
      </c>
      <c r="W2759" s="7" t="s">
        <v>2999</v>
      </c>
    </row>
    <row r="2760" spans="1:23" x14ac:dyDescent="0.2">
      <c r="A2760" s="7" t="s">
        <v>727</v>
      </c>
      <c r="B2760" s="7">
        <v>2</v>
      </c>
      <c r="C2760" s="7" t="s">
        <v>450</v>
      </c>
      <c r="D2760" s="7" t="s">
        <v>279</v>
      </c>
      <c r="E2760" s="7" t="s">
        <v>2400</v>
      </c>
      <c r="F2760" s="7">
        <v>1150</v>
      </c>
      <c r="G2760" s="7" t="s">
        <v>5404</v>
      </c>
      <c r="H2760" s="7" t="s">
        <v>1100</v>
      </c>
      <c r="I2760" s="7" t="s">
        <v>3346</v>
      </c>
      <c r="J2760" s="7" t="s">
        <v>738</v>
      </c>
      <c r="K2760" s="7" t="s">
        <v>731</v>
      </c>
      <c r="L2760" s="7" t="s">
        <v>3351</v>
      </c>
      <c r="M2760" s="7">
        <v>42.869325000000003</v>
      </c>
      <c r="N2760" s="7">
        <v>20.859839000000001</v>
      </c>
      <c r="O2760" s="7" t="s">
        <v>1101</v>
      </c>
      <c r="P2760" s="7" t="s">
        <v>1101</v>
      </c>
      <c r="Q2760" s="7"/>
      <c r="R2760" s="7" t="s">
        <v>3347</v>
      </c>
      <c r="S2760" s="7"/>
      <c r="T2760" s="7" t="b">
        <v>0</v>
      </c>
      <c r="U2760" s="7" t="s">
        <v>3350</v>
      </c>
      <c r="V2760" s="7" t="s">
        <v>2999</v>
      </c>
      <c r="W2760" s="7" t="s">
        <v>2999</v>
      </c>
    </row>
    <row r="2761" spans="1:23" x14ac:dyDescent="0.2">
      <c r="A2761" s="7" t="s">
        <v>727</v>
      </c>
      <c r="B2761" s="7">
        <v>6</v>
      </c>
      <c r="C2761" s="7" t="s">
        <v>11</v>
      </c>
      <c r="D2761" s="7" t="s">
        <v>778</v>
      </c>
      <c r="E2761" s="7"/>
      <c r="F2761" s="7">
        <v>1149</v>
      </c>
      <c r="G2761" s="7" t="s">
        <v>5405</v>
      </c>
      <c r="H2761" s="7" t="s">
        <v>1102</v>
      </c>
      <c r="I2761" s="7" t="s">
        <v>3348</v>
      </c>
      <c r="J2761" s="7" t="s">
        <v>772</v>
      </c>
      <c r="K2761" s="7" t="s">
        <v>731</v>
      </c>
      <c r="L2761" s="7" t="s">
        <v>3351</v>
      </c>
      <c r="M2761" s="7">
        <v>42.665508000000003</v>
      </c>
      <c r="N2761" s="7">
        <v>21.164635000000001</v>
      </c>
      <c r="O2761" s="7" t="s">
        <v>1103</v>
      </c>
      <c r="P2761" s="7" t="s">
        <v>1103</v>
      </c>
      <c r="Q2761" s="7"/>
      <c r="R2761" s="7" t="s">
        <v>3349</v>
      </c>
      <c r="S2761" s="7"/>
      <c r="T2761" s="7" t="b">
        <v>0</v>
      </c>
      <c r="U2761" s="7" t="s">
        <v>3350</v>
      </c>
      <c r="V2761" s="7" t="s">
        <v>2999</v>
      </c>
      <c r="W2761" s="7" t="s">
        <v>2999</v>
      </c>
    </row>
    <row r="2762" spans="1:23" x14ac:dyDescent="0.2">
      <c r="A2762" s="7" t="s">
        <v>727</v>
      </c>
      <c r="B2762" s="7">
        <v>6</v>
      </c>
      <c r="C2762" s="7" t="s">
        <v>11</v>
      </c>
      <c r="D2762" s="7" t="s">
        <v>778</v>
      </c>
      <c r="E2762" s="7"/>
      <c r="F2762" s="7">
        <v>1148</v>
      </c>
      <c r="G2762" s="7" t="s">
        <v>5406</v>
      </c>
      <c r="H2762" s="7" t="s">
        <v>1104</v>
      </c>
      <c r="I2762" s="7" t="s">
        <v>3352</v>
      </c>
      <c r="J2762" s="7" t="s">
        <v>1105</v>
      </c>
      <c r="K2762" s="7" t="s">
        <v>731</v>
      </c>
      <c r="L2762" s="7" t="s">
        <v>3351</v>
      </c>
      <c r="M2762" s="7">
        <v>42.943570999999999</v>
      </c>
      <c r="N2762" s="7">
        <v>20.81165</v>
      </c>
      <c r="O2762" s="7" t="s">
        <v>1106</v>
      </c>
      <c r="P2762" s="7" t="s">
        <v>1106</v>
      </c>
      <c r="Q2762" s="7"/>
      <c r="R2762" s="7" t="s">
        <v>3353</v>
      </c>
      <c r="S2762" s="7"/>
      <c r="T2762" s="7" t="b">
        <v>0</v>
      </c>
      <c r="U2762" s="7" t="s">
        <v>3350</v>
      </c>
      <c r="V2762" s="7" t="s">
        <v>2999</v>
      </c>
      <c r="W2762" s="7" t="s">
        <v>2999</v>
      </c>
    </row>
    <row r="2763" spans="1:23" x14ac:dyDescent="0.2">
      <c r="A2763" s="7" t="s">
        <v>727</v>
      </c>
      <c r="B2763" s="7">
        <v>6</v>
      </c>
      <c r="C2763" s="7" t="s">
        <v>11</v>
      </c>
      <c r="D2763" s="7" t="s">
        <v>728</v>
      </c>
      <c r="E2763" s="7"/>
      <c r="F2763" s="7">
        <v>1147</v>
      </c>
      <c r="G2763" s="7" t="s">
        <v>5407</v>
      </c>
      <c r="H2763" s="7" t="s">
        <v>1107</v>
      </c>
      <c r="I2763" s="7" t="s">
        <v>3354</v>
      </c>
      <c r="J2763" s="7" t="s">
        <v>734</v>
      </c>
      <c r="K2763" s="7" t="s">
        <v>731</v>
      </c>
      <c r="L2763" s="7" t="s">
        <v>3479</v>
      </c>
      <c r="M2763" s="7">
        <v>42.922308000000001</v>
      </c>
      <c r="N2763" s="7">
        <v>21.229077</v>
      </c>
      <c r="O2763" s="7" t="s">
        <v>1108</v>
      </c>
      <c r="P2763" s="7" t="s">
        <v>1108</v>
      </c>
      <c r="Q2763" s="7"/>
      <c r="R2763" s="7" t="s">
        <v>3355</v>
      </c>
      <c r="S2763" s="7"/>
      <c r="T2763" s="7" t="b">
        <v>0</v>
      </c>
      <c r="U2763" s="7" t="s">
        <v>3478</v>
      </c>
      <c r="V2763" s="7" t="s">
        <v>2999</v>
      </c>
      <c r="W2763" s="7" t="s">
        <v>2999</v>
      </c>
    </row>
    <row r="2764" spans="1:23" x14ac:dyDescent="0.2">
      <c r="A2764" s="7" t="s">
        <v>727</v>
      </c>
      <c r="B2764" s="7">
        <v>6</v>
      </c>
      <c r="C2764" s="7" t="s">
        <v>11</v>
      </c>
      <c r="D2764" s="7" t="s">
        <v>728</v>
      </c>
      <c r="E2764" s="7"/>
      <c r="F2764" s="7">
        <v>1146</v>
      </c>
      <c r="G2764" s="7" t="s">
        <v>5408</v>
      </c>
      <c r="H2764" s="7" t="s">
        <v>1109</v>
      </c>
      <c r="I2764" s="7" t="s">
        <v>3356</v>
      </c>
      <c r="J2764" s="7" t="s">
        <v>835</v>
      </c>
      <c r="K2764" s="7" t="s">
        <v>752</v>
      </c>
      <c r="L2764" s="7" t="s">
        <v>3479</v>
      </c>
      <c r="M2764" s="7">
        <v>42.881473</v>
      </c>
      <c r="N2764" s="7">
        <v>21.181025000000002</v>
      </c>
      <c r="O2764" s="7" t="s">
        <v>1110</v>
      </c>
      <c r="P2764" s="7" t="s">
        <v>1110</v>
      </c>
      <c r="Q2764" s="7"/>
      <c r="R2764" s="7" t="s">
        <v>3357</v>
      </c>
      <c r="S2764" s="7"/>
      <c r="T2764" s="7" t="b">
        <v>0</v>
      </c>
      <c r="U2764" s="7" t="s">
        <v>3478</v>
      </c>
      <c r="V2764" s="7" t="s">
        <v>2999</v>
      </c>
      <c r="W2764" s="7" t="s">
        <v>2999</v>
      </c>
    </row>
    <row r="2765" spans="1:23" x14ac:dyDescent="0.2">
      <c r="A2765" s="7" t="s">
        <v>727</v>
      </c>
      <c r="B2765" s="7">
        <v>6</v>
      </c>
      <c r="C2765" s="7" t="s">
        <v>11</v>
      </c>
      <c r="D2765" s="7" t="s">
        <v>728</v>
      </c>
      <c r="E2765" s="7" t="s">
        <v>8813</v>
      </c>
      <c r="F2765" s="7">
        <v>1145</v>
      </c>
      <c r="G2765" s="7" t="s">
        <v>5409</v>
      </c>
      <c r="H2765" s="7" t="s">
        <v>1111</v>
      </c>
      <c r="I2765" s="7" t="s">
        <v>3358</v>
      </c>
      <c r="J2765" s="7" t="s">
        <v>734</v>
      </c>
      <c r="K2765" s="7" t="s">
        <v>731</v>
      </c>
      <c r="L2765" s="7" t="s">
        <v>3351</v>
      </c>
      <c r="M2765" s="7">
        <v>42.896093</v>
      </c>
      <c r="N2765" s="7">
        <v>21.138107000000002</v>
      </c>
      <c r="O2765" s="7" t="s">
        <v>1112</v>
      </c>
      <c r="P2765" s="7" t="s">
        <v>1112</v>
      </c>
      <c r="Q2765" s="7"/>
      <c r="R2765" s="7" t="s">
        <v>3359</v>
      </c>
      <c r="S2765" s="7"/>
      <c r="T2765" s="7" t="b">
        <v>0</v>
      </c>
      <c r="U2765" s="7" t="s">
        <v>3350</v>
      </c>
      <c r="V2765" s="7" t="s">
        <v>2999</v>
      </c>
      <c r="W2765" s="7" t="s">
        <v>2999</v>
      </c>
    </row>
    <row r="2766" spans="1:23" x14ac:dyDescent="0.2">
      <c r="A2766" s="7" t="s">
        <v>727</v>
      </c>
      <c r="B2766" s="7">
        <v>7</v>
      </c>
      <c r="C2766" s="7" t="s">
        <v>8</v>
      </c>
      <c r="D2766" s="7" t="s">
        <v>1079</v>
      </c>
      <c r="E2766" s="7"/>
      <c r="F2766" s="7">
        <v>1144</v>
      </c>
      <c r="G2766" s="7" t="s">
        <v>5410</v>
      </c>
      <c r="H2766" s="7" t="s">
        <v>1113</v>
      </c>
      <c r="I2766" s="7" t="s">
        <v>3360</v>
      </c>
      <c r="J2766" s="7" t="s">
        <v>738</v>
      </c>
      <c r="K2766" s="7" t="s">
        <v>731</v>
      </c>
      <c r="L2766" s="7" t="s">
        <v>3479</v>
      </c>
      <c r="M2766" s="7">
        <v>42.216791999999998</v>
      </c>
      <c r="N2766" s="7">
        <v>20.732147000000001</v>
      </c>
      <c r="O2766" s="7" t="s">
        <v>1114</v>
      </c>
      <c r="P2766" s="7" t="s">
        <v>1114</v>
      </c>
      <c r="Q2766" s="7"/>
      <c r="R2766" s="7" t="s">
        <v>3361</v>
      </c>
      <c r="S2766" s="7"/>
      <c r="T2766" s="7" t="b">
        <v>0</v>
      </c>
      <c r="U2766" s="7" t="s">
        <v>3478</v>
      </c>
      <c r="V2766" s="7" t="s">
        <v>2999</v>
      </c>
      <c r="W2766" s="7" t="s">
        <v>2999</v>
      </c>
    </row>
    <row r="2767" spans="1:23" x14ac:dyDescent="0.2">
      <c r="A2767" s="7" t="s">
        <v>727</v>
      </c>
      <c r="B2767" s="7">
        <v>6</v>
      </c>
      <c r="C2767" s="7" t="s">
        <v>11</v>
      </c>
      <c r="D2767" s="7" t="s">
        <v>911</v>
      </c>
      <c r="E2767" s="7" t="s">
        <v>446</v>
      </c>
      <c r="F2767" s="7">
        <v>1143</v>
      </c>
      <c r="G2767" s="7" t="s">
        <v>5411</v>
      </c>
      <c r="H2767" s="7" t="s">
        <v>1115</v>
      </c>
      <c r="I2767" s="7" t="s">
        <v>3362</v>
      </c>
      <c r="J2767" s="7" t="s">
        <v>738</v>
      </c>
      <c r="K2767" s="7" t="s">
        <v>752</v>
      </c>
      <c r="L2767" s="7" t="s">
        <v>9296</v>
      </c>
      <c r="M2767" s="7">
        <v>42.795496999999997</v>
      </c>
      <c r="N2767" s="7">
        <v>21.157952000000002</v>
      </c>
      <c r="O2767" s="7" t="s">
        <v>1116</v>
      </c>
      <c r="P2767" s="7" t="s">
        <v>1116</v>
      </c>
      <c r="Q2767" s="7"/>
      <c r="R2767" s="7" t="s">
        <v>3363</v>
      </c>
      <c r="S2767" s="7"/>
      <c r="T2767" s="7" t="b">
        <v>0</v>
      </c>
      <c r="U2767" s="7" t="s">
        <v>9297</v>
      </c>
      <c r="V2767" s="7" t="s">
        <v>2999</v>
      </c>
      <c r="W2767" s="7" t="s">
        <v>2999</v>
      </c>
    </row>
    <row r="2768" spans="1:23" x14ac:dyDescent="0.2">
      <c r="A2768" s="7" t="s">
        <v>727</v>
      </c>
      <c r="B2768" s="7">
        <v>2</v>
      </c>
      <c r="C2768" s="7" t="s">
        <v>450</v>
      </c>
      <c r="D2768" s="7" t="s">
        <v>1019</v>
      </c>
      <c r="E2768" s="7" t="s">
        <v>10156</v>
      </c>
      <c r="F2768" s="7">
        <v>1142</v>
      </c>
      <c r="G2768" s="7" t="s">
        <v>5412</v>
      </c>
      <c r="H2768" s="7" t="s">
        <v>1117</v>
      </c>
      <c r="I2768" s="7" t="s">
        <v>3364</v>
      </c>
      <c r="J2768" s="7" t="s">
        <v>738</v>
      </c>
      <c r="K2768" s="7" t="s">
        <v>731</v>
      </c>
      <c r="L2768" s="7" t="s">
        <v>3351</v>
      </c>
      <c r="M2768" s="7">
        <v>42.341166000000001</v>
      </c>
      <c r="N2768" s="7">
        <v>20.466305999999999</v>
      </c>
      <c r="O2768" s="7" t="s">
        <v>1118</v>
      </c>
      <c r="P2768" s="7" t="s">
        <v>1118</v>
      </c>
      <c r="Q2768" s="7"/>
      <c r="R2768" s="7" t="s">
        <v>3365</v>
      </c>
      <c r="S2768" s="7"/>
      <c r="T2768" s="7" t="b">
        <v>0</v>
      </c>
      <c r="U2768" s="7" t="s">
        <v>3350</v>
      </c>
      <c r="V2768" s="7" t="s">
        <v>2999</v>
      </c>
      <c r="W2768" s="7" t="s">
        <v>2999</v>
      </c>
    </row>
    <row r="2769" spans="1:23" x14ac:dyDescent="0.2">
      <c r="A2769" s="7" t="s">
        <v>727</v>
      </c>
      <c r="B2769" s="7">
        <v>2</v>
      </c>
      <c r="C2769" s="7" t="s">
        <v>450</v>
      </c>
      <c r="D2769" s="7" t="s">
        <v>1019</v>
      </c>
      <c r="E2769" s="7"/>
      <c r="F2769" s="7">
        <v>1141</v>
      </c>
      <c r="G2769" s="7" t="s">
        <v>5413</v>
      </c>
      <c r="H2769" s="7" t="s">
        <v>1119</v>
      </c>
      <c r="I2769" s="7" t="s">
        <v>3366</v>
      </c>
      <c r="J2769" s="7" t="s">
        <v>738</v>
      </c>
      <c r="K2769" s="7" t="s">
        <v>731</v>
      </c>
      <c r="L2769" s="7" t="s">
        <v>451</v>
      </c>
      <c r="M2769" s="7">
        <v>42.351053999999998</v>
      </c>
      <c r="N2769" s="7">
        <v>20.421686000000001</v>
      </c>
      <c r="O2769" s="7" t="s">
        <v>1120</v>
      </c>
      <c r="P2769" s="7" t="s">
        <v>1120</v>
      </c>
      <c r="Q2769" s="7"/>
      <c r="R2769" s="7" t="s">
        <v>3367</v>
      </c>
      <c r="S2769" s="7"/>
      <c r="T2769" s="7" t="b">
        <v>0</v>
      </c>
      <c r="U2769" s="7" t="s">
        <v>3077</v>
      </c>
      <c r="V2769" s="7" t="s">
        <v>2999</v>
      </c>
      <c r="W2769" s="7" t="s">
        <v>2999</v>
      </c>
    </row>
    <row r="2770" spans="1:23" x14ac:dyDescent="0.2">
      <c r="A2770" s="7" t="s">
        <v>727</v>
      </c>
      <c r="B2770" s="7">
        <v>6</v>
      </c>
      <c r="C2770" s="7" t="s">
        <v>11</v>
      </c>
      <c r="D2770" s="7" t="s">
        <v>728</v>
      </c>
      <c r="E2770" s="7" t="s">
        <v>8814</v>
      </c>
      <c r="F2770" s="7">
        <v>1140</v>
      </c>
      <c r="G2770" s="7" t="s">
        <v>5414</v>
      </c>
      <c r="H2770" s="7" t="s">
        <v>914</v>
      </c>
      <c r="I2770" s="7" t="s">
        <v>3368</v>
      </c>
      <c r="J2770" s="7" t="s">
        <v>738</v>
      </c>
      <c r="K2770" s="7" t="s">
        <v>731</v>
      </c>
      <c r="L2770" s="7" t="s">
        <v>3351</v>
      </c>
      <c r="M2770" s="7">
        <v>42.905064000000003</v>
      </c>
      <c r="N2770" s="7">
        <v>21.195836</v>
      </c>
      <c r="O2770" s="7" t="s">
        <v>1121</v>
      </c>
      <c r="P2770" s="7" t="s">
        <v>1121</v>
      </c>
      <c r="Q2770" s="7"/>
      <c r="R2770" s="7" t="s">
        <v>3369</v>
      </c>
      <c r="S2770" s="7"/>
      <c r="T2770" s="7" t="b">
        <v>0</v>
      </c>
      <c r="U2770" s="7" t="s">
        <v>3350</v>
      </c>
      <c r="V2770" s="7" t="s">
        <v>2999</v>
      </c>
      <c r="W2770" s="7" t="s">
        <v>2999</v>
      </c>
    </row>
    <row r="2771" spans="1:23" x14ac:dyDescent="0.2">
      <c r="A2771" s="7" t="s">
        <v>727</v>
      </c>
      <c r="B2771" s="7">
        <v>1</v>
      </c>
      <c r="C2771" s="7" t="s">
        <v>5</v>
      </c>
      <c r="D2771" s="7" t="s">
        <v>810</v>
      </c>
      <c r="E2771" s="7" t="s">
        <v>8818</v>
      </c>
      <c r="F2771" s="7">
        <v>1139</v>
      </c>
      <c r="G2771" s="7" t="s">
        <v>5415</v>
      </c>
      <c r="H2771" s="7" t="s">
        <v>52</v>
      </c>
      <c r="I2771" s="7" t="s">
        <v>3370</v>
      </c>
      <c r="J2771" s="7" t="s">
        <v>738</v>
      </c>
      <c r="K2771" s="7" t="s">
        <v>731</v>
      </c>
      <c r="L2771" s="7" t="s">
        <v>3351</v>
      </c>
      <c r="M2771" s="7">
        <v>42.445053999999999</v>
      </c>
      <c r="N2771" s="7">
        <v>21.227846</v>
      </c>
      <c r="O2771" s="7" t="s">
        <v>1122</v>
      </c>
      <c r="P2771" s="7" t="s">
        <v>1122</v>
      </c>
      <c r="Q2771" s="7"/>
      <c r="R2771" s="7" t="s">
        <v>3371</v>
      </c>
      <c r="S2771" s="7"/>
      <c r="T2771" s="7" t="b">
        <v>0</v>
      </c>
      <c r="U2771" s="7" t="s">
        <v>3350</v>
      </c>
      <c r="V2771" s="7" t="s">
        <v>2999</v>
      </c>
      <c r="W2771" s="7" t="s">
        <v>2999</v>
      </c>
    </row>
    <row r="2772" spans="1:23" x14ac:dyDescent="0.2">
      <c r="A2772" s="7" t="s">
        <v>727</v>
      </c>
      <c r="B2772" s="7">
        <v>1</v>
      </c>
      <c r="C2772" s="7" t="s">
        <v>5</v>
      </c>
      <c r="D2772" s="7" t="s">
        <v>810</v>
      </c>
      <c r="E2772" s="7" t="s">
        <v>8818</v>
      </c>
      <c r="F2772" s="7">
        <v>1138</v>
      </c>
      <c r="G2772" s="7" t="s">
        <v>5416</v>
      </c>
      <c r="H2772" s="7" t="s">
        <v>4</v>
      </c>
      <c r="I2772" s="7" t="s">
        <v>3372</v>
      </c>
      <c r="J2772" s="7" t="s">
        <v>738</v>
      </c>
      <c r="K2772" s="7" t="s">
        <v>731</v>
      </c>
      <c r="L2772" s="7" t="s">
        <v>3351</v>
      </c>
      <c r="M2772" s="7">
        <v>42.510328999999999</v>
      </c>
      <c r="N2772" s="7">
        <v>21.199731</v>
      </c>
      <c r="O2772" s="7" t="s">
        <v>1123</v>
      </c>
      <c r="P2772" s="7" t="s">
        <v>1123</v>
      </c>
      <c r="Q2772" s="7"/>
      <c r="R2772" s="7" t="s">
        <v>3</v>
      </c>
      <c r="S2772" s="7" t="s">
        <v>3373</v>
      </c>
      <c r="T2772" s="7" t="b">
        <v>0</v>
      </c>
      <c r="U2772" s="7" t="s">
        <v>3350</v>
      </c>
      <c r="V2772" s="7" t="s">
        <v>2999</v>
      </c>
      <c r="W2772" s="7" t="s">
        <v>2999</v>
      </c>
    </row>
    <row r="2773" spans="1:23" x14ac:dyDescent="0.2">
      <c r="A2773" s="7" t="s">
        <v>727</v>
      </c>
      <c r="B2773" s="7">
        <v>6</v>
      </c>
      <c r="C2773" s="7" t="s">
        <v>11</v>
      </c>
      <c r="D2773" s="7" t="s">
        <v>728</v>
      </c>
      <c r="E2773" s="7"/>
      <c r="F2773" s="7">
        <v>1137</v>
      </c>
      <c r="G2773" s="7" t="s">
        <v>5417</v>
      </c>
      <c r="H2773" s="7" t="s">
        <v>1124</v>
      </c>
      <c r="I2773" s="7" t="s">
        <v>3376</v>
      </c>
      <c r="J2773" s="7" t="s">
        <v>1125</v>
      </c>
      <c r="K2773" s="7" t="s">
        <v>731</v>
      </c>
      <c r="L2773" s="7" t="s">
        <v>3479</v>
      </c>
      <c r="M2773" s="7">
        <v>42.988996</v>
      </c>
      <c r="N2773" s="7">
        <v>21.209757</v>
      </c>
      <c r="O2773" s="7" t="s">
        <v>1126</v>
      </c>
      <c r="P2773" s="7" t="s">
        <v>1126</v>
      </c>
      <c r="Q2773" s="7"/>
      <c r="R2773" s="7" t="s">
        <v>3377</v>
      </c>
      <c r="S2773" s="7"/>
      <c r="T2773" s="7" t="b">
        <v>0</v>
      </c>
      <c r="U2773" s="7" t="s">
        <v>3478</v>
      </c>
      <c r="V2773" s="7" t="s">
        <v>2999</v>
      </c>
      <c r="W2773" s="7" t="s">
        <v>2999</v>
      </c>
    </row>
    <row r="2774" spans="1:23" x14ac:dyDescent="0.2">
      <c r="A2774" s="7" t="s">
        <v>727</v>
      </c>
      <c r="B2774" s="7">
        <v>1</v>
      </c>
      <c r="C2774" s="7" t="s">
        <v>5</v>
      </c>
      <c r="D2774" s="7" t="s">
        <v>810</v>
      </c>
      <c r="E2774" s="7" t="s">
        <v>14148</v>
      </c>
      <c r="F2774" s="7">
        <v>1136</v>
      </c>
      <c r="G2774" s="7" t="s">
        <v>5418</v>
      </c>
      <c r="H2774" s="7" t="s">
        <v>1127</v>
      </c>
      <c r="I2774" s="7" t="s">
        <v>3378</v>
      </c>
      <c r="J2774" s="7" t="s">
        <v>738</v>
      </c>
      <c r="K2774" s="7" t="s">
        <v>731</v>
      </c>
      <c r="L2774" s="7" t="s">
        <v>3351</v>
      </c>
      <c r="M2774" s="7">
        <v>42.505831999999998</v>
      </c>
      <c r="N2774" s="7">
        <v>21.117611</v>
      </c>
      <c r="O2774" s="7" t="s">
        <v>1128</v>
      </c>
      <c r="P2774" s="7" t="s">
        <v>1128</v>
      </c>
      <c r="Q2774" s="7"/>
      <c r="R2774" s="7" t="s">
        <v>3379</v>
      </c>
      <c r="S2774" s="7" t="s">
        <v>3380</v>
      </c>
      <c r="T2774" s="7" t="b">
        <v>0</v>
      </c>
      <c r="U2774" s="7" t="s">
        <v>3350</v>
      </c>
      <c r="V2774" s="7" t="s">
        <v>2999</v>
      </c>
      <c r="W2774" s="7" t="s">
        <v>2999</v>
      </c>
    </row>
    <row r="2775" spans="1:23" x14ac:dyDescent="0.2">
      <c r="A2775" s="7" t="s">
        <v>727</v>
      </c>
      <c r="B2775" s="7">
        <v>6</v>
      </c>
      <c r="C2775" s="7" t="s">
        <v>11</v>
      </c>
      <c r="D2775" s="7" t="s">
        <v>728</v>
      </c>
      <c r="E2775" s="7" t="s">
        <v>11400</v>
      </c>
      <c r="F2775" s="7">
        <v>1135</v>
      </c>
      <c r="G2775" s="7" t="s">
        <v>5419</v>
      </c>
      <c r="H2775" s="7" t="s">
        <v>1129</v>
      </c>
      <c r="I2775" s="7" t="s">
        <v>3381</v>
      </c>
      <c r="J2775" s="7" t="s">
        <v>1130</v>
      </c>
      <c r="K2775" s="7" t="s">
        <v>731</v>
      </c>
      <c r="L2775" s="7" t="s">
        <v>3351</v>
      </c>
      <c r="M2775" s="7">
        <v>42.989311000000001</v>
      </c>
      <c r="N2775" s="7">
        <v>21.208162000000002</v>
      </c>
      <c r="O2775" s="7" t="s">
        <v>1131</v>
      </c>
      <c r="P2775" s="7" t="s">
        <v>1131</v>
      </c>
      <c r="Q2775" s="7"/>
      <c r="R2775" s="7" t="s">
        <v>3377</v>
      </c>
      <c r="S2775" s="7"/>
      <c r="T2775" s="7" t="b">
        <v>0</v>
      </c>
      <c r="U2775" s="7" t="s">
        <v>3350</v>
      </c>
      <c r="V2775" s="7" t="s">
        <v>2999</v>
      </c>
      <c r="W2775" s="7" t="s">
        <v>2999</v>
      </c>
    </row>
    <row r="2776" spans="1:23" x14ac:dyDescent="0.2">
      <c r="A2776" s="7" t="s">
        <v>727</v>
      </c>
      <c r="B2776" s="7">
        <v>6</v>
      </c>
      <c r="C2776" s="7" t="s">
        <v>11</v>
      </c>
      <c r="D2776" s="7" t="s">
        <v>911</v>
      </c>
      <c r="E2776" s="7" t="s">
        <v>446</v>
      </c>
      <c r="F2776" s="7">
        <v>1134</v>
      </c>
      <c r="G2776" s="7" t="s">
        <v>5420</v>
      </c>
      <c r="H2776" s="7" t="s">
        <v>1132</v>
      </c>
      <c r="I2776" s="7" t="s">
        <v>3382</v>
      </c>
      <c r="J2776" s="7" t="s">
        <v>772</v>
      </c>
      <c r="K2776" s="7" t="s">
        <v>752</v>
      </c>
      <c r="L2776" s="7" t="s">
        <v>3351</v>
      </c>
      <c r="M2776" s="7">
        <v>42.666781999999998</v>
      </c>
      <c r="N2776" s="7">
        <v>21.184038999999999</v>
      </c>
      <c r="O2776" s="7" t="s">
        <v>1133</v>
      </c>
      <c r="P2776" s="7" t="s">
        <v>1133</v>
      </c>
      <c r="Q2776" s="7"/>
      <c r="R2776" s="7" t="s">
        <v>3383</v>
      </c>
      <c r="S2776" s="7"/>
      <c r="T2776" s="7" t="b">
        <v>0</v>
      </c>
      <c r="U2776" s="7" t="s">
        <v>3350</v>
      </c>
      <c r="V2776" s="7" t="s">
        <v>2999</v>
      </c>
      <c r="W2776" s="7" t="s">
        <v>2999</v>
      </c>
    </row>
    <row r="2777" spans="1:23" x14ac:dyDescent="0.2">
      <c r="A2777" s="7" t="s">
        <v>727</v>
      </c>
      <c r="B2777" s="7">
        <v>1</v>
      </c>
      <c r="C2777" s="7" t="s">
        <v>5</v>
      </c>
      <c r="D2777" s="7" t="s">
        <v>810</v>
      </c>
      <c r="E2777" s="7" t="s">
        <v>8818</v>
      </c>
      <c r="F2777" s="7">
        <v>1133</v>
      </c>
      <c r="G2777" s="7" t="s">
        <v>5421</v>
      </c>
      <c r="H2777" s="7" t="s">
        <v>1134</v>
      </c>
      <c r="I2777" s="7" t="s">
        <v>3384</v>
      </c>
      <c r="J2777" s="7" t="s">
        <v>738</v>
      </c>
      <c r="K2777" s="7" t="s">
        <v>731</v>
      </c>
      <c r="L2777" s="7" t="s">
        <v>3351</v>
      </c>
      <c r="M2777" s="7">
        <v>42.575521999999999</v>
      </c>
      <c r="N2777" s="7">
        <v>21.248273000000001</v>
      </c>
      <c r="O2777" s="7" t="s">
        <v>1135</v>
      </c>
      <c r="P2777" s="7" t="s">
        <v>1135</v>
      </c>
      <c r="Q2777" s="7"/>
      <c r="R2777" s="7" t="s">
        <v>3385</v>
      </c>
      <c r="S2777" s="7"/>
      <c r="T2777" s="7" t="b">
        <v>0</v>
      </c>
      <c r="U2777" s="7" t="s">
        <v>3350</v>
      </c>
      <c r="V2777" s="7" t="s">
        <v>2999</v>
      </c>
      <c r="W2777" s="7" t="s">
        <v>2999</v>
      </c>
    </row>
    <row r="2778" spans="1:23" x14ac:dyDescent="0.2">
      <c r="A2778" s="7" t="s">
        <v>727</v>
      </c>
      <c r="B2778" s="7">
        <v>5</v>
      </c>
      <c r="C2778" s="7" t="s">
        <v>2</v>
      </c>
      <c r="D2778" s="7" t="s">
        <v>1007</v>
      </c>
      <c r="E2778" s="7" t="s">
        <v>12910</v>
      </c>
      <c r="F2778" s="7">
        <v>1132</v>
      </c>
      <c r="G2778" s="7" t="s">
        <v>5422</v>
      </c>
      <c r="H2778" s="7" t="s">
        <v>1136</v>
      </c>
      <c r="I2778" s="7" t="s">
        <v>3386</v>
      </c>
      <c r="J2778" s="7" t="s">
        <v>738</v>
      </c>
      <c r="K2778" s="7" t="s">
        <v>752</v>
      </c>
      <c r="L2778" s="7" t="s">
        <v>3351</v>
      </c>
      <c r="M2778" s="7">
        <v>42.571787</v>
      </c>
      <c r="N2778" s="7">
        <v>20.376211000000001</v>
      </c>
      <c r="O2778" s="7" t="s">
        <v>1137</v>
      </c>
      <c r="P2778" s="7" t="s">
        <v>1137</v>
      </c>
      <c r="Q2778" s="7"/>
      <c r="R2778" s="7" t="s">
        <v>3387</v>
      </c>
      <c r="S2778" s="7"/>
      <c r="T2778" s="7" t="b">
        <v>0</v>
      </c>
      <c r="U2778" s="7" t="s">
        <v>3350</v>
      </c>
      <c r="V2778" s="7" t="s">
        <v>2999</v>
      </c>
      <c r="W2778" s="7" t="s">
        <v>2999</v>
      </c>
    </row>
    <row r="2779" spans="1:23" x14ac:dyDescent="0.2">
      <c r="A2779" s="7" t="s">
        <v>727</v>
      </c>
      <c r="B2779" s="7">
        <v>1</v>
      </c>
      <c r="C2779" s="7" t="s">
        <v>5</v>
      </c>
      <c r="D2779" s="7" t="s">
        <v>810</v>
      </c>
      <c r="E2779" s="7" t="s">
        <v>8818</v>
      </c>
      <c r="F2779" s="7">
        <v>1131</v>
      </c>
      <c r="G2779" s="7" t="s">
        <v>5423</v>
      </c>
      <c r="H2779" s="7" t="s">
        <v>1138</v>
      </c>
      <c r="I2779" s="7" t="s">
        <v>3388</v>
      </c>
      <c r="J2779" s="7" t="s">
        <v>738</v>
      </c>
      <c r="K2779" s="7" t="s">
        <v>731</v>
      </c>
      <c r="L2779" s="7" t="s">
        <v>3351</v>
      </c>
      <c r="M2779" s="7">
        <v>42.524239000000001</v>
      </c>
      <c r="N2779" s="7">
        <v>21.227762999999999</v>
      </c>
      <c r="O2779" s="7" t="s">
        <v>1139</v>
      </c>
      <c r="P2779" s="7" t="s">
        <v>1139</v>
      </c>
      <c r="Q2779" s="7"/>
      <c r="R2779" s="7" t="s">
        <v>3389</v>
      </c>
      <c r="S2779" s="7" t="s">
        <v>3390</v>
      </c>
      <c r="T2779" s="7" t="b">
        <v>0</v>
      </c>
      <c r="U2779" s="7" t="s">
        <v>3350</v>
      </c>
      <c r="V2779" s="7" t="s">
        <v>2999</v>
      </c>
      <c r="W2779" s="7" t="s">
        <v>2999</v>
      </c>
    </row>
    <row r="2780" spans="1:23" x14ac:dyDescent="0.2">
      <c r="A2780" s="7" t="s">
        <v>727</v>
      </c>
      <c r="B2780" s="7">
        <v>1</v>
      </c>
      <c r="C2780" s="7" t="s">
        <v>5</v>
      </c>
      <c r="D2780" s="7" t="s">
        <v>810</v>
      </c>
      <c r="E2780" s="7" t="s">
        <v>8818</v>
      </c>
      <c r="F2780" s="7">
        <v>1130</v>
      </c>
      <c r="G2780" s="7" t="s">
        <v>5423</v>
      </c>
      <c r="H2780" s="7" t="s">
        <v>1138</v>
      </c>
      <c r="I2780" s="7" t="s">
        <v>3388</v>
      </c>
      <c r="J2780" s="7" t="s">
        <v>738</v>
      </c>
      <c r="K2780" s="7" t="s">
        <v>731</v>
      </c>
      <c r="L2780" s="7" t="s">
        <v>3351</v>
      </c>
      <c r="M2780" s="7">
        <v>42.524239000000001</v>
      </c>
      <c r="N2780" s="7">
        <v>21.227762999999999</v>
      </c>
      <c r="O2780" s="7" t="s">
        <v>1140</v>
      </c>
      <c r="P2780" s="7" t="s">
        <v>1140</v>
      </c>
      <c r="Q2780" s="7"/>
      <c r="R2780" s="7" t="s">
        <v>3389</v>
      </c>
      <c r="S2780" s="7" t="s">
        <v>3390</v>
      </c>
      <c r="T2780" s="7" t="b">
        <v>0</v>
      </c>
      <c r="U2780" s="7" t="s">
        <v>3350</v>
      </c>
      <c r="V2780" s="7" t="s">
        <v>2999</v>
      </c>
      <c r="W2780" s="7" t="s">
        <v>2999</v>
      </c>
    </row>
    <row r="2781" spans="1:23" x14ac:dyDescent="0.2">
      <c r="A2781" s="7" t="s">
        <v>727</v>
      </c>
      <c r="B2781" s="7">
        <v>6</v>
      </c>
      <c r="C2781" s="7" t="s">
        <v>11</v>
      </c>
      <c r="D2781" s="7" t="s">
        <v>911</v>
      </c>
      <c r="E2781" s="7" t="s">
        <v>446</v>
      </c>
      <c r="F2781" s="7">
        <v>1129</v>
      </c>
      <c r="G2781" s="7" t="s">
        <v>5424</v>
      </c>
      <c r="H2781" s="7" t="s">
        <v>1141</v>
      </c>
      <c r="I2781" s="7" t="s">
        <v>3391</v>
      </c>
      <c r="J2781" s="7" t="s">
        <v>772</v>
      </c>
      <c r="K2781" s="7" t="s">
        <v>731</v>
      </c>
      <c r="L2781" s="7" t="s">
        <v>3351</v>
      </c>
      <c r="M2781" s="7">
        <v>42.664762000000003</v>
      </c>
      <c r="N2781" s="7">
        <v>21.178546000000001</v>
      </c>
      <c r="O2781" s="7" t="s">
        <v>1142</v>
      </c>
      <c r="P2781" s="7" t="s">
        <v>1142</v>
      </c>
      <c r="Q2781" s="7"/>
      <c r="R2781" s="7" t="s">
        <v>3392</v>
      </c>
      <c r="S2781" s="7"/>
      <c r="T2781" s="7" t="b">
        <v>0</v>
      </c>
      <c r="U2781" s="7" t="s">
        <v>3350</v>
      </c>
      <c r="V2781" s="7" t="s">
        <v>2999</v>
      </c>
      <c r="W2781" s="7" t="s">
        <v>2999</v>
      </c>
    </row>
    <row r="2782" spans="1:23" x14ac:dyDescent="0.2">
      <c r="A2782" s="7" t="s">
        <v>727</v>
      </c>
      <c r="B2782" s="7">
        <v>5</v>
      </c>
      <c r="C2782" s="7" t="s">
        <v>2</v>
      </c>
      <c r="D2782" s="7" t="s">
        <v>794</v>
      </c>
      <c r="E2782" s="7"/>
      <c r="F2782" s="7">
        <v>1128</v>
      </c>
      <c r="G2782" s="7" t="s">
        <v>5425</v>
      </c>
      <c r="H2782" s="7" t="s">
        <v>1143</v>
      </c>
      <c r="I2782" s="7" t="s">
        <v>3393</v>
      </c>
      <c r="J2782" s="7" t="s">
        <v>738</v>
      </c>
      <c r="K2782" s="7" t="s">
        <v>731</v>
      </c>
      <c r="L2782" s="7" t="s">
        <v>2998</v>
      </c>
      <c r="M2782" s="7">
        <v>42.669794000000003</v>
      </c>
      <c r="N2782" s="7">
        <v>20.333997</v>
      </c>
      <c r="O2782" s="7" t="s">
        <v>1144</v>
      </c>
      <c r="P2782" s="7" t="s">
        <v>1144</v>
      </c>
      <c r="Q2782" s="7"/>
      <c r="R2782" s="7" t="s">
        <v>3394</v>
      </c>
      <c r="S2782" s="7"/>
      <c r="T2782" s="7" t="b">
        <v>0</v>
      </c>
      <c r="U2782" s="7" t="s">
        <v>2997</v>
      </c>
      <c r="V2782" s="7" t="s">
        <v>2999</v>
      </c>
      <c r="W2782" s="7" t="s">
        <v>2999</v>
      </c>
    </row>
    <row r="2783" spans="1:23" x14ac:dyDescent="0.2">
      <c r="A2783" s="7" t="s">
        <v>727</v>
      </c>
      <c r="B2783" s="7">
        <v>1</v>
      </c>
      <c r="C2783" s="7" t="s">
        <v>5</v>
      </c>
      <c r="D2783" s="7" t="s">
        <v>983</v>
      </c>
      <c r="E2783" s="7"/>
      <c r="F2783" s="7">
        <v>1127</v>
      </c>
      <c r="G2783" s="7" t="s">
        <v>5426</v>
      </c>
      <c r="H2783" s="7" t="s">
        <v>1145</v>
      </c>
      <c r="I2783" s="7" t="s">
        <v>3395</v>
      </c>
      <c r="J2783" s="7" t="s">
        <v>738</v>
      </c>
      <c r="K2783" s="7" t="s">
        <v>731</v>
      </c>
      <c r="L2783" s="7" t="s">
        <v>3479</v>
      </c>
      <c r="M2783" s="7">
        <v>42.620702999999999</v>
      </c>
      <c r="N2783" s="7">
        <v>19.923287999999999</v>
      </c>
      <c r="O2783" s="7" t="s">
        <v>1146</v>
      </c>
      <c r="P2783" s="7" t="s">
        <v>1146</v>
      </c>
      <c r="Q2783" s="7"/>
      <c r="R2783" s="7" t="s">
        <v>3396</v>
      </c>
      <c r="S2783" s="7" t="s">
        <v>3397</v>
      </c>
      <c r="T2783" s="7" t="b">
        <v>0</v>
      </c>
      <c r="U2783" s="7" t="s">
        <v>3478</v>
      </c>
      <c r="V2783" s="7" t="s">
        <v>2999</v>
      </c>
      <c r="W2783" s="7" t="s">
        <v>2999</v>
      </c>
    </row>
    <row r="2784" spans="1:23" x14ac:dyDescent="0.2">
      <c r="A2784" s="7" t="s">
        <v>727</v>
      </c>
      <c r="B2784" s="7">
        <v>7</v>
      </c>
      <c r="C2784" s="7" t="s">
        <v>8</v>
      </c>
      <c r="D2784" s="7" t="s">
        <v>908</v>
      </c>
      <c r="E2784" s="7"/>
      <c r="F2784" s="7">
        <v>1126</v>
      </c>
      <c r="G2784" s="7" t="s">
        <v>5427</v>
      </c>
      <c r="H2784" s="7" t="s">
        <v>7</v>
      </c>
      <c r="I2784" s="7" t="s">
        <v>3398</v>
      </c>
      <c r="J2784" s="7" t="s">
        <v>738</v>
      </c>
      <c r="K2784" s="7" t="s">
        <v>731</v>
      </c>
      <c r="L2784" s="7" t="s">
        <v>3479</v>
      </c>
      <c r="M2784" s="7">
        <v>42.344048999999998</v>
      </c>
      <c r="N2784" s="7">
        <v>20.818937999999999</v>
      </c>
      <c r="O2784" s="7" t="s">
        <v>1147</v>
      </c>
      <c r="P2784" s="7" t="s">
        <v>1147</v>
      </c>
      <c r="Q2784" s="7"/>
      <c r="R2784" s="7" t="s">
        <v>6</v>
      </c>
      <c r="S2784" s="7"/>
      <c r="T2784" s="7" t="b">
        <v>0</v>
      </c>
      <c r="U2784" s="7" t="s">
        <v>3478</v>
      </c>
      <c r="V2784" s="7" t="s">
        <v>2999</v>
      </c>
      <c r="W2784" s="7" t="s">
        <v>2999</v>
      </c>
    </row>
    <row r="2785" spans="1:23" x14ac:dyDescent="0.2">
      <c r="A2785" s="7" t="s">
        <v>727</v>
      </c>
      <c r="B2785" s="7">
        <v>6</v>
      </c>
      <c r="C2785" s="7" t="s">
        <v>11</v>
      </c>
      <c r="D2785" s="7" t="s">
        <v>778</v>
      </c>
      <c r="E2785" s="7"/>
      <c r="F2785" s="7">
        <v>1125</v>
      </c>
      <c r="G2785" s="7" t="s">
        <v>5428</v>
      </c>
      <c r="H2785" s="7" t="s">
        <v>1148</v>
      </c>
      <c r="I2785" s="7" t="s">
        <v>3399</v>
      </c>
      <c r="J2785" s="7" t="s">
        <v>772</v>
      </c>
      <c r="K2785" s="7" t="s">
        <v>731</v>
      </c>
      <c r="L2785" s="7" t="s">
        <v>3351</v>
      </c>
      <c r="M2785" s="7">
        <v>42.668801000000002</v>
      </c>
      <c r="N2785" s="7">
        <v>21.149706999999999</v>
      </c>
      <c r="O2785" s="7" t="s">
        <v>1149</v>
      </c>
      <c r="P2785" s="7" t="s">
        <v>1149</v>
      </c>
      <c r="Q2785" s="7"/>
      <c r="R2785" s="7" t="s">
        <v>3400</v>
      </c>
      <c r="S2785" s="7"/>
      <c r="T2785" s="7" t="b">
        <v>0</v>
      </c>
      <c r="U2785" s="7" t="s">
        <v>3350</v>
      </c>
      <c r="V2785" s="7" t="s">
        <v>2999</v>
      </c>
      <c r="W2785" s="7" t="s">
        <v>2999</v>
      </c>
    </row>
    <row r="2786" spans="1:23" x14ac:dyDescent="0.2">
      <c r="A2786" s="7" t="s">
        <v>727</v>
      </c>
      <c r="B2786" s="7">
        <v>1</v>
      </c>
      <c r="C2786" s="7" t="s">
        <v>5</v>
      </c>
      <c r="D2786" s="7" t="s">
        <v>756</v>
      </c>
      <c r="E2786" s="7" t="s">
        <v>8818</v>
      </c>
      <c r="F2786" s="7">
        <v>1124</v>
      </c>
      <c r="G2786" s="7" t="s">
        <v>5429</v>
      </c>
      <c r="H2786" s="7" t="s">
        <v>1150</v>
      </c>
      <c r="I2786" s="7" t="s">
        <v>3401</v>
      </c>
      <c r="J2786" s="7" t="s">
        <v>738</v>
      </c>
      <c r="K2786" s="7" t="s">
        <v>752</v>
      </c>
      <c r="L2786" s="7" t="s">
        <v>3351</v>
      </c>
      <c r="M2786" s="7">
        <v>42.432868999999997</v>
      </c>
      <c r="N2786" s="7">
        <v>21.040202000000001</v>
      </c>
      <c r="O2786" s="7" t="s">
        <v>1151</v>
      </c>
      <c r="P2786" s="7" t="s">
        <v>1151</v>
      </c>
      <c r="Q2786" s="7"/>
      <c r="R2786" s="7" t="s">
        <v>3402</v>
      </c>
      <c r="S2786" s="7" t="s">
        <v>3403</v>
      </c>
      <c r="T2786" s="7" t="b">
        <v>0</v>
      </c>
      <c r="U2786" s="7" t="s">
        <v>3350</v>
      </c>
      <c r="V2786" s="7" t="s">
        <v>2999</v>
      </c>
      <c r="W2786" s="7" t="s">
        <v>2999</v>
      </c>
    </row>
    <row r="2787" spans="1:23" x14ac:dyDescent="0.2">
      <c r="A2787" s="7" t="s">
        <v>727</v>
      </c>
      <c r="B2787" s="7">
        <v>1</v>
      </c>
      <c r="C2787" s="7" t="s">
        <v>5</v>
      </c>
      <c r="D2787" s="7" t="s">
        <v>756</v>
      </c>
      <c r="E2787" s="7"/>
      <c r="F2787" s="7">
        <v>1123</v>
      </c>
      <c r="G2787" s="7" t="s">
        <v>5429</v>
      </c>
      <c r="H2787" s="7" t="s">
        <v>1150</v>
      </c>
      <c r="I2787" s="7" t="s">
        <v>3401</v>
      </c>
      <c r="J2787" s="7" t="s">
        <v>738</v>
      </c>
      <c r="K2787" s="7" t="s">
        <v>752</v>
      </c>
      <c r="L2787" s="7" t="s">
        <v>3607</v>
      </c>
      <c r="M2787" s="7">
        <v>42.432868999999997</v>
      </c>
      <c r="N2787" s="7">
        <v>21.040202000000001</v>
      </c>
      <c r="O2787" s="7" t="s">
        <v>1152</v>
      </c>
      <c r="P2787" s="7" t="s">
        <v>1152</v>
      </c>
      <c r="Q2787" s="7"/>
      <c r="R2787" s="7" t="s">
        <v>3402</v>
      </c>
      <c r="S2787" s="7" t="s">
        <v>3403</v>
      </c>
      <c r="T2787" s="7" t="b">
        <v>0</v>
      </c>
      <c r="U2787" s="7" t="s">
        <v>3606</v>
      </c>
      <c r="V2787" s="7" t="s">
        <v>2999</v>
      </c>
      <c r="W2787" s="7" t="s">
        <v>2999</v>
      </c>
    </row>
    <row r="2788" spans="1:23" x14ac:dyDescent="0.2">
      <c r="A2788" s="7" t="s">
        <v>727</v>
      </c>
      <c r="B2788" s="7">
        <v>2</v>
      </c>
      <c r="C2788" s="7" t="s">
        <v>450</v>
      </c>
      <c r="D2788" s="7" t="s">
        <v>279</v>
      </c>
      <c r="E2788" s="7"/>
      <c r="F2788" s="7">
        <v>1122</v>
      </c>
      <c r="G2788" s="7" t="s">
        <v>5430</v>
      </c>
      <c r="H2788" s="7" t="s">
        <v>1153</v>
      </c>
      <c r="I2788" s="7" t="s">
        <v>3404</v>
      </c>
      <c r="J2788" s="7" t="s">
        <v>1154</v>
      </c>
      <c r="K2788" s="7" t="s">
        <v>731</v>
      </c>
      <c r="L2788" s="7" t="s">
        <v>2998</v>
      </c>
      <c r="M2788" s="7">
        <v>42.484127999999998</v>
      </c>
      <c r="N2788" s="7">
        <v>20.755382999999998</v>
      </c>
      <c r="O2788" s="7" t="s">
        <v>1155</v>
      </c>
      <c r="P2788" s="7" t="s">
        <v>1155</v>
      </c>
      <c r="Q2788" s="7"/>
      <c r="R2788" s="7" t="s">
        <v>3405</v>
      </c>
      <c r="S2788" s="7"/>
      <c r="T2788" s="7" t="b">
        <v>0</v>
      </c>
      <c r="U2788" s="7" t="s">
        <v>2997</v>
      </c>
      <c r="V2788" s="7" t="s">
        <v>2999</v>
      </c>
      <c r="W2788" s="7" t="s">
        <v>2999</v>
      </c>
    </row>
    <row r="2789" spans="1:23" x14ac:dyDescent="0.2">
      <c r="A2789" s="7" t="s">
        <v>727</v>
      </c>
      <c r="B2789" s="7">
        <v>1</v>
      </c>
      <c r="C2789" s="7" t="s">
        <v>5</v>
      </c>
      <c r="D2789" s="7" t="s">
        <v>810</v>
      </c>
      <c r="E2789" s="7" t="s">
        <v>8818</v>
      </c>
      <c r="F2789" s="7">
        <v>1121</v>
      </c>
      <c r="G2789" s="7" t="s">
        <v>5431</v>
      </c>
      <c r="H2789" s="7" t="s">
        <v>1156</v>
      </c>
      <c r="I2789" s="7" t="s">
        <v>3406</v>
      </c>
      <c r="J2789" s="7" t="s">
        <v>738</v>
      </c>
      <c r="K2789" s="7" t="s">
        <v>731</v>
      </c>
      <c r="L2789" s="7" t="s">
        <v>3351</v>
      </c>
      <c r="M2789" s="7">
        <v>42.488892</v>
      </c>
      <c r="N2789" s="7">
        <v>21.223482000000001</v>
      </c>
      <c r="O2789" s="7" t="s">
        <v>1157</v>
      </c>
      <c r="P2789" s="7" t="s">
        <v>1157</v>
      </c>
      <c r="Q2789" s="7"/>
      <c r="R2789" s="7" t="s">
        <v>3407</v>
      </c>
      <c r="S2789" s="7" t="s">
        <v>3408</v>
      </c>
      <c r="T2789" s="7" t="b">
        <v>0</v>
      </c>
      <c r="U2789" s="7" t="s">
        <v>3350</v>
      </c>
      <c r="V2789" s="7" t="s">
        <v>2999</v>
      </c>
      <c r="W2789" s="7" t="s">
        <v>2999</v>
      </c>
    </row>
    <row r="2790" spans="1:23" x14ac:dyDescent="0.2">
      <c r="A2790" s="7" t="s">
        <v>727</v>
      </c>
      <c r="B2790" s="7">
        <v>1</v>
      </c>
      <c r="C2790" s="7" t="s">
        <v>5</v>
      </c>
      <c r="D2790" s="7" t="s">
        <v>756</v>
      </c>
      <c r="E2790" s="7" t="s">
        <v>14149</v>
      </c>
      <c r="F2790" s="7">
        <v>1120</v>
      </c>
      <c r="G2790" s="7" t="s">
        <v>5432</v>
      </c>
      <c r="H2790" s="7" t="s">
        <v>1158</v>
      </c>
      <c r="I2790" s="7" t="s">
        <v>3409</v>
      </c>
      <c r="J2790" s="7" t="s">
        <v>1159</v>
      </c>
      <c r="K2790" s="7" t="s">
        <v>731</v>
      </c>
      <c r="L2790" s="7" t="s">
        <v>3351</v>
      </c>
      <c r="M2790" s="7">
        <v>42.555511000000003</v>
      </c>
      <c r="N2790" s="7">
        <v>20.948367999999999</v>
      </c>
      <c r="O2790" s="7" t="s">
        <v>1160</v>
      </c>
      <c r="P2790" s="7" t="s">
        <v>1160</v>
      </c>
      <c r="Q2790" s="7"/>
      <c r="R2790" s="7" t="s">
        <v>3410</v>
      </c>
      <c r="S2790" s="7"/>
      <c r="T2790" s="7" t="b">
        <v>0</v>
      </c>
      <c r="U2790" s="7" t="s">
        <v>3350</v>
      </c>
      <c r="V2790" s="7" t="s">
        <v>2999</v>
      </c>
      <c r="W2790" s="7" t="s">
        <v>2999</v>
      </c>
    </row>
    <row r="2791" spans="1:23" x14ac:dyDescent="0.2">
      <c r="A2791" s="7" t="s">
        <v>727</v>
      </c>
      <c r="B2791" s="7">
        <v>2</v>
      </c>
      <c r="C2791" s="7" t="s">
        <v>450</v>
      </c>
      <c r="D2791" s="7" t="s">
        <v>831</v>
      </c>
      <c r="E2791" s="7" t="s">
        <v>13471</v>
      </c>
      <c r="F2791" s="7">
        <v>1119</v>
      </c>
      <c r="G2791" s="7" t="s">
        <v>5433</v>
      </c>
      <c r="H2791" s="7" t="s">
        <v>449</v>
      </c>
      <c r="I2791" s="7" t="s">
        <v>3411</v>
      </c>
      <c r="J2791" s="7" t="s">
        <v>738</v>
      </c>
      <c r="K2791" s="7" t="s">
        <v>752</v>
      </c>
      <c r="L2791" s="7" t="s">
        <v>3351</v>
      </c>
      <c r="M2791" s="7">
        <v>42.388464999999997</v>
      </c>
      <c r="N2791" s="7">
        <v>20.648952999999999</v>
      </c>
      <c r="O2791" s="7" t="s">
        <v>1161</v>
      </c>
      <c r="P2791" s="7" t="s">
        <v>1161</v>
      </c>
      <c r="Q2791" s="7"/>
      <c r="R2791" s="7" t="s">
        <v>448</v>
      </c>
      <c r="S2791" s="7"/>
      <c r="T2791" s="7" t="b">
        <v>0</v>
      </c>
      <c r="U2791" s="7" t="s">
        <v>3350</v>
      </c>
      <c r="V2791" s="7" t="s">
        <v>2999</v>
      </c>
      <c r="W2791" s="7" t="s">
        <v>2999</v>
      </c>
    </row>
    <row r="2792" spans="1:23" x14ac:dyDescent="0.2">
      <c r="A2792" s="7" t="s">
        <v>727</v>
      </c>
      <c r="B2792" s="7">
        <v>1</v>
      </c>
      <c r="C2792" s="7" t="s">
        <v>5</v>
      </c>
      <c r="D2792" s="7" t="s">
        <v>756</v>
      </c>
      <c r="E2792" s="7" t="s">
        <v>8818</v>
      </c>
      <c r="F2792" s="7">
        <v>1118</v>
      </c>
      <c r="G2792" s="7" t="s">
        <v>5434</v>
      </c>
      <c r="H2792" s="7" t="s">
        <v>272</v>
      </c>
      <c r="I2792" s="7" t="s">
        <v>3412</v>
      </c>
      <c r="J2792" s="7" t="s">
        <v>738</v>
      </c>
      <c r="K2792" s="7" t="s">
        <v>731</v>
      </c>
      <c r="L2792" s="7" t="s">
        <v>3351</v>
      </c>
      <c r="M2792" s="7">
        <v>42.403976999999998</v>
      </c>
      <c r="N2792" s="7">
        <v>21.03857</v>
      </c>
      <c r="O2792" s="7" t="s">
        <v>1162</v>
      </c>
      <c r="P2792" s="7" t="s">
        <v>1162</v>
      </c>
      <c r="Q2792" s="7"/>
      <c r="R2792" s="7" t="s">
        <v>3413</v>
      </c>
      <c r="S2792" s="7"/>
      <c r="T2792" s="7" t="b">
        <v>0</v>
      </c>
      <c r="U2792" s="7" t="s">
        <v>3350</v>
      </c>
      <c r="V2792" s="7" t="s">
        <v>2999</v>
      </c>
      <c r="W2792" s="7" t="s">
        <v>2999</v>
      </c>
    </row>
    <row r="2793" spans="1:23" x14ac:dyDescent="0.2">
      <c r="A2793" s="7" t="s">
        <v>727</v>
      </c>
      <c r="B2793" s="7">
        <v>6</v>
      </c>
      <c r="C2793" s="7" t="s">
        <v>11</v>
      </c>
      <c r="D2793" s="7" t="s">
        <v>911</v>
      </c>
      <c r="E2793" s="7" t="s">
        <v>446</v>
      </c>
      <c r="F2793" s="7">
        <v>1117</v>
      </c>
      <c r="G2793" s="7" t="s">
        <v>5435</v>
      </c>
      <c r="H2793" s="7" t="s">
        <v>1163</v>
      </c>
      <c r="I2793" s="7" t="s">
        <v>3414</v>
      </c>
      <c r="J2793" s="7" t="s">
        <v>1164</v>
      </c>
      <c r="K2793" s="7" t="s">
        <v>731</v>
      </c>
      <c r="L2793" s="7" t="s">
        <v>3351</v>
      </c>
      <c r="M2793" s="7">
        <v>42.668801000000002</v>
      </c>
      <c r="N2793" s="7">
        <v>21.185413</v>
      </c>
      <c r="O2793" s="7" t="s">
        <v>1165</v>
      </c>
      <c r="P2793" s="7" t="s">
        <v>1165</v>
      </c>
      <c r="Q2793" s="7"/>
      <c r="R2793" s="7" t="s">
        <v>3415</v>
      </c>
      <c r="S2793" s="7"/>
      <c r="T2793" s="7" t="b">
        <v>0</v>
      </c>
      <c r="U2793" s="7" t="s">
        <v>3350</v>
      </c>
      <c r="V2793" s="7" t="s">
        <v>2999</v>
      </c>
      <c r="W2793" s="7" t="s">
        <v>2999</v>
      </c>
    </row>
    <row r="2794" spans="1:23" x14ac:dyDescent="0.2">
      <c r="A2794" s="7" t="s">
        <v>727</v>
      </c>
      <c r="B2794" s="7">
        <v>4</v>
      </c>
      <c r="C2794" s="7" t="s">
        <v>454</v>
      </c>
      <c r="D2794" s="7" t="s">
        <v>828</v>
      </c>
      <c r="E2794" s="7" t="s">
        <v>18523</v>
      </c>
      <c r="F2794" s="7">
        <v>1116</v>
      </c>
      <c r="G2794" s="7" t="s">
        <v>5436</v>
      </c>
      <c r="H2794" s="7" t="s">
        <v>1166</v>
      </c>
      <c r="I2794" s="7" t="s">
        <v>3416</v>
      </c>
      <c r="J2794" s="7" t="s">
        <v>738</v>
      </c>
      <c r="K2794" s="7" t="s">
        <v>731</v>
      </c>
      <c r="L2794" s="7" t="s">
        <v>3351</v>
      </c>
      <c r="M2794" s="7">
        <v>42.861916999999998</v>
      </c>
      <c r="N2794" s="7">
        <v>20.857524000000002</v>
      </c>
      <c r="O2794" s="7" t="s">
        <v>1167</v>
      </c>
      <c r="P2794" s="7" t="s">
        <v>1167</v>
      </c>
      <c r="Q2794" s="7"/>
      <c r="R2794" s="7" t="s">
        <v>3417</v>
      </c>
      <c r="S2794" s="7"/>
      <c r="T2794" s="7" t="b">
        <v>0</v>
      </c>
      <c r="U2794" s="7" t="s">
        <v>3350</v>
      </c>
      <c r="V2794" s="7" t="s">
        <v>2999</v>
      </c>
      <c r="W2794" s="7" t="s">
        <v>2999</v>
      </c>
    </row>
    <row r="2795" spans="1:23" x14ac:dyDescent="0.2">
      <c r="A2795" s="7" t="s">
        <v>727</v>
      </c>
      <c r="B2795" s="7">
        <v>6</v>
      </c>
      <c r="C2795" s="7" t="s">
        <v>11</v>
      </c>
      <c r="D2795" s="7" t="s">
        <v>1033</v>
      </c>
      <c r="E2795" s="7" t="s">
        <v>7491</v>
      </c>
      <c r="F2795" s="7">
        <v>1115</v>
      </c>
      <c r="G2795" s="7" t="s">
        <v>5437</v>
      </c>
      <c r="H2795" s="7" t="s">
        <v>10</v>
      </c>
      <c r="I2795" s="7" t="s">
        <v>3418</v>
      </c>
      <c r="J2795" s="7" t="s">
        <v>772</v>
      </c>
      <c r="K2795" s="7" t="s">
        <v>731</v>
      </c>
      <c r="L2795" s="7" t="s">
        <v>3351</v>
      </c>
      <c r="M2795" s="7">
        <v>42.628959999999999</v>
      </c>
      <c r="N2795" s="7">
        <v>20.916501</v>
      </c>
      <c r="O2795" s="7" t="s">
        <v>1168</v>
      </c>
      <c r="P2795" s="7" t="s">
        <v>1168</v>
      </c>
      <c r="Q2795" s="7"/>
      <c r="R2795" s="7" t="s">
        <v>9</v>
      </c>
      <c r="S2795" s="7"/>
      <c r="T2795" s="7" t="b">
        <v>0</v>
      </c>
      <c r="U2795" s="7" t="s">
        <v>3350</v>
      </c>
      <c r="V2795" s="7" t="s">
        <v>2999</v>
      </c>
      <c r="W2795" s="7" t="s">
        <v>2999</v>
      </c>
    </row>
    <row r="2796" spans="1:23" x14ac:dyDescent="0.2">
      <c r="A2796" s="7" t="s">
        <v>727</v>
      </c>
      <c r="B2796" s="7">
        <v>6</v>
      </c>
      <c r="C2796" s="7" t="s">
        <v>11</v>
      </c>
      <c r="D2796" s="7" t="s">
        <v>911</v>
      </c>
      <c r="E2796" s="7" t="s">
        <v>446</v>
      </c>
      <c r="F2796" s="7">
        <v>1114</v>
      </c>
      <c r="G2796" s="7" t="s">
        <v>5438</v>
      </c>
      <c r="H2796" s="7" t="s">
        <v>1169</v>
      </c>
      <c r="I2796" s="7" t="s">
        <v>3419</v>
      </c>
      <c r="J2796" s="7" t="s">
        <v>1170</v>
      </c>
      <c r="K2796" s="7" t="s">
        <v>731</v>
      </c>
      <c r="L2796" s="7" t="s">
        <v>3351</v>
      </c>
      <c r="M2796" s="7">
        <v>42.665771999999997</v>
      </c>
      <c r="N2796" s="7">
        <v>21.168932999999999</v>
      </c>
      <c r="O2796" s="7" t="s">
        <v>1171</v>
      </c>
      <c r="P2796" s="7" t="s">
        <v>1171</v>
      </c>
      <c r="Q2796" s="7"/>
      <c r="R2796" s="7" t="s">
        <v>3420</v>
      </c>
      <c r="S2796" s="7"/>
      <c r="T2796" s="7" t="b">
        <v>0</v>
      </c>
      <c r="U2796" s="7" t="s">
        <v>3350</v>
      </c>
      <c r="V2796" s="7" t="s">
        <v>2999</v>
      </c>
      <c r="W2796" s="7" t="s">
        <v>2999</v>
      </c>
    </row>
    <row r="2797" spans="1:23" x14ac:dyDescent="0.2">
      <c r="A2797" s="7" t="s">
        <v>727</v>
      </c>
      <c r="B2797" s="7">
        <v>1</v>
      </c>
      <c r="C2797" s="7" t="s">
        <v>5</v>
      </c>
      <c r="D2797" s="7" t="s">
        <v>736</v>
      </c>
      <c r="E2797" s="7" t="s">
        <v>12911</v>
      </c>
      <c r="F2797" s="7">
        <v>1113</v>
      </c>
      <c r="G2797" s="7" t="s">
        <v>5439</v>
      </c>
      <c r="H2797" s="7" t="s">
        <v>1172</v>
      </c>
      <c r="I2797" s="7" t="s">
        <v>3421</v>
      </c>
      <c r="J2797" s="7" t="s">
        <v>738</v>
      </c>
      <c r="K2797" s="7" t="s">
        <v>731</v>
      </c>
      <c r="L2797" s="7" t="s">
        <v>3351</v>
      </c>
      <c r="M2797" s="7">
        <v>42.393472000000003</v>
      </c>
      <c r="N2797" s="7">
        <v>21.124744</v>
      </c>
      <c r="O2797" s="7" t="s">
        <v>1173</v>
      </c>
      <c r="P2797" s="7" t="s">
        <v>1173</v>
      </c>
      <c r="Q2797" s="7"/>
      <c r="R2797" s="7" t="s">
        <v>3422</v>
      </c>
      <c r="S2797" s="7" t="s">
        <v>3423</v>
      </c>
      <c r="T2797" s="7" t="b">
        <v>0</v>
      </c>
      <c r="U2797" s="7" t="s">
        <v>3350</v>
      </c>
      <c r="V2797" s="7" t="s">
        <v>2999</v>
      </c>
      <c r="W2797" s="7" t="s">
        <v>2999</v>
      </c>
    </row>
    <row r="2798" spans="1:23" x14ac:dyDescent="0.2">
      <c r="A2798" s="7" t="s">
        <v>727</v>
      </c>
      <c r="B2798" s="7">
        <v>1</v>
      </c>
      <c r="C2798" s="7" t="s">
        <v>5</v>
      </c>
      <c r="D2798" s="7" t="s">
        <v>810</v>
      </c>
      <c r="E2798" s="7" t="s">
        <v>8818</v>
      </c>
      <c r="F2798" s="7">
        <v>1112</v>
      </c>
      <c r="G2798" s="7" t="s">
        <v>5440</v>
      </c>
      <c r="H2798" s="7" t="s">
        <v>13</v>
      </c>
      <c r="I2798" s="7" t="s">
        <v>3424</v>
      </c>
      <c r="J2798" s="7" t="s">
        <v>738</v>
      </c>
      <c r="K2798" s="7" t="s">
        <v>731</v>
      </c>
      <c r="L2798" s="7" t="s">
        <v>9296</v>
      </c>
      <c r="M2798" s="7">
        <v>42.482315999999997</v>
      </c>
      <c r="N2798" s="7">
        <v>21.099405999999998</v>
      </c>
      <c r="O2798" s="7" t="s">
        <v>1174</v>
      </c>
      <c r="P2798" s="7" t="s">
        <v>1174</v>
      </c>
      <c r="Q2798" s="7"/>
      <c r="R2798" s="7" t="s">
        <v>12</v>
      </c>
      <c r="S2798" s="7" t="s">
        <v>3425</v>
      </c>
      <c r="T2798" s="7" t="b">
        <v>0</v>
      </c>
      <c r="U2798" s="7" t="s">
        <v>9297</v>
      </c>
      <c r="V2798" s="7" t="s">
        <v>2999</v>
      </c>
      <c r="W2798" s="7" t="s">
        <v>2999</v>
      </c>
    </row>
    <row r="2799" spans="1:23" x14ac:dyDescent="0.2">
      <c r="A2799" s="7" t="s">
        <v>727</v>
      </c>
      <c r="B2799" s="7">
        <v>6</v>
      </c>
      <c r="C2799" s="7" t="s">
        <v>11</v>
      </c>
      <c r="D2799" s="7" t="s">
        <v>728</v>
      </c>
      <c r="E2799" s="7" t="s">
        <v>11401</v>
      </c>
      <c r="F2799" s="7">
        <v>1111</v>
      </c>
      <c r="G2799" s="7" t="s">
        <v>5441</v>
      </c>
      <c r="H2799" s="7" t="s">
        <v>1175</v>
      </c>
      <c r="I2799" s="7" t="s">
        <v>3426</v>
      </c>
      <c r="J2799" s="7" t="s">
        <v>738</v>
      </c>
      <c r="K2799" s="7" t="s">
        <v>731</v>
      </c>
      <c r="L2799" s="7" t="s">
        <v>3351</v>
      </c>
      <c r="M2799" s="7">
        <v>42.907864000000004</v>
      </c>
      <c r="N2799" s="7">
        <v>21.185300999999999</v>
      </c>
      <c r="O2799" s="7" t="s">
        <v>1176</v>
      </c>
      <c r="P2799" s="7" t="s">
        <v>1176</v>
      </c>
      <c r="Q2799" s="7"/>
      <c r="R2799" s="7" t="s">
        <v>3427</v>
      </c>
      <c r="S2799" s="7"/>
      <c r="T2799" s="7" t="b">
        <v>0</v>
      </c>
      <c r="U2799" s="7" t="s">
        <v>3350</v>
      </c>
      <c r="V2799" s="7" t="s">
        <v>2999</v>
      </c>
      <c r="W2799" s="7" t="s">
        <v>2999</v>
      </c>
    </row>
    <row r="2800" spans="1:23" x14ac:dyDescent="0.2">
      <c r="A2800" s="7" t="s">
        <v>727</v>
      </c>
      <c r="B2800" s="7">
        <v>4</v>
      </c>
      <c r="C2800" s="7" t="s">
        <v>454</v>
      </c>
      <c r="D2800" s="7" t="s">
        <v>768</v>
      </c>
      <c r="E2800" s="7" t="s">
        <v>585</v>
      </c>
      <c r="F2800" s="7">
        <v>1110</v>
      </c>
      <c r="G2800" s="7" t="s">
        <v>5442</v>
      </c>
      <c r="H2800" s="7" t="s">
        <v>453</v>
      </c>
      <c r="I2800" s="7" t="s">
        <v>3428</v>
      </c>
      <c r="J2800" s="7" t="s">
        <v>738</v>
      </c>
      <c r="K2800" s="7" t="s">
        <v>731</v>
      </c>
      <c r="L2800" s="7" t="s">
        <v>3351</v>
      </c>
      <c r="M2800" s="7">
        <v>42.769944000000002</v>
      </c>
      <c r="N2800" s="7">
        <v>20.937916000000001</v>
      </c>
      <c r="O2800" s="7" t="s">
        <v>1177</v>
      </c>
      <c r="P2800" s="7" t="s">
        <v>1177</v>
      </c>
      <c r="Q2800" s="7"/>
      <c r="R2800" s="7" t="s">
        <v>452</v>
      </c>
      <c r="S2800" s="7"/>
      <c r="T2800" s="7" t="b">
        <v>0</v>
      </c>
      <c r="U2800" s="7" t="s">
        <v>3350</v>
      </c>
      <c r="V2800" s="7" t="s">
        <v>2999</v>
      </c>
      <c r="W2800" s="7" t="s">
        <v>2999</v>
      </c>
    </row>
    <row r="2801" spans="1:23" x14ac:dyDescent="0.2">
      <c r="A2801" s="7" t="s">
        <v>727</v>
      </c>
      <c r="B2801" s="7">
        <v>2</v>
      </c>
      <c r="C2801" s="7" t="s">
        <v>450</v>
      </c>
      <c r="D2801" s="7" t="s">
        <v>279</v>
      </c>
      <c r="E2801" s="7" t="s">
        <v>14150</v>
      </c>
      <c r="F2801" s="7">
        <v>1109</v>
      </c>
      <c r="G2801" s="7" t="s">
        <v>5443</v>
      </c>
      <c r="H2801" s="7" t="s">
        <v>1178</v>
      </c>
      <c r="I2801" s="7" t="s">
        <v>3429</v>
      </c>
      <c r="J2801" s="7" t="s">
        <v>738</v>
      </c>
      <c r="K2801" s="7" t="s">
        <v>731</v>
      </c>
      <c r="L2801" s="7" t="s">
        <v>3351</v>
      </c>
      <c r="M2801" s="7">
        <v>42.476025</v>
      </c>
      <c r="N2801" s="7">
        <v>20.759502999999999</v>
      </c>
      <c r="O2801" s="7" t="s">
        <v>1179</v>
      </c>
      <c r="P2801" s="7" t="s">
        <v>1179</v>
      </c>
      <c r="Q2801" s="7"/>
      <c r="R2801" s="7" t="s">
        <v>3430</v>
      </c>
      <c r="S2801" s="7"/>
      <c r="T2801" s="7" t="b">
        <v>0</v>
      </c>
      <c r="U2801" s="7" t="s">
        <v>3350</v>
      </c>
      <c r="V2801" s="7" t="s">
        <v>2999</v>
      </c>
      <c r="W2801" s="7" t="s">
        <v>2999</v>
      </c>
    </row>
    <row r="2802" spans="1:23" x14ac:dyDescent="0.2">
      <c r="A2802" s="7" t="s">
        <v>727</v>
      </c>
      <c r="B2802" s="7">
        <v>5</v>
      </c>
      <c r="C2802" s="7" t="s">
        <v>2</v>
      </c>
      <c r="D2802" s="7" t="s">
        <v>1007</v>
      </c>
      <c r="E2802" s="7" t="s">
        <v>12912</v>
      </c>
      <c r="F2802" s="7">
        <v>1108</v>
      </c>
      <c r="G2802" s="7" t="s">
        <v>5444</v>
      </c>
      <c r="H2802" s="7" t="s">
        <v>15</v>
      </c>
      <c r="I2802" s="7" t="s">
        <v>3431</v>
      </c>
      <c r="J2802" s="7" t="s">
        <v>738</v>
      </c>
      <c r="K2802" s="7" t="s">
        <v>752</v>
      </c>
      <c r="L2802" s="7" t="s">
        <v>3351</v>
      </c>
      <c r="M2802" s="7">
        <v>42.540188000000001</v>
      </c>
      <c r="N2802" s="7">
        <v>20.288267999999999</v>
      </c>
      <c r="O2802" s="7" t="s">
        <v>1180</v>
      </c>
      <c r="P2802" s="7" t="s">
        <v>1180</v>
      </c>
      <c r="Q2802" s="7"/>
      <c r="R2802" s="7" t="s">
        <v>14</v>
      </c>
      <c r="S2802" s="7"/>
      <c r="T2802" s="7" t="b">
        <v>0</v>
      </c>
      <c r="U2802" s="7" t="s">
        <v>3350</v>
      </c>
      <c r="V2802" s="7" t="s">
        <v>2999</v>
      </c>
      <c r="W2802" s="7" t="s">
        <v>2999</v>
      </c>
    </row>
    <row r="2803" spans="1:23" x14ac:dyDescent="0.2">
      <c r="A2803" s="7" t="s">
        <v>727</v>
      </c>
      <c r="B2803" s="7">
        <v>6</v>
      </c>
      <c r="C2803" s="7" t="s">
        <v>11</v>
      </c>
      <c r="D2803" s="7" t="s">
        <v>728</v>
      </c>
      <c r="E2803" s="7" t="s">
        <v>11402</v>
      </c>
      <c r="F2803" s="7">
        <v>1107</v>
      </c>
      <c r="G2803" s="7" t="s">
        <v>5445</v>
      </c>
      <c r="H2803" s="7" t="s">
        <v>1175</v>
      </c>
      <c r="I2803" s="7" t="s">
        <v>3432</v>
      </c>
      <c r="J2803" s="7" t="s">
        <v>738</v>
      </c>
      <c r="K2803" s="7" t="s">
        <v>731</v>
      </c>
      <c r="L2803" s="7" t="s">
        <v>3351</v>
      </c>
      <c r="M2803" s="7">
        <v>42.907876999999999</v>
      </c>
      <c r="N2803" s="7">
        <v>21.185683999999998</v>
      </c>
      <c r="O2803" s="7" t="s">
        <v>1181</v>
      </c>
      <c r="P2803" s="7" t="s">
        <v>1181</v>
      </c>
      <c r="Q2803" s="7"/>
      <c r="R2803" s="7" t="s">
        <v>3433</v>
      </c>
      <c r="S2803" s="7"/>
      <c r="T2803" s="7" t="b">
        <v>0</v>
      </c>
      <c r="U2803" s="7" t="s">
        <v>3350</v>
      </c>
      <c r="V2803" s="7" t="s">
        <v>2999</v>
      </c>
      <c r="W2803" s="7" t="s">
        <v>2999</v>
      </c>
    </row>
    <row r="2804" spans="1:23" x14ac:dyDescent="0.2">
      <c r="A2804" s="7" t="s">
        <v>727</v>
      </c>
      <c r="B2804" s="7">
        <v>5</v>
      </c>
      <c r="C2804" s="7" t="s">
        <v>2</v>
      </c>
      <c r="D2804" s="7" t="s">
        <v>847</v>
      </c>
      <c r="E2804" s="7" t="s">
        <v>149</v>
      </c>
      <c r="F2804" s="7">
        <v>1106</v>
      </c>
      <c r="G2804" s="7" t="s">
        <v>5446</v>
      </c>
      <c r="H2804" s="7" t="s">
        <v>1182</v>
      </c>
      <c r="I2804" s="7" t="s">
        <v>3434</v>
      </c>
      <c r="J2804" s="7" t="s">
        <v>849</v>
      </c>
      <c r="K2804" s="7" t="s">
        <v>731</v>
      </c>
      <c r="L2804" s="7" t="s">
        <v>3351</v>
      </c>
      <c r="M2804" s="7">
        <v>42.607194999999997</v>
      </c>
      <c r="N2804" s="7">
        <v>20.601410000000001</v>
      </c>
      <c r="O2804" s="7" t="s">
        <v>1183</v>
      </c>
      <c r="P2804" s="7" t="s">
        <v>1183</v>
      </c>
      <c r="Q2804" s="7"/>
      <c r="R2804" s="7" t="s">
        <v>3435</v>
      </c>
      <c r="S2804" s="7"/>
      <c r="T2804" s="7" t="b">
        <v>0</v>
      </c>
      <c r="U2804" s="7" t="s">
        <v>3350</v>
      </c>
      <c r="V2804" s="7" t="s">
        <v>2999</v>
      </c>
      <c r="W2804" s="7" t="s">
        <v>2999</v>
      </c>
    </row>
    <row r="2805" spans="1:23" x14ac:dyDescent="0.2">
      <c r="A2805" s="7" t="s">
        <v>727</v>
      </c>
      <c r="B2805" s="7">
        <v>7</v>
      </c>
      <c r="C2805" s="7" t="s">
        <v>8</v>
      </c>
      <c r="D2805" s="7" t="s">
        <v>1079</v>
      </c>
      <c r="E2805" s="7" t="s">
        <v>7909</v>
      </c>
      <c r="F2805" s="7">
        <v>1105</v>
      </c>
      <c r="G2805" s="7" t="s">
        <v>5447</v>
      </c>
      <c r="H2805" s="7" t="s">
        <v>1184</v>
      </c>
      <c r="I2805" s="7" t="s">
        <v>3438</v>
      </c>
      <c r="J2805" s="7" t="s">
        <v>738</v>
      </c>
      <c r="K2805" s="7" t="s">
        <v>752</v>
      </c>
      <c r="L2805" s="7" t="s">
        <v>3351</v>
      </c>
      <c r="M2805" s="7">
        <v>42.221440999999999</v>
      </c>
      <c r="N2805" s="7">
        <v>20.736847999999998</v>
      </c>
      <c r="O2805" s="7" t="s">
        <v>1185</v>
      </c>
      <c r="P2805" s="7" t="s">
        <v>1185</v>
      </c>
      <c r="Q2805" s="7"/>
      <c r="R2805" s="7" t="s">
        <v>3439</v>
      </c>
      <c r="S2805" s="7"/>
      <c r="T2805" s="7" t="b">
        <v>0</v>
      </c>
      <c r="U2805" s="7" t="s">
        <v>3350</v>
      </c>
      <c r="V2805" s="7" t="s">
        <v>2999</v>
      </c>
      <c r="W2805" s="7" t="s">
        <v>2999</v>
      </c>
    </row>
    <row r="2806" spans="1:23" x14ac:dyDescent="0.2">
      <c r="A2806" s="7" t="s">
        <v>727</v>
      </c>
      <c r="B2806" s="7">
        <v>6</v>
      </c>
      <c r="C2806" s="7" t="s">
        <v>11</v>
      </c>
      <c r="D2806" s="7" t="s">
        <v>1033</v>
      </c>
      <c r="E2806" s="7"/>
      <c r="F2806" s="7">
        <v>1104</v>
      </c>
      <c r="G2806" s="7" t="s">
        <v>5448</v>
      </c>
      <c r="H2806" s="7" t="s">
        <v>17</v>
      </c>
      <c r="I2806" s="7" t="s">
        <v>3440</v>
      </c>
      <c r="J2806" s="7" t="s">
        <v>991</v>
      </c>
      <c r="K2806" s="7" t="s">
        <v>752</v>
      </c>
      <c r="L2806" s="7" t="s">
        <v>3479</v>
      </c>
      <c r="M2806" s="7">
        <v>42.578055999999997</v>
      </c>
      <c r="N2806" s="7">
        <v>20.896972000000002</v>
      </c>
      <c r="O2806" s="7" t="s">
        <v>1186</v>
      </c>
      <c r="P2806" s="7" t="s">
        <v>1186</v>
      </c>
      <c r="Q2806" s="7"/>
      <c r="R2806" s="7" t="s">
        <v>16</v>
      </c>
      <c r="S2806" s="7"/>
      <c r="T2806" s="7" t="b">
        <v>0</v>
      </c>
      <c r="U2806" s="7" t="s">
        <v>3478</v>
      </c>
      <c r="V2806" s="7" t="s">
        <v>2999</v>
      </c>
      <c r="W2806" s="7" t="s">
        <v>2999</v>
      </c>
    </row>
    <row r="2807" spans="1:23" x14ac:dyDescent="0.2">
      <c r="A2807" s="7" t="s">
        <v>727</v>
      </c>
      <c r="B2807" s="7">
        <v>5</v>
      </c>
      <c r="C2807" s="7" t="s">
        <v>2</v>
      </c>
      <c r="D2807" s="7" t="s">
        <v>1007</v>
      </c>
      <c r="E2807" s="7" t="s">
        <v>7183</v>
      </c>
      <c r="F2807" s="7">
        <v>1103</v>
      </c>
      <c r="G2807" s="7" t="s">
        <v>5449</v>
      </c>
      <c r="H2807" s="7" t="s">
        <v>1187</v>
      </c>
      <c r="I2807" s="7" t="s">
        <v>3441</v>
      </c>
      <c r="J2807" s="7" t="s">
        <v>1164</v>
      </c>
      <c r="K2807" s="7" t="s">
        <v>731</v>
      </c>
      <c r="L2807" s="7" t="s">
        <v>3351</v>
      </c>
      <c r="M2807" s="7">
        <v>42.500974999999997</v>
      </c>
      <c r="N2807" s="7">
        <v>20.317826</v>
      </c>
      <c r="O2807" s="7" t="s">
        <v>1188</v>
      </c>
      <c r="P2807" s="7" t="s">
        <v>1188</v>
      </c>
      <c r="Q2807" s="7"/>
      <c r="R2807" s="7" t="s">
        <v>455</v>
      </c>
      <c r="S2807" s="7"/>
      <c r="T2807" s="7" t="b">
        <v>0</v>
      </c>
      <c r="U2807" s="7" t="s">
        <v>3350</v>
      </c>
      <c r="V2807" s="7" t="s">
        <v>2999</v>
      </c>
      <c r="W2807" s="7" t="s">
        <v>2999</v>
      </c>
    </row>
    <row r="2808" spans="1:23" x14ac:dyDescent="0.2">
      <c r="A2808" s="7" t="s">
        <v>727</v>
      </c>
      <c r="B2808" s="7">
        <v>5</v>
      </c>
      <c r="C2808" s="7" t="s">
        <v>2</v>
      </c>
      <c r="D2808" s="7" t="s">
        <v>1007</v>
      </c>
      <c r="E2808" s="7" t="s">
        <v>7184</v>
      </c>
      <c r="F2808" s="7">
        <v>1102</v>
      </c>
      <c r="G2808" s="7" t="s">
        <v>5449</v>
      </c>
      <c r="H2808" s="7" t="s">
        <v>1187</v>
      </c>
      <c r="I2808" s="7" t="s">
        <v>3441</v>
      </c>
      <c r="J2808" s="7" t="s">
        <v>1164</v>
      </c>
      <c r="K2808" s="7" t="s">
        <v>731</v>
      </c>
      <c r="L2808" s="7" t="s">
        <v>3351</v>
      </c>
      <c r="M2808" s="7">
        <v>42.500974999999997</v>
      </c>
      <c r="N2808" s="7">
        <v>20.317826</v>
      </c>
      <c r="O2808" s="7" t="s">
        <v>1189</v>
      </c>
      <c r="P2808" s="7" t="s">
        <v>1189</v>
      </c>
      <c r="Q2808" s="7"/>
      <c r="R2808" s="7" t="s">
        <v>455</v>
      </c>
      <c r="S2808" s="7"/>
      <c r="T2808" s="7" t="b">
        <v>0</v>
      </c>
      <c r="U2808" s="7" t="s">
        <v>3350</v>
      </c>
      <c r="V2808" s="7" t="s">
        <v>2999</v>
      </c>
      <c r="W2808" s="7" t="s">
        <v>2999</v>
      </c>
    </row>
    <row r="2809" spans="1:23" x14ac:dyDescent="0.2">
      <c r="A2809" s="7" t="s">
        <v>727</v>
      </c>
      <c r="B2809" s="7">
        <v>2</v>
      </c>
      <c r="C2809" s="7" t="s">
        <v>450</v>
      </c>
      <c r="D2809" s="7" t="s">
        <v>1019</v>
      </c>
      <c r="E2809" s="7" t="s">
        <v>10157</v>
      </c>
      <c r="F2809" s="7">
        <v>1101</v>
      </c>
      <c r="G2809" s="7" t="s">
        <v>5450</v>
      </c>
      <c r="H2809" s="7" t="s">
        <v>1190</v>
      </c>
      <c r="I2809" s="7" t="s">
        <v>3442</v>
      </c>
      <c r="J2809" s="7" t="s">
        <v>1191</v>
      </c>
      <c r="K2809" s="7" t="s">
        <v>731</v>
      </c>
      <c r="L2809" s="7" t="s">
        <v>3351</v>
      </c>
      <c r="M2809" s="7">
        <v>42.432408000000002</v>
      </c>
      <c r="N2809" s="7">
        <v>20.383220999999999</v>
      </c>
      <c r="O2809" s="7" t="s">
        <v>1192</v>
      </c>
      <c r="P2809" s="7" t="s">
        <v>1192</v>
      </c>
      <c r="Q2809" s="7"/>
      <c r="R2809" s="7" t="s">
        <v>3443</v>
      </c>
      <c r="S2809" s="7" t="s">
        <v>3444</v>
      </c>
      <c r="T2809" s="7" t="b">
        <v>0</v>
      </c>
      <c r="U2809" s="7" t="s">
        <v>3350</v>
      </c>
      <c r="V2809" s="7" t="s">
        <v>2999</v>
      </c>
      <c r="W2809" s="7" t="s">
        <v>2999</v>
      </c>
    </row>
    <row r="2810" spans="1:23" x14ac:dyDescent="0.2">
      <c r="A2810" s="7" t="s">
        <v>727</v>
      </c>
      <c r="B2810" s="7">
        <v>6</v>
      </c>
      <c r="C2810" s="7" t="s">
        <v>11</v>
      </c>
      <c r="D2810" s="7" t="s">
        <v>728</v>
      </c>
      <c r="E2810" s="7"/>
      <c r="F2810" s="7">
        <v>1100</v>
      </c>
      <c r="G2810" s="7" t="s">
        <v>5451</v>
      </c>
      <c r="H2810" s="7" t="s">
        <v>1193</v>
      </c>
      <c r="I2810" s="7" t="s">
        <v>3445</v>
      </c>
      <c r="J2810" s="7" t="s">
        <v>738</v>
      </c>
      <c r="K2810" s="7" t="s">
        <v>731</v>
      </c>
      <c r="L2810" s="7" t="s">
        <v>3479</v>
      </c>
      <c r="M2810" s="7">
        <v>42.899482999999996</v>
      </c>
      <c r="N2810" s="7">
        <v>21.184227</v>
      </c>
      <c r="O2810" s="7" t="s">
        <v>1194</v>
      </c>
      <c r="P2810" s="7" t="s">
        <v>1194</v>
      </c>
      <c r="Q2810" s="7"/>
      <c r="R2810" s="7" t="s">
        <v>3446</v>
      </c>
      <c r="S2810" s="7"/>
      <c r="T2810" s="7" t="b">
        <v>0</v>
      </c>
      <c r="U2810" s="7" t="s">
        <v>3478</v>
      </c>
      <c r="V2810" s="7" t="s">
        <v>2999</v>
      </c>
      <c r="W2810" s="7" t="s">
        <v>2999</v>
      </c>
    </row>
    <row r="2811" spans="1:23" x14ac:dyDescent="0.2">
      <c r="A2811" s="7" t="s">
        <v>727</v>
      </c>
      <c r="B2811" s="7">
        <v>7</v>
      </c>
      <c r="C2811" s="7" t="s">
        <v>8</v>
      </c>
      <c r="D2811" s="7" t="s">
        <v>1079</v>
      </c>
      <c r="E2811" s="7"/>
      <c r="F2811" s="7">
        <v>1099</v>
      </c>
      <c r="G2811" s="7" t="s">
        <v>5452</v>
      </c>
      <c r="H2811" s="7" t="s">
        <v>1195</v>
      </c>
      <c r="I2811" s="7" t="s">
        <v>3447</v>
      </c>
      <c r="J2811" s="7" t="s">
        <v>1196</v>
      </c>
      <c r="K2811" s="7" t="s">
        <v>752</v>
      </c>
      <c r="L2811" s="7" t="s">
        <v>2998</v>
      </c>
      <c r="M2811" s="7">
        <v>42.216521999999998</v>
      </c>
      <c r="N2811" s="7">
        <v>20.732395</v>
      </c>
      <c r="O2811" s="7" t="s">
        <v>1197</v>
      </c>
      <c r="P2811" s="7" t="s">
        <v>1197</v>
      </c>
      <c r="Q2811" s="7"/>
      <c r="R2811" s="7" t="s">
        <v>3448</v>
      </c>
      <c r="S2811" s="7"/>
      <c r="T2811" s="7" t="b">
        <v>0</v>
      </c>
      <c r="U2811" s="7" t="s">
        <v>2997</v>
      </c>
      <c r="V2811" s="7" t="s">
        <v>2999</v>
      </c>
      <c r="W2811" s="7" t="s">
        <v>2999</v>
      </c>
    </row>
    <row r="2812" spans="1:23" x14ac:dyDescent="0.2">
      <c r="A2812" s="7" t="s">
        <v>727</v>
      </c>
      <c r="B2812" s="7">
        <v>5</v>
      </c>
      <c r="C2812" s="7" t="s">
        <v>2</v>
      </c>
      <c r="D2812" s="7" t="s">
        <v>847</v>
      </c>
      <c r="E2812" s="7" t="s">
        <v>8815</v>
      </c>
      <c r="F2812" s="7">
        <v>1098</v>
      </c>
      <c r="G2812" s="7" t="s">
        <v>5453</v>
      </c>
      <c r="H2812" s="7" t="s">
        <v>1198</v>
      </c>
      <c r="I2812" s="7" t="s">
        <v>3449</v>
      </c>
      <c r="J2812" s="7" t="s">
        <v>849</v>
      </c>
      <c r="K2812" s="7" t="s">
        <v>731</v>
      </c>
      <c r="L2812" s="7" t="s">
        <v>3351</v>
      </c>
      <c r="M2812" s="7">
        <v>42.665678999999997</v>
      </c>
      <c r="N2812" s="7">
        <v>20.645094</v>
      </c>
      <c r="O2812" s="7" t="s">
        <v>1199</v>
      </c>
      <c r="P2812" s="7" t="s">
        <v>1199</v>
      </c>
      <c r="Q2812" s="7"/>
      <c r="R2812" s="7" t="s">
        <v>456</v>
      </c>
      <c r="S2812" s="7"/>
      <c r="T2812" s="7" t="b">
        <v>0</v>
      </c>
      <c r="U2812" s="7" t="s">
        <v>3350</v>
      </c>
      <c r="V2812" s="7" t="s">
        <v>2999</v>
      </c>
      <c r="W2812" s="7" t="s">
        <v>2999</v>
      </c>
    </row>
    <row r="2813" spans="1:23" x14ac:dyDescent="0.2">
      <c r="A2813" s="7" t="s">
        <v>727</v>
      </c>
      <c r="B2813" s="7">
        <v>7</v>
      </c>
      <c r="C2813" s="7" t="s">
        <v>8</v>
      </c>
      <c r="D2813" s="7" t="s">
        <v>1079</v>
      </c>
      <c r="E2813" s="7"/>
      <c r="F2813" s="7">
        <v>1097</v>
      </c>
      <c r="G2813" s="7" t="s">
        <v>5454</v>
      </c>
      <c r="H2813" s="7" t="s">
        <v>1200</v>
      </c>
      <c r="I2813" s="7" t="s">
        <v>3450</v>
      </c>
      <c r="J2813" s="7" t="s">
        <v>1196</v>
      </c>
      <c r="K2813" s="7" t="s">
        <v>731</v>
      </c>
      <c r="L2813" s="7" t="s">
        <v>3375</v>
      </c>
      <c r="M2813" s="7">
        <v>42.217652000000001</v>
      </c>
      <c r="N2813" s="7">
        <v>20.736515000000001</v>
      </c>
      <c r="O2813" s="7" t="s">
        <v>1201</v>
      </c>
      <c r="P2813" s="7" t="s">
        <v>1201</v>
      </c>
      <c r="Q2813" s="7"/>
      <c r="R2813" s="7" t="s">
        <v>3451</v>
      </c>
      <c r="S2813" s="7"/>
      <c r="T2813" s="7" t="b">
        <v>0</v>
      </c>
      <c r="U2813" s="7" t="s">
        <v>3374</v>
      </c>
      <c r="V2813" s="7" t="s">
        <v>2999</v>
      </c>
      <c r="W2813" s="7" t="s">
        <v>2999</v>
      </c>
    </row>
    <row r="2814" spans="1:23" x14ac:dyDescent="0.2">
      <c r="A2814" s="7" t="s">
        <v>727</v>
      </c>
      <c r="B2814" s="7">
        <v>6</v>
      </c>
      <c r="C2814" s="7" t="s">
        <v>11</v>
      </c>
      <c r="D2814" s="7" t="s">
        <v>787</v>
      </c>
      <c r="E2814" s="7"/>
      <c r="F2814" s="7">
        <v>1096</v>
      </c>
      <c r="G2814" s="7" t="s">
        <v>5455</v>
      </c>
      <c r="H2814" s="7" t="s">
        <v>1202</v>
      </c>
      <c r="I2814" s="7" t="s">
        <v>3452</v>
      </c>
      <c r="J2814" s="7" t="s">
        <v>822</v>
      </c>
      <c r="K2814" s="7" t="s">
        <v>731</v>
      </c>
      <c r="L2814" s="7" t="s">
        <v>3479</v>
      </c>
      <c r="M2814" s="7">
        <v>42.627288999999998</v>
      </c>
      <c r="N2814" s="7">
        <v>21.201111999999998</v>
      </c>
      <c r="O2814" s="7" t="s">
        <v>1203</v>
      </c>
      <c r="P2814" s="7" t="s">
        <v>1203</v>
      </c>
      <c r="Q2814" s="7"/>
      <c r="R2814" s="7" t="s">
        <v>3453</v>
      </c>
      <c r="S2814" s="7"/>
      <c r="T2814" s="7" t="b">
        <v>0</v>
      </c>
      <c r="U2814" s="7" t="s">
        <v>3478</v>
      </c>
      <c r="V2814" s="7" t="s">
        <v>2999</v>
      </c>
      <c r="W2814" s="7" t="s">
        <v>2999</v>
      </c>
    </row>
    <row r="2815" spans="1:23" x14ac:dyDescent="0.2">
      <c r="A2815" s="7" t="s">
        <v>727</v>
      </c>
      <c r="B2815" s="7">
        <v>1</v>
      </c>
      <c r="C2815" s="7" t="s">
        <v>5</v>
      </c>
      <c r="D2815" s="7" t="s">
        <v>736</v>
      </c>
      <c r="E2815" s="7" t="s">
        <v>10662</v>
      </c>
      <c r="F2815" s="7">
        <v>1095</v>
      </c>
      <c r="G2815" s="7" t="s">
        <v>5456</v>
      </c>
      <c r="H2815" s="7" t="s">
        <v>1204</v>
      </c>
      <c r="I2815" s="7" t="s">
        <v>3454</v>
      </c>
      <c r="J2815" s="7" t="s">
        <v>738</v>
      </c>
      <c r="K2815" s="7" t="s">
        <v>731</v>
      </c>
      <c r="L2815" s="7" t="s">
        <v>3351</v>
      </c>
      <c r="M2815" s="7">
        <v>42.302840000000003</v>
      </c>
      <c r="N2815" s="7">
        <v>21.207827999999999</v>
      </c>
      <c r="O2815" s="7" t="s">
        <v>1205</v>
      </c>
      <c r="P2815" s="7" t="s">
        <v>1205</v>
      </c>
      <c r="Q2815" s="7"/>
      <c r="R2815" s="7" t="s">
        <v>3455</v>
      </c>
      <c r="S2815" s="7"/>
      <c r="T2815" s="7" t="b">
        <v>0</v>
      </c>
      <c r="U2815" s="7" t="s">
        <v>3350</v>
      </c>
      <c r="V2815" s="7" t="s">
        <v>2999</v>
      </c>
      <c r="W2815" s="7" t="s">
        <v>2999</v>
      </c>
    </row>
    <row r="2816" spans="1:23" x14ac:dyDescent="0.2">
      <c r="A2816" s="7" t="s">
        <v>727</v>
      </c>
      <c r="B2816" s="7">
        <v>2</v>
      </c>
      <c r="C2816" s="7" t="s">
        <v>450</v>
      </c>
      <c r="D2816" s="7" t="s">
        <v>279</v>
      </c>
      <c r="E2816" s="7" t="s">
        <v>2400</v>
      </c>
      <c r="F2816" s="7">
        <v>1094</v>
      </c>
      <c r="G2816" s="7" t="s">
        <v>5457</v>
      </c>
      <c r="H2816" s="7" t="s">
        <v>1206</v>
      </c>
      <c r="I2816" s="7" t="s">
        <v>3456</v>
      </c>
      <c r="J2816" s="7" t="s">
        <v>1207</v>
      </c>
      <c r="K2816" s="7" t="s">
        <v>731</v>
      </c>
      <c r="L2816" s="7" t="s">
        <v>3351</v>
      </c>
      <c r="M2816" s="7">
        <v>42.470959999999998</v>
      </c>
      <c r="N2816" s="7">
        <v>20.740276999999999</v>
      </c>
      <c r="O2816" s="7" t="s">
        <v>1208</v>
      </c>
      <c r="P2816" s="7" t="s">
        <v>1208</v>
      </c>
      <c r="Q2816" s="7"/>
      <c r="R2816" s="7" t="s">
        <v>3457</v>
      </c>
      <c r="S2816" s="7"/>
      <c r="T2816" s="7" t="b">
        <v>0</v>
      </c>
      <c r="U2816" s="7" t="s">
        <v>3350</v>
      </c>
      <c r="V2816" s="7" t="s">
        <v>2999</v>
      </c>
      <c r="W2816" s="7" t="s">
        <v>2999</v>
      </c>
    </row>
    <row r="2817" spans="1:23" x14ac:dyDescent="0.2">
      <c r="A2817" s="7" t="s">
        <v>727</v>
      </c>
      <c r="B2817" s="7">
        <v>1</v>
      </c>
      <c r="C2817" s="7" t="s">
        <v>5</v>
      </c>
      <c r="D2817" s="7" t="s">
        <v>810</v>
      </c>
      <c r="E2817" s="7" t="s">
        <v>8818</v>
      </c>
      <c r="F2817" s="7">
        <v>1093</v>
      </c>
      <c r="G2817" s="7" t="s">
        <v>5458</v>
      </c>
      <c r="H2817" s="7" t="s">
        <v>19</v>
      </c>
      <c r="I2817" s="7" t="s">
        <v>3458</v>
      </c>
      <c r="J2817" s="7" t="s">
        <v>738</v>
      </c>
      <c r="K2817" s="7" t="s">
        <v>731</v>
      </c>
      <c r="L2817" s="7" t="s">
        <v>3351</v>
      </c>
      <c r="M2817" s="7">
        <v>42.521901</v>
      </c>
      <c r="N2817" s="7">
        <v>21.147822999999999</v>
      </c>
      <c r="O2817" s="7" t="s">
        <v>1209</v>
      </c>
      <c r="P2817" s="7" t="s">
        <v>1209</v>
      </c>
      <c r="Q2817" s="7"/>
      <c r="R2817" s="7" t="s">
        <v>18</v>
      </c>
      <c r="S2817" s="7" t="s">
        <v>3459</v>
      </c>
      <c r="T2817" s="7" t="b">
        <v>0</v>
      </c>
      <c r="U2817" s="7" t="s">
        <v>3350</v>
      </c>
      <c r="V2817" s="7" t="s">
        <v>2999</v>
      </c>
      <c r="W2817" s="7" t="s">
        <v>2999</v>
      </c>
    </row>
    <row r="2818" spans="1:23" x14ac:dyDescent="0.2">
      <c r="A2818" s="7" t="s">
        <v>727</v>
      </c>
      <c r="B2818" s="7">
        <v>6</v>
      </c>
      <c r="C2818" s="7" t="s">
        <v>11</v>
      </c>
      <c r="D2818" s="7" t="s">
        <v>1033</v>
      </c>
      <c r="E2818" s="7" t="s">
        <v>446</v>
      </c>
      <c r="F2818" s="7">
        <v>1092</v>
      </c>
      <c r="G2818" s="7" t="s">
        <v>5459</v>
      </c>
      <c r="H2818" s="7" t="s">
        <v>21</v>
      </c>
      <c r="I2818" s="7" t="s">
        <v>3460</v>
      </c>
      <c r="J2818" s="7" t="s">
        <v>772</v>
      </c>
      <c r="K2818" s="7" t="s">
        <v>752</v>
      </c>
      <c r="L2818" s="7" t="s">
        <v>3351</v>
      </c>
      <c r="M2818" s="7">
        <v>42.640242999999998</v>
      </c>
      <c r="N2818" s="7">
        <v>21.085007000000001</v>
      </c>
      <c r="O2818" s="7" t="s">
        <v>1210</v>
      </c>
      <c r="P2818" s="7" t="s">
        <v>1210</v>
      </c>
      <c r="Q2818" s="7"/>
      <c r="R2818" s="7" t="s">
        <v>20</v>
      </c>
      <c r="S2818" s="7"/>
      <c r="T2818" s="7" t="b">
        <v>0</v>
      </c>
      <c r="U2818" s="7" t="s">
        <v>3350</v>
      </c>
      <c r="V2818" s="7" t="s">
        <v>2999</v>
      </c>
      <c r="W2818" s="7" t="s">
        <v>2999</v>
      </c>
    </row>
    <row r="2819" spans="1:23" x14ac:dyDescent="0.2">
      <c r="A2819" s="7" t="s">
        <v>727</v>
      </c>
      <c r="B2819" s="7">
        <v>6</v>
      </c>
      <c r="C2819" s="7" t="s">
        <v>11</v>
      </c>
      <c r="D2819" s="7" t="s">
        <v>1033</v>
      </c>
      <c r="E2819" s="7" t="s">
        <v>446</v>
      </c>
      <c r="F2819" s="7">
        <v>1091</v>
      </c>
      <c r="G2819" s="7" t="s">
        <v>5459</v>
      </c>
      <c r="H2819" s="7" t="s">
        <v>21</v>
      </c>
      <c r="I2819" s="7" t="s">
        <v>3460</v>
      </c>
      <c r="J2819" s="7" t="s">
        <v>772</v>
      </c>
      <c r="K2819" s="7" t="s">
        <v>752</v>
      </c>
      <c r="L2819" s="7" t="s">
        <v>3351</v>
      </c>
      <c r="M2819" s="7">
        <v>42.640242999999998</v>
      </c>
      <c r="N2819" s="7">
        <v>21.085007000000001</v>
      </c>
      <c r="O2819" s="7" t="s">
        <v>1211</v>
      </c>
      <c r="P2819" s="7" t="s">
        <v>1211</v>
      </c>
      <c r="Q2819" s="7"/>
      <c r="R2819" s="7" t="s">
        <v>20</v>
      </c>
      <c r="S2819" s="7"/>
      <c r="T2819" s="7" t="b">
        <v>0</v>
      </c>
      <c r="U2819" s="7" t="s">
        <v>3350</v>
      </c>
      <c r="V2819" s="7" t="s">
        <v>2999</v>
      </c>
      <c r="W2819" s="7" t="s">
        <v>2999</v>
      </c>
    </row>
    <row r="2820" spans="1:23" x14ac:dyDescent="0.2">
      <c r="A2820" s="7" t="s">
        <v>727</v>
      </c>
      <c r="B2820" s="7">
        <v>6</v>
      </c>
      <c r="C2820" s="7" t="s">
        <v>11</v>
      </c>
      <c r="D2820" s="7" t="s">
        <v>1033</v>
      </c>
      <c r="E2820" s="7" t="s">
        <v>446</v>
      </c>
      <c r="F2820" s="7">
        <v>1090</v>
      </c>
      <c r="G2820" s="7" t="s">
        <v>5459</v>
      </c>
      <c r="H2820" s="7" t="s">
        <v>21</v>
      </c>
      <c r="I2820" s="7" t="s">
        <v>3460</v>
      </c>
      <c r="J2820" s="7" t="s">
        <v>772</v>
      </c>
      <c r="K2820" s="7" t="s">
        <v>752</v>
      </c>
      <c r="L2820" s="7" t="s">
        <v>3351</v>
      </c>
      <c r="M2820" s="7">
        <v>42.640242999999998</v>
      </c>
      <c r="N2820" s="7">
        <v>21.085007000000001</v>
      </c>
      <c r="O2820" s="7" t="s">
        <v>1212</v>
      </c>
      <c r="P2820" s="7" t="s">
        <v>1212</v>
      </c>
      <c r="Q2820" s="7"/>
      <c r="R2820" s="7" t="s">
        <v>20</v>
      </c>
      <c r="S2820" s="7"/>
      <c r="T2820" s="7" t="b">
        <v>0</v>
      </c>
      <c r="U2820" s="7" t="s">
        <v>3350</v>
      </c>
      <c r="V2820" s="7" t="s">
        <v>2999</v>
      </c>
      <c r="W2820" s="7" t="s">
        <v>2999</v>
      </c>
    </row>
    <row r="2821" spans="1:23" x14ac:dyDescent="0.2">
      <c r="A2821" s="7" t="s">
        <v>727</v>
      </c>
      <c r="B2821" s="7">
        <v>6</v>
      </c>
      <c r="C2821" s="7" t="s">
        <v>11</v>
      </c>
      <c r="D2821" s="7" t="s">
        <v>1033</v>
      </c>
      <c r="E2821" s="7" t="s">
        <v>446</v>
      </c>
      <c r="F2821" s="7">
        <v>1089</v>
      </c>
      <c r="G2821" s="7" t="s">
        <v>5459</v>
      </c>
      <c r="H2821" s="7" t="s">
        <v>21</v>
      </c>
      <c r="I2821" s="7" t="s">
        <v>3460</v>
      </c>
      <c r="J2821" s="7" t="s">
        <v>772</v>
      </c>
      <c r="K2821" s="7" t="s">
        <v>752</v>
      </c>
      <c r="L2821" s="7" t="s">
        <v>3351</v>
      </c>
      <c r="M2821" s="7">
        <v>42.640242999999998</v>
      </c>
      <c r="N2821" s="7">
        <v>21.085007000000001</v>
      </c>
      <c r="O2821" s="7" t="s">
        <v>1213</v>
      </c>
      <c r="P2821" s="7" t="s">
        <v>1213</v>
      </c>
      <c r="Q2821" s="7"/>
      <c r="R2821" s="7" t="s">
        <v>20</v>
      </c>
      <c r="S2821" s="7"/>
      <c r="T2821" s="7" t="b">
        <v>0</v>
      </c>
      <c r="U2821" s="7" t="s">
        <v>3350</v>
      </c>
      <c r="V2821" s="7" t="s">
        <v>2999</v>
      </c>
      <c r="W2821" s="7" t="s">
        <v>2999</v>
      </c>
    </row>
    <row r="2822" spans="1:23" x14ac:dyDescent="0.2">
      <c r="A2822" s="7" t="s">
        <v>727</v>
      </c>
      <c r="B2822" s="7">
        <v>6</v>
      </c>
      <c r="C2822" s="7" t="s">
        <v>11</v>
      </c>
      <c r="D2822" s="7" t="s">
        <v>1033</v>
      </c>
      <c r="E2822" s="7" t="s">
        <v>11403</v>
      </c>
      <c r="F2822" s="7">
        <v>1088</v>
      </c>
      <c r="G2822" s="7" t="s">
        <v>5460</v>
      </c>
      <c r="H2822" s="7" t="s">
        <v>1214</v>
      </c>
      <c r="I2822" s="7" t="s">
        <v>3461</v>
      </c>
      <c r="J2822" s="7" t="s">
        <v>772</v>
      </c>
      <c r="K2822" s="7" t="s">
        <v>731</v>
      </c>
      <c r="L2822" s="7" t="s">
        <v>3351</v>
      </c>
      <c r="M2822" s="7">
        <v>42.547933999999998</v>
      </c>
      <c r="N2822" s="7">
        <v>20.805319999999998</v>
      </c>
      <c r="O2822" s="7" t="s">
        <v>1215</v>
      </c>
      <c r="P2822" s="7" t="s">
        <v>1215</v>
      </c>
      <c r="Q2822" s="7"/>
      <c r="R2822" s="7" t="s">
        <v>3462</v>
      </c>
      <c r="S2822" s="7"/>
      <c r="T2822" s="7" t="b">
        <v>0</v>
      </c>
      <c r="U2822" s="7" t="s">
        <v>3350</v>
      </c>
      <c r="V2822" s="7" t="s">
        <v>2999</v>
      </c>
      <c r="W2822" s="7" t="s">
        <v>2999</v>
      </c>
    </row>
    <row r="2823" spans="1:23" x14ac:dyDescent="0.2">
      <c r="A2823" s="7" t="s">
        <v>727</v>
      </c>
      <c r="B2823" s="7">
        <v>2</v>
      </c>
      <c r="C2823" s="7" t="s">
        <v>450</v>
      </c>
      <c r="D2823" s="7" t="s">
        <v>831</v>
      </c>
      <c r="E2823" s="7" t="s">
        <v>10663</v>
      </c>
      <c r="F2823" s="7">
        <v>1087</v>
      </c>
      <c r="G2823" s="7" t="s">
        <v>5461</v>
      </c>
      <c r="H2823" s="7" t="s">
        <v>1216</v>
      </c>
      <c r="I2823" s="7" t="s">
        <v>3463</v>
      </c>
      <c r="J2823" s="7" t="s">
        <v>738</v>
      </c>
      <c r="K2823" s="7" t="s">
        <v>731</v>
      </c>
      <c r="L2823" s="7" t="s">
        <v>3351</v>
      </c>
      <c r="M2823" s="7">
        <v>42.396917000000002</v>
      </c>
      <c r="N2823" s="7">
        <v>20.659939999999999</v>
      </c>
      <c r="O2823" s="7" t="s">
        <v>1217</v>
      </c>
      <c r="P2823" s="7" t="s">
        <v>1217</v>
      </c>
      <c r="Q2823" s="7"/>
      <c r="R2823" s="7" t="s">
        <v>3464</v>
      </c>
      <c r="S2823" s="7"/>
      <c r="T2823" s="7" t="b">
        <v>0</v>
      </c>
      <c r="U2823" s="7" t="s">
        <v>3350</v>
      </c>
      <c r="V2823" s="7" t="s">
        <v>2999</v>
      </c>
      <c r="W2823" s="7" t="s">
        <v>2999</v>
      </c>
    </row>
    <row r="2824" spans="1:23" x14ac:dyDescent="0.2">
      <c r="A2824" s="7" t="s">
        <v>727</v>
      </c>
      <c r="B2824" s="7">
        <v>7</v>
      </c>
      <c r="C2824" s="7" t="s">
        <v>8</v>
      </c>
      <c r="D2824" s="7" t="s">
        <v>1079</v>
      </c>
      <c r="E2824" s="7" t="s">
        <v>7909</v>
      </c>
      <c r="F2824" s="7">
        <v>1086</v>
      </c>
      <c r="G2824" s="7" t="s">
        <v>5462</v>
      </c>
      <c r="H2824" s="7" t="s">
        <v>1218</v>
      </c>
      <c r="I2824" s="7" t="s">
        <v>3465</v>
      </c>
      <c r="J2824" s="7" t="s">
        <v>1196</v>
      </c>
      <c r="K2824" s="7" t="s">
        <v>752</v>
      </c>
      <c r="L2824" s="7" t="s">
        <v>3351</v>
      </c>
      <c r="M2824" s="7">
        <v>42.221719999999998</v>
      </c>
      <c r="N2824" s="7">
        <v>20.731021999999999</v>
      </c>
      <c r="O2824" s="7" t="s">
        <v>1219</v>
      </c>
      <c r="P2824" s="7" t="s">
        <v>1219</v>
      </c>
      <c r="Q2824" s="7"/>
      <c r="R2824" s="7" t="s">
        <v>3466</v>
      </c>
      <c r="S2824" s="7"/>
      <c r="T2824" s="7" t="b">
        <v>0</v>
      </c>
      <c r="U2824" s="7" t="s">
        <v>3350</v>
      </c>
      <c r="V2824" s="7" t="s">
        <v>2999</v>
      </c>
      <c r="W2824" s="7" t="s">
        <v>2999</v>
      </c>
    </row>
    <row r="2825" spans="1:23" x14ac:dyDescent="0.2">
      <c r="A2825" s="7" t="s">
        <v>727</v>
      </c>
      <c r="B2825" s="7">
        <v>5</v>
      </c>
      <c r="C2825" s="7" t="s">
        <v>2</v>
      </c>
      <c r="D2825" s="7" t="s">
        <v>820</v>
      </c>
      <c r="E2825" s="7" t="s">
        <v>149</v>
      </c>
      <c r="F2825" s="7">
        <v>1085</v>
      </c>
      <c r="G2825" s="7" t="s">
        <v>5463</v>
      </c>
      <c r="H2825" s="7" t="s">
        <v>458</v>
      </c>
      <c r="I2825" s="7" t="s">
        <v>3467</v>
      </c>
      <c r="J2825" s="7" t="s">
        <v>738</v>
      </c>
      <c r="K2825" s="7" t="s">
        <v>731</v>
      </c>
      <c r="L2825" s="7" t="s">
        <v>3351</v>
      </c>
      <c r="M2825" s="7">
        <v>42.718829999999997</v>
      </c>
      <c r="N2825" s="7">
        <v>20.374851</v>
      </c>
      <c r="O2825" s="7" t="s">
        <v>1220</v>
      </c>
      <c r="P2825" s="7" t="s">
        <v>1220</v>
      </c>
      <c r="Q2825" s="7"/>
      <c r="R2825" s="7" t="s">
        <v>457</v>
      </c>
      <c r="S2825" s="7"/>
      <c r="T2825" s="7" t="b">
        <v>0</v>
      </c>
      <c r="U2825" s="7" t="s">
        <v>3350</v>
      </c>
      <c r="V2825" s="7" t="s">
        <v>2999</v>
      </c>
      <c r="W2825" s="7" t="s">
        <v>2999</v>
      </c>
    </row>
    <row r="2826" spans="1:23" x14ac:dyDescent="0.2">
      <c r="A2826" s="7" t="s">
        <v>727</v>
      </c>
      <c r="B2826" s="7">
        <v>6</v>
      </c>
      <c r="C2826" s="7" t="s">
        <v>11</v>
      </c>
      <c r="D2826" s="7" t="s">
        <v>875</v>
      </c>
      <c r="E2826" s="7" t="s">
        <v>16976</v>
      </c>
      <c r="F2826" s="7">
        <v>1084</v>
      </c>
      <c r="G2826" s="7" t="s">
        <v>5464</v>
      </c>
      <c r="H2826" s="7" t="s">
        <v>1221</v>
      </c>
      <c r="I2826" s="7" t="s">
        <v>3468</v>
      </c>
      <c r="J2826" s="7" t="s">
        <v>1222</v>
      </c>
      <c r="K2826" s="7" t="s">
        <v>731</v>
      </c>
      <c r="L2826" s="7" t="s">
        <v>3351</v>
      </c>
      <c r="M2826" s="7">
        <v>42.670820999999997</v>
      </c>
      <c r="N2826" s="7">
        <v>21.167560000000002</v>
      </c>
      <c r="O2826" s="7" t="s">
        <v>1223</v>
      </c>
      <c r="P2826" s="7" t="s">
        <v>1223</v>
      </c>
      <c r="Q2826" s="7"/>
      <c r="R2826" s="7" t="s">
        <v>3469</v>
      </c>
      <c r="S2826" s="7"/>
      <c r="T2826" s="7" t="b">
        <v>0</v>
      </c>
      <c r="U2826" s="7" t="s">
        <v>3350</v>
      </c>
      <c r="V2826" s="7" t="s">
        <v>2999</v>
      </c>
      <c r="W2826" s="7" t="s">
        <v>2999</v>
      </c>
    </row>
    <row r="2827" spans="1:23" x14ac:dyDescent="0.2">
      <c r="A2827" s="7" t="s">
        <v>727</v>
      </c>
      <c r="B2827" s="7">
        <v>2</v>
      </c>
      <c r="C2827" s="7" t="s">
        <v>450</v>
      </c>
      <c r="D2827" s="7" t="s">
        <v>831</v>
      </c>
      <c r="E2827" s="7" t="s">
        <v>10664</v>
      </c>
      <c r="F2827" s="7">
        <v>1083</v>
      </c>
      <c r="G2827" s="7" t="s">
        <v>5465</v>
      </c>
      <c r="H2827" s="7" t="s">
        <v>1224</v>
      </c>
      <c r="I2827" s="7" t="s">
        <v>3470</v>
      </c>
      <c r="J2827" s="7" t="s">
        <v>738</v>
      </c>
      <c r="K2827" s="7" t="s">
        <v>731</v>
      </c>
      <c r="L2827" s="7" t="s">
        <v>3351</v>
      </c>
      <c r="M2827" s="7">
        <v>42.388804</v>
      </c>
      <c r="N2827" s="7">
        <v>20.668178999999999</v>
      </c>
      <c r="O2827" s="7" t="s">
        <v>1225</v>
      </c>
      <c r="P2827" s="7" t="s">
        <v>1225</v>
      </c>
      <c r="Q2827" s="7"/>
      <c r="R2827" s="7" t="s">
        <v>3471</v>
      </c>
      <c r="S2827" s="7"/>
      <c r="T2827" s="7" t="b">
        <v>0</v>
      </c>
      <c r="U2827" s="7" t="s">
        <v>3350</v>
      </c>
      <c r="V2827" s="7" t="s">
        <v>2999</v>
      </c>
      <c r="W2827" s="7" t="s">
        <v>2999</v>
      </c>
    </row>
    <row r="2828" spans="1:23" x14ac:dyDescent="0.2">
      <c r="A2828" s="7" t="s">
        <v>727</v>
      </c>
      <c r="B2828" s="7">
        <v>6</v>
      </c>
      <c r="C2828" s="7" t="s">
        <v>11</v>
      </c>
      <c r="D2828" s="7" t="s">
        <v>1033</v>
      </c>
      <c r="E2828" s="7" t="s">
        <v>446</v>
      </c>
      <c r="F2828" s="7">
        <v>1082</v>
      </c>
      <c r="G2828" s="7" t="s">
        <v>5466</v>
      </c>
      <c r="H2828" s="7" t="s">
        <v>22</v>
      </c>
      <c r="I2828" s="7" t="s">
        <v>3460</v>
      </c>
      <c r="J2828" s="7" t="s">
        <v>772</v>
      </c>
      <c r="K2828" s="7" t="s">
        <v>1226</v>
      </c>
      <c r="L2828" s="7" t="s">
        <v>3351</v>
      </c>
      <c r="M2828" s="7">
        <v>42.712936999999997</v>
      </c>
      <c r="N2828" s="7">
        <v>21.084320000000002</v>
      </c>
      <c r="O2828" s="7" t="s">
        <v>1227</v>
      </c>
      <c r="P2828" s="7" t="s">
        <v>1227</v>
      </c>
      <c r="Q2828" s="7"/>
      <c r="R2828" s="7" t="s">
        <v>20</v>
      </c>
      <c r="S2828" s="7"/>
      <c r="T2828" s="7" t="b">
        <v>0</v>
      </c>
      <c r="U2828" s="7" t="s">
        <v>3350</v>
      </c>
      <c r="V2828" s="7" t="s">
        <v>2999</v>
      </c>
      <c r="W2828" s="7" t="s">
        <v>2999</v>
      </c>
    </row>
    <row r="2829" spans="1:23" x14ac:dyDescent="0.2">
      <c r="A2829" s="7" t="s">
        <v>727</v>
      </c>
      <c r="B2829" s="7">
        <v>2</v>
      </c>
      <c r="C2829" s="7" t="s">
        <v>450</v>
      </c>
      <c r="D2829" s="7" t="s">
        <v>279</v>
      </c>
      <c r="E2829" s="7" t="s">
        <v>2400</v>
      </c>
      <c r="F2829" s="7">
        <v>1081</v>
      </c>
      <c r="G2829" s="7" t="s">
        <v>5467</v>
      </c>
      <c r="H2829" s="7" t="s">
        <v>1228</v>
      </c>
      <c r="I2829" s="7" t="s">
        <v>3472</v>
      </c>
      <c r="J2829" s="7" t="s">
        <v>738</v>
      </c>
      <c r="K2829" s="7" t="s">
        <v>731</v>
      </c>
      <c r="L2829" s="7" t="s">
        <v>12682</v>
      </c>
      <c r="M2829" s="7">
        <v>42.473998999999999</v>
      </c>
      <c r="N2829" s="7">
        <v>20.738904000000002</v>
      </c>
      <c r="O2829" s="7" t="s">
        <v>1229</v>
      </c>
      <c r="P2829" s="7" t="s">
        <v>1229</v>
      </c>
      <c r="Q2829" s="7"/>
      <c r="R2829" s="7" t="s">
        <v>3473</v>
      </c>
      <c r="S2829" s="7"/>
      <c r="T2829" s="7" t="b">
        <v>0</v>
      </c>
      <c r="U2829" s="7" t="s">
        <v>12683</v>
      </c>
      <c r="V2829" s="7" t="s">
        <v>2999</v>
      </c>
      <c r="W2829" s="7" t="s">
        <v>2999</v>
      </c>
    </row>
    <row r="2830" spans="1:23" x14ac:dyDescent="0.2">
      <c r="A2830" s="7" t="s">
        <v>727</v>
      </c>
      <c r="B2830" s="7">
        <v>2</v>
      </c>
      <c r="C2830" s="7" t="s">
        <v>450</v>
      </c>
      <c r="D2830" s="7" t="s">
        <v>1019</v>
      </c>
      <c r="E2830" s="7" t="s">
        <v>10158</v>
      </c>
      <c r="F2830" s="7">
        <v>1080</v>
      </c>
      <c r="G2830" s="7" t="s">
        <v>5468</v>
      </c>
      <c r="H2830" s="7" t="s">
        <v>1230</v>
      </c>
      <c r="I2830" s="7" t="s">
        <v>3474</v>
      </c>
      <c r="J2830" s="7" t="s">
        <v>1231</v>
      </c>
      <c r="K2830" s="7" t="s">
        <v>731</v>
      </c>
      <c r="L2830" s="7" t="s">
        <v>3351</v>
      </c>
      <c r="M2830" s="7">
        <v>42.383785000000003</v>
      </c>
      <c r="N2830" s="7">
        <v>20.434032999999999</v>
      </c>
      <c r="O2830" s="7" t="s">
        <v>1232</v>
      </c>
      <c r="P2830" s="7" t="s">
        <v>1232</v>
      </c>
      <c r="Q2830" s="7"/>
      <c r="R2830" s="7" t="s">
        <v>3475</v>
      </c>
      <c r="S2830" s="7"/>
      <c r="T2830" s="7" t="b">
        <v>0</v>
      </c>
      <c r="U2830" s="7" t="s">
        <v>3350</v>
      </c>
      <c r="V2830" s="7" t="s">
        <v>2999</v>
      </c>
      <c r="W2830" s="7" t="s">
        <v>2999</v>
      </c>
    </row>
    <row r="2831" spans="1:23" x14ac:dyDescent="0.2">
      <c r="A2831" s="7" t="s">
        <v>727</v>
      </c>
      <c r="B2831" s="7">
        <v>6</v>
      </c>
      <c r="C2831" s="7" t="s">
        <v>11</v>
      </c>
      <c r="D2831" s="7" t="s">
        <v>728</v>
      </c>
      <c r="E2831" s="7" t="s">
        <v>7492</v>
      </c>
      <c r="F2831" s="7">
        <v>1079</v>
      </c>
      <c r="G2831" s="7" t="s">
        <v>5469</v>
      </c>
      <c r="H2831" s="7" t="s">
        <v>1233</v>
      </c>
      <c r="I2831" s="7" t="s">
        <v>3476</v>
      </c>
      <c r="J2831" s="7" t="s">
        <v>738</v>
      </c>
      <c r="K2831" s="7" t="s">
        <v>731</v>
      </c>
      <c r="L2831" s="7" t="s">
        <v>3351</v>
      </c>
      <c r="M2831" s="7">
        <v>42.677888000000003</v>
      </c>
      <c r="N2831" s="7">
        <v>21.148333999999998</v>
      </c>
      <c r="O2831" s="7" t="s">
        <v>1234</v>
      </c>
      <c r="P2831" s="7" t="s">
        <v>1234</v>
      </c>
      <c r="Q2831" s="7"/>
      <c r="R2831" s="7" t="s">
        <v>3477</v>
      </c>
      <c r="S2831" s="7"/>
      <c r="T2831" s="7" t="b">
        <v>0</v>
      </c>
      <c r="U2831" s="7" t="s">
        <v>3350</v>
      </c>
      <c r="V2831" s="7" t="s">
        <v>2999</v>
      </c>
      <c r="W2831" s="7" t="s">
        <v>2999</v>
      </c>
    </row>
    <row r="2832" spans="1:23" x14ac:dyDescent="0.2">
      <c r="A2832" s="7" t="s">
        <v>727</v>
      </c>
      <c r="B2832" s="7">
        <v>3</v>
      </c>
      <c r="C2832" s="7" t="s">
        <v>45</v>
      </c>
      <c r="D2832" s="7" t="s">
        <v>1235</v>
      </c>
      <c r="E2832" s="7" t="s">
        <v>2984</v>
      </c>
      <c r="F2832" s="7">
        <v>1078</v>
      </c>
      <c r="G2832" s="7" t="s">
        <v>5470</v>
      </c>
      <c r="H2832" s="7" t="s">
        <v>1236</v>
      </c>
      <c r="I2832" s="7" t="s">
        <v>3480</v>
      </c>
      <c r="J2832" s="7" t="s">
        <v>738</v>
      </c>
      <c r="K2832" s="7" t="s">
        <v>731</v>
      </c>
      <c r="L2832" s="7" t="s">
        <v>3375</v>
      </c>
      <c r="M2832" s="7">
        <v>42.305228999999997</v>
      </c>
      <c r="N2832" s="7">
        <v>21.475809000000002</v>
      </c>
      <c r="O2832" s="7" t="s">
        <v>1237</v>
      </c>
      <c r="P2832" s="7" t="s">
        <v>1237</v>
      </c>
      <c r="Q2832" s="7"/>
      <c r="R2832" s="7" t="s">
        <v>3481</v>
      </c>
      <c r="S2832" s="7"/>
      <c r="T2832" s="7" t="b">
        <v>0</v>
      </c>
      <c r="U2832" s="7" t="s">
        <v>3374</v>
      </c>
      <c r="V2832" s="7" t="s">
        <v>2999</v>
      </c>
      <c r="W2832" s="7" t="s">
        <v>2999</v>
      </c>
    </row>
    <row r="2833" spans="1:23" x14ac:dyDescent="0.2">
      <c r="A2833" s="7" t="s">
        <v>727</v>
      </c>
      <c r="B2833" s="7">
        <v>4</v>
      </c>
      <c r="C2833" s="7" t="s">
        <v>454</v>
      </c>
      <c r="D2833" s="7" t="s">
        <v>828</v>
      </c>
      <c r="E2833" s="7" t="s">
        <v>585</v>
      </c>
      <c r="F2833" s="7">
        <v>1077</v>
      </c>
      <c r="G2833" s="7" t="s">
        <v>5471</v>
      </c>
      <c r="H2833" s="7" t="s">
        <v>1238</v>
      </c>
      <c r="I2833" s="7" t="s">
        <v>3482</v>
      </c>
      <c r="J2833" s="7" t="s">
        <v>738</v>
      </c>
      <c r="K2833" s="7" t="s">
        <v>752</v>
      </c>
      <c r="L2833" s="7" t="s">
        <v>3351</v>
      </c>
      <c r="M2833" s="7">
        <v>42.849511</v>
      </c>
      <c r="N2833" s="7">
        <v>20.887556</v>
      </c>
      <c r="O2833" s="7" t="s">
        <v>1239</v>
      </c>
      <c r="P2833" s="7" t="s">
        <v>1239</v>
      </c>
      <c r="Q2833" s="7"/>
      <c r="R2833" s="7" t="s">
        <v>3483</v>
      </c>
      <c r="S2833" s="7"/>
      <c r="T2833" s="7" t="b">
        <v>0</v>
      </c>
      <c r="U2833" s="7" t="s">
        <v>3350</v>
      </c>
      <c r="V2833" s="7" t="s">
        <v>2999</v>
      </c>
      <c r="W2833" s="7" t="s">
        <v>2999</v>
      </c>
    </row>
    <row r="2834" spans="1:23" x14ac:dyDescent="0.2">
      <c r="A2834" s="7" t="s">
        <v>727</v>
      </c>
      <c r="B2834" s="7">
        <v>1</v>
      </c>
      <c r="C2834" s="7" t="s">
        <v>5</v>
      </c>
      <c r="D2834" s="7" t="s">
        <v>810</v>
      </c>
      <c r="E2834" s="7"/>
      <c r="F2834" s="7">
        <v>1076</v>
      </c>
      <c r="G2834" s="7" t="s">
        <v>5472</v>
      </c>
      <c r="H2834" s="7" t="s">
        <v>1240</v>
      </c>
      <c r="I2834" s="7" t="s">
        <v>3484</v>
      </c>
      <c r="J2834" s="7" t="s">
        <v>738</v>
      </c>
      <c r="K2834" s="7" t="s">
        <v>731</v>
      </c>
      <c r="L2834" s="7" t="s">
        <v>451</v>
      </c>
      <c r="M2834" s="7">
        <v>42.497639999999997</v>
      </c>
      <c r="N2834" s="7">
        <v>21.295756000000001</v>
      </c>
      <c r="O2834" s="7" t="s">
        <v>1241</v>
      </c>
      <c r="P2834" s="7" t="s">
        <v>1241</v>
      </c>
      <c r="Q2834" s="7"/>
      <c r="R2834" s="7" t="s">
        <v>3485</v>
      </c>
      <c r="S2834" s="7" t="s">
        <v>3486</v>
      </c>
      <c r="T2834" s="7" t="b">
        <v>0</v>
      </c>
      <c r="U2834" s="7" t="s">
        <v>3077</v>
      </c>
      <c r="V2834" s="7" t="s">
        <v>2999</v>
      </c>
      <c r="W2834" s="7" t="s">
        <v>2999</v>
      </c>
    </row>
    <row r="2835" spans="1:23" x14ac:dyDescent="0.2">
      <c r="A2835" s="7" t="s">
        <v>727</v>
      </c>
      <c r="B2835" s="7">
        <v>7</v>
      </c>
      <c r="C2835" s="7" t="s">
        <v>8</v>
      </c>
      <c r="D2835" s="7" t="s">
        <v>1079</v>
      </c>
      <c r="E2835" s="7" t="s">
        <v>7909</v>
      </c>
      <c r="F2835" s="7">
        <v>1075</v>
      </c>
      <c r="G2835" s="7" t="s">
        <v>5473</v>
      </c>
      <c r="H2835" s="7" t="s">
        <v>1242</v>
      </c>
      <c r="I2835" s="7" t="s">
        <v>3487</v>
      </c>
      <c r="J2835" s="7" t="s">
        <v>1196</v>
      </c>
      <c r="K2835" s="7" t="s">
        <v>752</v>
      </c>
      <c r="L2835" s="7" t="s">
        <v>3351</v>
      </c>
      <c r="M2835" s="7">
        <v>42.222893999999997</v>
      </c>
      <c r="N2835" s="7">
        <v>20.739013</v>
      </c>
      <c r="O2835" s="7" t="s">
        <v>1243</v>
      </c>
      <c r="P2835" s="7" t="s">
        <v>1243</v>
      </c>
      <c r="Q2835" s="7"/>
      <c r="R2835" s="7" t="s">
        <v>3488</v>
      </c>
      <c r="S2835" s="7"/>
      <c r="T2835" s="7" t="b">
        <v>0</v>
      </c>
      <c r="U2835" s="7" t="s">
        <v>3350</v>
      </c>
      <c r="V2835" s="7" t="s">
        <v>2999</v>
      </c>
      <c r="W2835" s="7" t="s">
        <v>2999</v>
      </c>
    </row>
    <row r="2836" spans="1:23" x14ac:dyDescent="0.2">
      <c r="A2836" s="7" t="s">
        <v>727</v>
      </c>
      <c r="B2836" s="7">
        <v>6</v>
      </c>
      <c r="C2836" s="7" t="s">
        <v>11</v>
      </c>
      <c r="D2836" s="7" t="s">
        <v>778</v>
      </c>
      <c r="E2836" s="7"/>
      <c r="F2836" s="7">
        <v>1074</v>
      </c>
      <c r="G2836" s="7" t="s">
        <v>5474</v>
      </c>
      <c r="H2836" s="7" t="s">
        <v>1244</v>
      </c>
      <c r="I2836" s="7" t="s">
        <v>3489</v>
      </c>
      <c r="J2836" s="7" t="s">
        <v>1245</v>
      </c>
      <c r="K2836" s="7" t="s">
        <v>731</v>
      </c>
      <c r="L2836" s="7" t="s">
        <v>3479</v>
      </c>
      <c r="M2836" s="7">
        <v>42.661571000000002</v>
      </c>
      <c r="N2836" s="7">
        <v>21.161715000000001</v>
      </c>
      <c r="O2836" s="7" t="s">
        <v>1246</v>
      </c>
      <c r="P2836" s="7" t="s">
        <v>1246</v>
      </c>
      <c r="Q2836" s="7"/>
      <c r="R2836" s="7" t="s">
        <v>3490</v>
      </c>
      <c r="S2836" s="7"/>
      <c r="T2836" s="7" t="b">
        <v>0</v>
      </c>
      <c r="U2836" s="7" t="s">
        <v>3478</v>
      </c>
      <c r="V2836" s="7" t="s">
        <v>2999</v>
      </c>
      <c r="W2836" s="7" t="s">
        <v>2999</v>
      </c>
    </row>
    <row r="2837" spans="1:23" x14ac:dyDescent="0.2">
      <c r="A2837" s="7" t="s">
        <v>727</v>
      </c>
      <c r="B2837" s="7">
        <v>1</v>
      </c>
      <c r="C2837" s="7" t="s">
        <v>5</v>
      </c>
      <c r="D2837" s="7" t="s">
        <v>810</v>
      </c>
      <c r="E2837" s="7" t="s">
        <v>8818</v>
      </c>
      <c r="F2837" s="7">
        <v>1073</v>
      </c>
      <c r="G2837" s="7" t="s">
        <v>5475</v>
      </c>
      <c r="H2837" s="7" t="s">
        <v>73</v>
      </c>
      <c r="I2837" s="7" t="s">
        <v>3491</v>
      </c>
      <c r="J2837" s="7" t="s">
        <v>738</v>
      </c>
      <c r="K2837" s="7" t="s">
        <v>731</v>
      </c>
      <c r="L2837" s="7" t="s">
        <v>3351</v>
      </c>
      <c r="M2837" s="7">
        <v>42.505161999999999</v>
      </c>
      <c r="N2837" s="7">
        <v>21.103853999999998</v>
      </c>
      <c r="O2837" s="7" t="s">
        <v>1247</v>
      </c>
      <c r="P2837" s="7" t="s">
        <v>1247</v>
      </c>
      <c r="Q2837" s="7"/>
      <c r="R2837" s="7" t="s">
        <v>3492</v>
      </c>
      <c r="S2837" s="7"/>
      <c r="T2837" s="7" t="b">
        <v>0</v>
      </c>
      <c r="U2837" s="7" t="s">
        <v>3350</v>
      </c>
      <c r="V2837" s="7" t="s">
        <v>2999</v>
      </c>
      <c r="W2837" s="7" t="s">
        <v>2999</v>
      </c>
    </row>
    <row r="2838" spans="1:23" x14ac:dyDescent="0.2">
      <c r="A2838" s="7" t="s">
        <v>727</v>
      </c>
      <c r="B2838" s="7">
        <v>6</v>
      </c>
      <c r="C2838" s="7" t="s">
        <v>11</v>
      </c>
      <c r="D2838" s="7" t="s">
        <v>911</v>
      </c>
      <c r="E2838" s="7"/>
      <c r="F2838" s="7">
        <v>1072</v>
      </c>
      <c r="G2838" s="7" t="s">
        <v>5476</v>
      </c>
      <c r="H2838" s="7" t="s">
        <v>1248</v>
      </c>
      <c r="I2838" s="7" t="s">
        <v>3493</v>
      </c>
      <c r="J2838" s="7" t="s">
        <v>1249</v>
      </c>
      <c r="K2838" s="7" t="s">
        <v>731</v>
      </c>
      <c r="L2838" s="7" t="s">
        <v>3479</v>
      </c>
      <c r="M2838" s="7">
        <v>42.754348</v>
      </c>
      <c r="N2838" s="7">
        <v>21.117675999999999</v>
      </c>
      <c r="O2838" s="7" t="s">
        <v>1250</v>
      </c>
      <c r="P2838" s="7" t="s">
        <v>1250</v>
      </c>
      <c r="Q2838" s="7"/>
      <c r="R2838" s="7" t="s">
        <v>3494</v>
      </c>
      <c r="S2838" s="7"/>
      <c r="T2838" s="7" t="b">
        <v>0</v>
      </c>
      <c r="U2838" s="7" t="s">
        <v>3478</v>
      </c>
      <c r="V2838" s="7" t="s">
        <v>2999</v>
      </c>
      <c r="W2838" s="7" t="s">
        <v>2999</v>
      </c>
    </row>
    <row r="2839" spans="1:23" x14ac:dyDescent="0.2">
      <c r="A2839" s="7" t="s">
        <v>727</v>
      </c>
      <c r="B2839" s="7">
        <v>4</v>
      </c>
      <c r="C2839" s="7" t="s">
        <v>454</v>
      </c>
      <c r="D2839" s="7" t="s">
        <v>768</v>
      </c>
      <c r="E2839" s="7" t="s">
        <v>585</v>
      </c>
      <c r="F2839" s="7">
        <v>1071</v>
      </c>
      <c r="G2839" s="7" t="s">
        <v>5477</v>
      </c>
      <c r="H2839" s="7" t="s">
        <v>1251</v>
      </c>
      <c r="I2839" s="7" t="s">
        <v>3495</v>
      </c>
      <c r="J2839" s="7" t="s">
        <v>1252</v>
      </c>
      <c r="K2839" s="7" t="s">
        <v>731</v>
      </c>
      <c r="L2839" s="7" t="s">
        <v>3351</v>
      </c>
      <c r="M2839" s="7">
        <v>42.812544000000003</v>
      </c>
      <c r="N2839" s="7">
        <v>21.01999</v>
      </c>
      <c r="O2839" s="7" t="s">
        <v>1253</v>
      </c>
      <c r="P2839" s="7" t="s">
        <v>1253</v>
      </c>
      <c r="Q2839" s="7"/>
      <c r="R2839" s="7" t="s">
        <v>459</v>
      </c>
      <c r="S2839" s="7"/>
      <c r="T2839" s="7" t="b">
        <v>0</v>
      </c>
      <c r="U2839" s="7" t="s">
        <v>3350</v>
      </c>
      <c r="V2839" s="7" t="s">
        <v>2999</v>
      </c>
      <c r="W2839" s="7" t="s">
        <v>2999</v>
      </c>
    </row>
    <row r="2840" spans="1:23" x14ac:dyDescent="0.2">
      <c r="A2840" s="7" t="s">
        <v>727</v>
      </c>
      <c r="B2840" s="7">
        <v>2</v>
      </c>
      <c r="C2840" s="7" t="s">
        <v>450</v>
      </c>
      <c r="D2840" s="7" t="s">
        <v>831</v>
      </c>
      <c r="E2840" s="7"/>
      <c r="F2840" s="7">
        <v>1070</v>
      </c>
      <c r="G2840" s="7" t="s">
        <v>5478</v>
      </c>
      <c r="H2840" s="7" t="s">
        <v>461</v>
      </c>
      <c r="I2840" s="7" t="s">
        <v>3496</v>
      </c>
      <c r="J2840" s="7" t="s">
        <v>738</v>
      </c>
      <c r="K2840" s="7" t="s">
        <v>731</v>
      </c>
      <c r="L2840" s="7" t="s">
        <v>3479</v>
      </c>
      <c r="M2840" s="7">
        <v>42.395564999999998</v>
      </c>
      <c r="N2840" s="7">
        <v>20.650326</v>
      </c>
      <c r="O2840" s="7" t="s">
        <v>1254</v>
      </c>
      <c r="P2840" s="7" t="s">
        <v>1254</v>
      </c>
      <c r="Q2840" s="7"/>
      <c r="R2840" s="7" t="s">
        <v>460</v>
      </c>
      <c r="S2840" s="7"/>
      <c r="T2840" s="7" t="b">
        <v>0</v>
      </c>
      <c r="U2840" s="7" t="s">
        <v>3478</v>
      </c>
      <c r="V2840" s="7" t="s">
        <v>2999</v>
      </c>
      <c r="W2840" s="7" t="s">
        <v>2999</v>
      </c>
    </row>
    <row r="2841" spans="1:23" x14ac:dyDescent="0.2">
      <c r="A2841" s="7" t="s">
        <v>727</v>
      </c>
      <c r="B2841" s="7">
        <v>4</v>
      </c>
      <c r="C2841" s="7" t="s">
        <v>454</v>
      </c>
      <c r="D2841" s="7" t="s">
        <v>768</v>
      </c>
      <c r="E2841" s="7" t="s">
        <v>585</v>
      </c>
      <c r="F2841" s="7">
        <v>1069</v>
      </c>
      <c r="G2841" s="7" t="s">
        <v>5479</v>
      </c>
      <c r="H2841" s="7" t="s">
        <v>463</v>
      </c>
      <c r="I2841" s="7" t="s">
        <v>3497</v>
      </c>
      <c r="J2841" s="7" t="s">
        <v>738</v>
      </c>
      <c r="K2841" s="7" t="s">
        <v>731</v>
      </c>
      <c r="L2841" s="7" t="s">
        <v>3351</v>
      </c>
      <c r="M2841" s="7">
        <v>42.826708000000004</v>
      </c>
      <c r="N2841" s="7">
        <v>20.910069</v>
      </c>
      <c r="O2841" s="7" t="s">
        <v>1255</v>
      </c>
      <c r="P2841" s="7" t="s">
        <v>1255</v>
      </c>
      <c r="Q2841" s="7"/>
      <c r="R2841" s="7" t="s">
        <v>462</v>
      </c>
      <c r="S2841" s="7"/>
      <c r="T2841" s="7" t="b">
        <v>0</v>
      </c>
      <c r="U2841" s="7" t="s">
        <v>3350</v>
      </c>
      <c r="V2841" s="7" t="s">
        <v>2999</v>
      </c>
      <c r="W2841" s="7" t="s">
        <v>2999</v>
      </c>
    </row>
    <row r="2842" spans="1:23" x14ac:dyDescent="0.2">
      <c r="A2842" s="7" t="s">
        <v>727</v>
      </c>
      <c r="B2842" s="7">
        <v>5</v>
      </c>
      <c r="C2842" s="7" t="s">
        <v>2</v>
      </c>
      <c r="D2842" s="7" t="s">
        <v>794</v>
      </c>
      <c r="E2842" s="7"/>
      <c r="F2842" s="7">
        <v>1068</v>
      </c>
      <c r="G2842" s="7" t="s">
        <v>5480</v>
      </c>
      <c r="H2842" s="7" t="s">
        <v>1256</v>
      </c>
      <c r="I2842" s="7" t="s">
        <v>3498</v>
      </c>
      <c r="J2842" s="7" t="s">
        <v>1050</v>
      </c>
      <c r="K2842" s="7" t="s">
        <v>752</v>
      </c>
      <c r="L2842" s="7" t="s">
        <v>3351</v>
      </c>
      <c r="M2842" s="7">
        <v>42.648693999999999</v>
      </c>
      <c r="N2842" s="7">
        <v>20.298590000000001</v>
      </c>
      <c r="O2842" s="7" t="s">
        <v>1257</v>
      </c>
      <c r="P2842" s="7" t="s">
        <v>1257</v>
      </c>
      <c r="Q2842" s="7"/>
      <c r="R2842" s="7" t="s">
        <v>3499</v>
      </c>
      <c r="S2842" s="7"/>
      <c r="T2842" s="7" t="b">
        <v>0</v>
      </c>
      <c r="U2842" s="7" t="s">
        <v>3350</v>
      </c>
      <c r="V2842" s="7" t="s">
        <v>2999</v>
      </c>
      <c r="W2842" s="7" t="s">
        <v>2999</v>
      </c>
    </row>
    <row r="2843" spans="1:23" x14ac:dyDescent="0.2">
      <c r="A2843" s="7" t="s">
        <v>727</v>
      </c>
      <c r="B2843" s="7">
        <v>7</v>
      </c>
      <c r="C2843" s="7" t="s">
        <v>8</v>
      </c>
      <c r="D2843" s="7" t="s">
        <v>1079</v>
      </c>
      <c r="E2843" s="7" t="s">
        <v>10745</v>
      </c>
      <c r="F2843" s="7">
        <v>1067</v>
      </c>
      <c r="G2843" s="7" t="s">
        <v>5481</v>
      </c>
      <c r="H2843" s="7" t="s">
        <v>334</v>
      </c>
      <c r="I2843" s="7" t="s">
        <v>3500</v>
      </c>
      <c r="J2843" s="7" t="s">
        <v>738</v>
      </c>
      <c r="K2843" s="7" t="s">
        <v>731</v>
      </c>
      <c r="L2843" s="7" t="s">
        <v>3351</v>
      </c>
      <c r="M2843" s="7">
        <v>42.221877999999997</v>
      </c>
      <c r="N2843" s="7">
        <v>20.733519999999999</v>
      </c>
      <c r="O2843" s="7" t="s">
        <v>1258</v>
      </c>
      <c r="P2843" s="7" t="s">
        <v>1258</v>
      </c>
      <c r="Q2843" s="7"/>
      <c r="R2843" s="7" t="s">
        <v>3501</v>
      </c>
      <c r="S2843" s="7"/>
      <c r="T2843" s="7" t="b">
        <v>0</v>
      </c>
      <c r="U2843" s="7" t="s">
        <v>3350</v>
      </c>
      <c r="V2843" s="7" t="s">
        <v>2999</v>
      </c>
      <c r="W2843" s="7" t="s">
        <v>2999</v>
      </c>
    </row>
    <row r="2844" spans="1:23" x14ac:dyDescent="0.2">
      <c r="A2844" s="7" t="s">
        <v>727</v>
      </c>
      <c r="B2844" s="7">
        <v>2</v>
      </c>
      <c r="C2844" s="7" t="s">
        <v>450</v>
      </c>
      <c r="D2844" s="7" t="s">
        <v>279</v>
      </c>
      <c r="E2844" s="7" t="s">
        <v>14151</v>
      </c>
      <c r="F2844" s="7">
        <v>1066</v>
      </c>
      <c r="G2844" s="7" t="s">
        <v>5482</v>
      </c>
      <c r="H2844" s="7" t="s">
        <v>1259</v>
      </c>
      <c r="I2844" s="7" t="s">
        <v>3502</v>
      </c>
      <c r="J2844" s="7" t="s">
        <v>738</v>
      </c>
      <c r="K2844" s="7" t="s">
        <v>731</v>
      </c>
      <c r="L2844" s="7" t="s">
        <v>3351</v>
      </c>
      <c r="M2844" s="7">
        <v>42.480075999999997</v>
      </c>
      <c r="N2844" s="7">
        <v>20.763622999999999</v>
      </c>
      <c r="O2844" s="7" t="s">
        <v>1260</v>
      </c>
      <c r="P2844" s="7" t="s">
        <v>1260</v>
      </c>
      <c r="Q2844" s="7"/>
      <c r="R2844" s="7" t="s">
        <v>3503</v>
      </c>
      <c r="S2844" s="7"/>
      <c r="T2844" s="7" t="b">
        <v>0</v>
      </c>
      <c r="U2844" s="7" t="s">
        <v>3350</v>
      </c>
      <c r="V2844" s="7" t="s">
        <v>2999</v>
      </c>
      <c r="W2844" s="7" t="s">
        <v>2999</v>
      </c>
    </row>
    <row r="2845" spans="1:23" x14ac:dyDescent="0.2">
      <c r="A2845" s="7" t="s">
        <v>727</v>
      </c>
      <c r="B2845" s="7">
        <v>1</v>
      </c>
      <c r="C2845" s="7" t="s">
        <v>5</v>
      </c>
      <c r="D2845" s="7" t="s">
        <v>736</v>
      </c>
      <c r="E2845" s="7"/>
      <c r="F2845" s="7">
        <v>1065</v>
      </c>
      <c r="G2845" s="7" t="s">
        <v>5483</v>
      </c>
      <c r="H2845" s="7" t="s">
        <v>1261</v>
      </c>
      <c r="I2845" s="7" t="s">
        <v>3504</v>
      </c>
      <c r="J2845" s="7" t="s">
        <v>738</v>
      </c>
      <c r="K2845" s="7" t="s">
        <v>731</v>
      </c>
      <c r="L2845" s="7" t="s">
        <v>3479</v>
      </c>
      <c r="M2845" s="7">
        <v>42.394438000000001</v>
      </c>
      <c r="N2845" s="7">
        <v>21.178989000000001</v>
      </c>
      <c r="O2845" s="7" t="s">
        <v>1262</v>
      </c>
      <c r="P2845" s="7" t="s">
        <v>1262</v>
      </c>
      <c r="Q2845" s="7"/>
      <c r="R2845" s="7" t="s">
        <v>3505</v>
      </c>
      <c r="S2845" s="7"/>
      <c r="T2845" s="7" t="b">
        <v>0</v>
      </c>
      <c r="U2845" s="7" t="s">
        <v>3478</v>
      </c>
      <c r="V2845" s="7" t="s">
        <v>2999</v>
      </c>
      <c r="W2845" s="7" t="s">
        <v>2999</v>
      </c>
    </row>
    <row r="2846" spans="1:23" x14ac:dyDescent="0.2">
      <c r="A2846" s="7" t="s">
        <v>727</v>
      </c>
      <c r="B2846" s="7">
        <v>6</v>
      </c>
      <c r="C2846" s="7" t="s">
        <v>11</v>
      </c>
      <c r="D2846" s="7" t="s">
        <v>728</v>
      </c>
      <c r="E2846" s="7" t="s">
        <v>7493</v>
      </c>
      <c r="F2846" s="7">
        <v>1064</v>
      </c>
      <c r="G2846" s="7" t="s">
        <v>5484</v>
      </c>
      <c r="H2846" s="7" t="s">
        <v>1068</v>
      </c>
      <c r="I2846" s="7" t="s">
        <v>3506</v>
      </c>
      <c r="J2846" s="7" t="s">
        <v>738</v>
      </c>
      <c r="K2846" s="7" t="s">
        <v>731</v>
      </c>
      <c r="L2846" s="7" t="s">
        <v>3351</v>
      </c>
      <c r="M2846" s="7">
        <v>42.902596000000003</v>
      </c>
      <c r="N2846" s="7">
        <v>21.200256</v>
      </c>
      <c r="O2846" s="7" t="s">
        <v>1263</v>
      </c>
      <c r="P2846" s="7" t="s">
        <v>1263</v>
      </c>
      <c r="Q2846" s="7"/>
      <c r="R2846" s="7" t="s">
        <v>3507</v>
      </c>
      <c r="S2846" s="7"/>
      <c r="T2846" s="7" t="b">
        <v>0</v>
      </c>
      <c r="U2846" s="7" t="s">
        <v>3350</v>
      </c>
      <c r="V2846" s="7" t="s">
        <v>2999</v>
      </c>
      <c r="W2846" s="7" t="s">
        <v>2999</v>
      </c>
    </row>
    <row r="2847" spans="1:23" x14ac:dyDescent="0.2">
      <c r="A2847" s="7" t="s">
        <v>727</v>
      </c>
      <c r="B2847" s="7">
        <v>2</v>
      </c>
      <c r="C2847" s="7" t="s">
        <v>450</v>
      </c>
      <c r="D2847" s="7" t="s">
        <v>831</v>
      </c>
      <c r="E2847" s="7" t="s">
        <v>2400</v>
      </c>
      <c r="F2847" s="7">
        <v>1063</v>
      </c>
      <c r="G2847" s="7" t="s">
        <v>5485</v>
      </c>
      <c r="H2847" s="7" t="s">
        <v>465</v>
      </c>
      <c r="I2847" s="7" t="s">
        <v>3508</v>
      </c>
      <c r="J2847" s="7" t="s">
        <v>738</v>
      </c>
      <c r="K2847" s="7" t="s">
        <v>731</v>
      </c>
      <c r="L2847" s="7" t="s">
        <v>3351</v>
      </c>
      <c r="M2847" s="7">
        <v>42.385421999999998</v>
      </c>
      <c r="N2847" s="7">
        <v>20.672298999999999</v>
      </c>
      <c r="O2847" s="7" t="s">
        <v>1264</v>
      </c>
      <c r="P2847" s="7" t="s">
        <v>1264</v>
      </c>
      <c r="Q2847" s="7"/>
      <c r="R2847" s="7" t="s">
        <v>464</v>
      </c>
      <c r="S2847" s="7"/>
      <c r="T2847" s="7" t="b">
        <v>0</v>
      </c>
      <c r="U2847" s="7" t="s">
        <v>3350</v>
      </c>
      <c r="V2847" s="7" t="s">
        <v>2999</v>
      </c>
      <c r="W2847" s="7" t="s">
        <v>2999</v>
      </c>
    </row>
    <row r="2848" spans="1:23" x14ac:dyDescent="0.2">
      <c r="A2848" s="7" t="s">
        <v>727</v>
      </c>
      <c r="B2848" s="7">
        <v>1</v>
      </c>
      <c r="C2848" s="7" t="s">
        <v>5</v>
      </c>
      <c r="D2848" s="7" t="s">
        <v>736</v>
      </c>
      <c r="E2848" s="7" t="s">
        <v>12913</v>
      </c>
      <c r="F2848" s="7">
        <v>1062</v>
      </c>
      <c r="G2848" s="7" t="s">
        <v>5486</v>
      </c>
      <c r="H2848" s="7" t="s">
        <v>356</v>
      </c>
      <c r="I2848" s="7" t="s">
        <v>3509</v>
      </c>
      <c r="J2848" s="7" t="s">
        <v>738</v>
      </c>
      <c r="K2848" s="7" t="s">
        <v>731</v>
      </c>
      <c r="L2848" s="7" t="s">
        <v>3351</v>
      </c>
      <c r="M2848" s="7">
        <v>42.367714999999997</v>
      </c>
      <c r="N2848" s="7">
        <v>21.074961999999999</v>
      </c>
      <c r="O2848" s="7" t="s">
        <v>1265</v>
      </c>
      <c r="P2848" s="7" t="s">
        <v>1265</v>
      </c>
      <c r="Q2848" s="7"/>
      <c r="R2848" s="7" t="s">
        <v>3510</v>
      </c>
      <c r="S2848" s="7"/>
      <c r="T2848" s="7" t="b">
        <v>0</v>
      </c>
      <c r="U2848" s="7" t="s">
        <v>3350</v>
      </c>
      <c r="V2848" s="7" t="s">
        <v>2999</v>
      </c>
      <c r="W2848" s="7" t="s">
        <v>2999</v>
      </c>
    </row>
    <row r="2849" spans="1:23" x14ac:dyDescent="0.2">
      <c r="A2849" s="7" t="s">
        <v>727</v>
      </c>
      <c r="B2849" s="7">
        <v>7</v>
      </c>
      <c r="C2849" s="7" t="s">
        <v>8</v>
      </c>
      <c r="D2849" s="7" t="s">
        <v>1266</v>
      </c>
      <c r="E2849" s="7"/>
      <c r="F2849" s="7">
        <v>1061</v>
      </c>
      <c r="G2849" s="7" t="s">
        <v>5487</v>
      </c>
      <c r="H2849" s="7" t="s">
        <v>1267</v>
      </c>
      <c r="I2849" s="7" t="s">
        <v>3511</v>
      </c>
      <c r="J2849" s="7" t="s">
        <v>1196</v>
      </c>
      <c r="K2849" s="7" t="s">
        <v>752</v>
      </c>
      <c r="L2849" s="7" t="s">
        <v>3375</v>
      </c>
      <c r="M2849" s="7">
        <v>42.064048</v>
      </c>
      <c r="N2849" s="7">
        <v>20.626403</v>
      </c>
      <c r="O2849" s="7" t="s">
        <v>1268</v>
      </c>
      <c r="P2849" s="7" t="s">
        <v>1268</v>
      </c>
      <c r="Q2849" s="7"/>
      <c r="R2849" s="7" t="s">
        <v>23</v>
      </c>
      <c r="S2849" s="7"/>
      <c r="T2849" s="7" t="b">
        <v>0</v>
      </c>
      <c r="U2849" s="7" t="s">
        <v>3374</v>
      </c>
      <c r="V2849" s="7" t="s">
        <v>2999</v>
      </c>
      <c r="W2849" s="7" t="s">
        <v>2999</v>
      </c>
    </row>
    <row r="2850" spans="1:23" x14ac:dyDescent="0.2">
      <c r="A2850" s="7" t="s">
        <v>727</v>
      </c>
      <c r="B2850" s="7">
        <v>7</v>
      </c>
      <c r="C2850" s="7" t="s">
        <v>8</v>
      </c>
      <c r="D2850" s="7" t="s">
        <v>1079</v>
      </c>
      <c r="E2850" s="7" t="s">
        <v>9919</v>
      </c>
      <c r="F2850" s="7">
        <v>1060</v>
      </c>
      <c r="G2850" s="7" t="s">
        <v>5488</v>
      </c>
      <c r="H2850" s="7" t="s">
        <v>1269</v>
      </c>
      <c r="I2850" s="7" t="s">
        <v>3512</v>
      </c>
      <c r="J2850" s="7" t="s">
        <v>1196</v>
      </c>
      <c r="K2850" s="7" t="s">
        <v>731</v>
      </c>
      <c r="L2850" s="7" t="s">
        <v>3351</v>
      </c>
      <c r="M2850" s="7">
        <v>42.224927999999998</v>
      </c>
      <c r="N2850" s="7">
        <v>20.741759999999999</v>
      </c>
      <c r="O2850" s="7" t="s">
        <v>1270</v>
      </c>
      <c r="P2850" s="7" t="s">
        <v>1270</v>
      </c>
      <c r="Q2850" s="7"/>
      <c r="R2850" s="7" t="s">
        <v>3513</v>
      </c>
      <c r="S2850" s="7"/>
      <c r="T2850" s="7" t="b">
        <v>0</v>
      </c>
      <c r="U2850" s="7" t="s">
        <v>3350</v>
      </c>
      <c r="V2850" s="7" t="s">
        <v>2999</v>
      </c>
      <c r="W2850" s="7" t="s">
        <v>2999</v>
      </c>
    </row>
    <row r="2851" spans="1:23" x14ac:dyDescent="0.2">
      <c r="A2851" s="7" t="s">
        <v>727</v>
      </c>
      <c r="B2851" s="7">
        <v>5</v>
      </c>
      <c r="C2851" s="7" t="s">
        <v>2</v>
      </c>
      <c r="D2851" s="7" t="s">
        <v>794</v>
      </c>
      <c r="E2851" s="7" t="s">
        <v>13472</v>
      </c>
      <c r="F2851" s="7">
        <v>1059</v>
      </c>
      <c r="G2851" s="7" t="s">
        <v>5489</v>
      </c>
      <c r="H2851" s="7" t="s">
        <v>1271</v>
      </c>
      <c r="I2851" s="7" t="s">
        <v>3514</v>
      </c>
      <c r="J2851" s="7" t="s">
        <v>738</v>
      </c>
      <c r="K2851" s="7" t="s">
        <v>731</v>
      </c>
      <c r="L2851" s="7" t="s">
        <v>3351</v>
      </c>
      <c r="M2851" s="7">
        <v>42.674312</v>
      </c>
      <c r="N2851" s="7">
        <v>20.369662000000002</v>
      </c>
      <c r="O2851" s="7" t="s">
        <v>1272</v>
      </c>
      <c r="P2851" s="7" t="s">
        <v>1272</v>
      </c>
      <c r="Q2851" s="7"/>
      <c r="R2851" s="7" t="s">
        <v>3515</v>
      </c>
      <c r="S2851" s="7"/>
      <c r="T2851" s="7" t="b">
        <v>0</v>
      </c>
      <c r="U2851" s="7" t="s">
        <v>3350</v>
      </c>
      <c r="V2851" s="7" t="s">
        <v>2999</v>
      </c>
      <c r="W2851" s="7" t="s">
        <v>2999</v>
      </c>
    </row>
    <row r="2852" spans="1:23" x14ac:dyDescent="0.2">
      <c r="A2852" s="7" t="s">
        <v>727</v>
      </c>
      <c r="B2852" s="7">
        <v>5</v>
      </c>
      <c r="C2852" s="7" t="s">
        <v>2</v>
      </c>
      <c r="D2852" s="7" t="s">
        <v>794</v>
      </c>
      <c r="E2852" s="7" t="s">
        <v>13473</v>
      </c>
      <c r="F2852" s="7">
        <v>1058</v>
      </c>
      <c r="G2852" s="7" t="s">
        <v>5489</v>
      </c>
      <c r="H2852" s="7" t="s">
        <v>1271</v>
      </c>
      <c r="I2852" s="7" t="s">
        <v>3514</v>
      </c>
      <c r="J2852" s="7" t="s">
        <v>738</v>
      </c>
      <c r="K2852" s="7" t="s">
        <v>731</v>
      </c>
      <c r="L2852" s="7" t="s">
        <v>3351</v>
      </c>
      <c r="M2852" s="7">
        <v>42.674312</v>
      </c>
      <c r="N2852" s="7">
        <v>20.369662000000002</v>
      </c>
      <c r="O2852" s="7" t="s">
        <v>1273</v>
      </c>
      <c r="P2852" s="7" t="s">
        <v>1273</v>
      </c>
      <c r="Q2852" s="7"/>
      <c r="R2852" s="7" t="s">
        <v>3515</v>
      </c>
      <c r="S2852" s="7"/>
      <c r="T2852" s="7" t="b">
        <v>0</v>
      </c>
      <c r="U2852" s="7" t="s">
        <v>3350</v>
      </c>
      <c r="V2852" s="7" t="s">
        <v>2999</v>
      </c>
      <c r="W2852" s="7" t="s">
        <v>2999</v>
      </c>
    </row>
    <row r="2853" spans="1:23" x14ac:dyDescent="0.2">
      <c r="A2853" s="7" t="s">
        <v>727</v>
      </c>
      <c r="B2853" s="7">
        <v>7</v>
      </c>
      <c r="C2853" s="7" t="s">
        <v>8</v>
      </c>
      <c r="D2853" s="7" t="s">
        <v>1079</v>
      </c>
      <c r="E2853" s="7" t="s">
        <v>9298</v>
      </c>
      <c r="F2853" s="7">
        <v>1057</v>
      </c>
      <c r="G2853" s="7" t="s">
        <v>5490</v>
      </c>
      <c r="H2853" s="7" t="s">
        <v>1274</v>
      </c>
      <c r="I2853" s="7" t="s">
        <v>3516</v>
      </c>
      <c r="J2853" s="7" t="s">
        <v>1196</v>
      </c>
      <c r="K2853" s="7" t="s">
        <v>752</v>
      </c>
      <c r="L2853" s="7" t="s">
        <v>3351</v>
      </c>
      <c r="M2853" s="7">
        <v>42.219842999999997</v>
      </c>
      <c r="N2853" s="7">
        <v>20.741759999999999</v>
      </c>
      <c r="O2853" s="7" t="s">
        <v>1275</v>
      </c>
      <c r="P2853" s="7" t="s">
        <v>1275</v>
      </c>
      <c r="Q2853" s="7"/>
      <c r="R2853" s="7" t="s">
        <v>3517</v>
      </c>
      <c r="S2853" s="7"/>
      <c r="T2853" s="7" t="b">
        <v>0</v>
      </c>
      <c r="U2853" s="7" t="s">
        <v>3350</v>
      </c>
      <c r="V2853" s="7" t="s">
        <v>2999</v>
      </c>
      <c r="W2853" s="7" t="s">
        <v>2999</v>
      </c>
    </row>
    <row r="2854" spans="1:23" x14ac:dyDescent="0.2">
      <c r="A2854" s="7" t="s">
        <v>727</v>
      </c>
      <c r="B2854" s="7">
        <v>6</v>
      </c>
      <c r="C2854" s="7" t="s">
        <v>11</v>
      </c>
      <c r="D2854" s="7" t="s">
        <v>728</v>
      </c>
      <c r="E2854" s="7" t="s">
        <v>446</v>
      </c>
      <c r="F2854" s="7">
        <v>1056</v>
      </c>
      <c r="G2854" s="7" t="s">
        <v>5491</v>
      </c>
      <c r="H2854" s="7" t="s">
        <v>1276</v>
      </c>
      <c r="I2854" s="7" t="s">
        <v>3518</v>
      </c>
      <c r="J2854" s="7" t="s">
        <v>1277</v>
      </c>
      <c r="K2854" s="7" t="s">
        <v>752</v>
      </c>
      <c r="L2854" s="7" t="s">
        <v>3351</v>
      </c>
      <c r="M2854" s="7">
        <v>42.905549000000001</v>
      </c>
      <c r="N2854" s="7">
        <v>21.193701000000001</v>
      </c>
      <c r="O2854" s="7" t="s">
        <v>1278</v>
      </c>
      <c r="P2854" s="7" t="s">
        <v>1278</v>
      </c>
      <c r="Q2854" s="7"/>
      <c r="R2854" s="7" t="s">
        <v>3519</v>
      </c>
      <c r="S2854" s="7"/>
      <c r="T2854" s="7" t="b">
        <v>0</v>
      </c>
      <c r="U2854" s="7" t="s">
        <v>3350</v>
      </c>
      <c r="V2854" s="7" t="s">
        <v>2999</v>
      </c>
      <c r="W2854" s="7" t="s">
        <v>2999</v>
      </c>
    </row>
    <row r="2855" spans="1:23" x14ac:dyDescent="0.2">
      <c r="A2855" s="7" t="s">
        <v>727</v>
      </c>
      <c r="B2855" s="7">
        <v>5</v>
      </c>
      <c r="C2855" s="7" t="s">
        <v>2</v>
      </c>
      <c r="D2855" s="7" t="s">
        <v>820</v>
      </c>
      <c r="E2855" s="7" t="s">
        <v>149</v>
      </c>
      <c r="F2855" s="7">
        <v>1055</v>
      </c>
      <c r="G2855" s="7" t="s">
        <v>5492</v>
      </c>
      <c r="H2855" s="7" t="s">
        <v>1279</v>
      </c>
      <c r="I2855" s="7" t="s">
        <v>3520</v>
      </c>
      <c r="J2855" s="7" t="s">
        <v>1280</v>
      </c>
      <c r="K2855" s="7" t="s">
        <v>752</v>
      </c>
      <c r="L2855" s="7" t="s">
        <v>3351</v>
      </c>
      <c r="M2855" s="7">
        <v>42.777382000000003</v>
      </c>
      <c r="N2855" s="7">
        <v>20.455925000000001</v>
      </c>
      <c r="O2855" s="7" t="s">
        <v>1281</v>
      </c>
      <c r="P2855" s="7" t="s">
        <v>1281</v>
      </c>
      <c r="Q2855" s="7"/>
      <c r="R2855" s="7" t="s">
        <v>466</v>
      </c>
      <c r="S2855" s="7" t="s">
        <v>3521</v>
      </c>
      <c r="T2855" s="7" t="b">
        <v>0</v>
      </c>
      <c r="U2855" s="7" t="s">
        <v>3350</v>
      </c>
      <c r="V2855" s="7" t="s">
        <v>2999</v>
      </c>
      <c r="W2855" s="7" t="s">
        <v>2999</v>
      </c>
    </row>
    <row r="2856" spans="1:23" x14ac:dyDescent="0.2">
      <c r="A2856" s="7" t="s">
        <v>727</v>
      </c>
      <c r="B2856" s="7">
        <v>2</v>
      </c>
      <c r="C2856" s="7" t="s">
        <v>450</v>
      </c>
      <c r="D2856" s="7" t="s">
        <v>1019</v>
      </c>
      <c r="E2856" s="7" t="s">
        <v>10159</v>
      </c>
      <c r="F2856" s="7">
        <v>1054</v>
      </c>
      <c r="G2856" s="7" t="s">
        <v>5493</v>
      </c>
      <c r="H2856" s="7" t="s">
        <v>1282</v>
      </c>
      <c r="I2856" s="7" t="s">
        <v>3522</v>
      </c>
      <c r="J2856" s="7" t="s">
        <v>1283</v>
      </c>
      <c r="K2856" s="7" t="s">
        <v>731</v>
      </c>
      <c r="L2856" s="7" t="s">
        <v>3351</v>
      </c>
      <c r="M2856" s="7">
        <v>42.358165999999997</v>
      </c>
      <c r="N2856" s="7">
        <v>20.408283999999998</v>
      </c>
      <c r="O2856" s="7" t="s">
        <v>1284</v>
      </c>
      <c r="P2856" s="7" t="s">
        <v>1284</v>
      </c>
      <c r="Q2856" s="7"/>
      <c r="R2856" s="7" t="s">
        <v>3523</v>
      </c>
      <c r="S2856" s="7"/>
      <c r="T2856" s="7" t="b">
        <v>0</v>
      </c>
      <c r="U2856" s="7" t="s">
        <v>3350</v>
      </c>
      <c r="V2856" s="7" t="s">
        <v>2999</v>
      </c>
      <c r="W2856" s="7" t="s">
        <v>2999</v>
      </c>
    </row>
    <row r="2857" spans="1:23" x14ac:dyDescent="0.2">
      <c r="A2857" s="7" t="s">
        <v>727</v>
      </c>
      <c r="B2857" s="7">
        <v>2</v>
      </c>
      <c r="C2857" s="7" t="s">
        <v>450</v>
      </c>
      <c r="D2857" s="7" t="s">
        <v>1019</v>
      </c>
      <c r="E2857" s="7" t="s">
        <v>10160</v>
      </c>
      <c r="F2857" s="7">
        <v>1053</v>
      </c>
      <c r="G2857" s="7" t="s">
        <v>5493</v>
      </c>
      <c r="H2857" s="7" t="s">
        <v>1282</v>
      </c>
      <c r="I2857" s="7" t="s">
        <v>3522</v>
      </c>
      <c r="J2857" s="7" t="s">
        <v>1283</v>
      </c>
      <c r="K2857" s="7" t="s">
        <v>731</v>
      </c>
      <c r="L2857" s="7" t="s">
        <v>3351</v>
      </c>
      <c r="M2857" s="7">
        <v>42.358165999999997</v>
      </c>
      <c r="N2857" s="7">
        <v>20.408283999999998</v>
      </c>
      <c r="O2857" s="7" t="s">
        <v>1285</v>
      </c>
      <c r="P2857" s="7" t="s">
        <v>1285</v>
      </c>
      <c r="Q2857" s="7"/>
      <c r="R2857" s="7" t="s">
        <v>3523</v>
      </c>
      <c r="S2857" s="7"/>
      <c r="T2857" s="7" t="b">
        <v>0</v>
      </c>
      <c r="U2857" s="7" t="s">
        <v>3350</v>
      </c>
      <c r="V2857" s="7" t="s">
        <v>2999</v>
      </c>
      <c r="W2857" s="7" t="s">
        <v>2999</v>
      </c>
    </row>
    <row r="2858" spans="1:23" x14ac:dyDescent="0.2">
      <c r="A2858" s="7" t="s">
        <v>727</v>
      </c>
      <c r="B2858" s="7">
        <v>2</v>
      </c>
      <c r="C2858" s="7" t="s">
        <v>450</v>
      </c>
      <c r="D2858" s="7" t="s">
        <v>831</v>
      </c>
      <c r="E2858" s="7" t="s">
        <v>2400</v>
      </c>
      <c r="F2858" s="7">
        <v>1052</v>
      </c>
      <c r="G2858" s="7" t="s">
        <v>5494</v>
      </c>
      <c r="H2858" s="7" t="s">
        <v>1286</v>
      </c>
      <c r="I2858" s="7" t="s">
        <v>3524</v>
      </c>
      <c r="J2858" s="7" t="s">
        <v>738</v>
      </c>
      <c r="K2858" s="7" t="s">
        <v>731</v>
      </c>
      <c r="L2858" s="7" t="s">
        <v>3351</v>
      </c>
      <c r="M2858" s="7">
        <v>42.389817999999998</v>
      </c>
      <c r="N2858" s="7">
        <v>20.664059000000002</v>
      </c>
      <c r="O2858" s="7" t="s">
        <v>1287</v>
      </c>
      <c r="P2858" s="7" t="s">
        <v>1287</v>
      </c>
      <c r="Q2858" s="7"/>
      <c r="R2858" s="7" t="s">
        <v>3525</v>
      </c>
      <c r="S2858" s="7"/>
      <c r="T2858" s="7" t="b">
        <v>0</v>
      </c>
      <c r="U2858" s="7" t="s">
        <v>3350</v>
      </c>
      <c r="V2858" s="7" t="s">
        <v>2999</v>
      </c>
      <c r="W2858" s="7" t="s">
        <v>2999</v>
      </c>
    </row>
    <row r="2859" spans="1:23" x14ac:dyDescent="0.2">
      <c r="A2859" s="7" t="s">
        <v>727</v>
      </c>
      <c r="B2859" s="7">
        <v>2</v>
      </c>
      <c r="C2859" s="7" t="s">
        <v>450</v>
      </c>
      <c r="D2859" s="7" t="s">
        <v>1019</v>
      </c>
      <c r="E2859" s="7" t="s">
        <v>10161</v>
      </c>
      <c r="F2859" s="7">
        <v>1051</v>
      </c>
      <c r="G2859" s="7" t="s">
        <v>5495</v>
      </c>
      <c r="H2859" s="7" t="s">
        <v>1288</v>
      </c>
      <c r="I2859" s="7" t="s">
        <v>3526</v>
      </c>
      <c r="J2859" s="7" t="s">
        <v>738</v>
      </c>
      <c r="K2859" s="7" t="s">
        <v>731</v>
      </c>
      <c r="L2859" s="7" t="s">
        <v>3351</v>
      </c>
      <c r="M2859" s="7">
        <v>42.350560000000002</v>
      </c>
      <c r="N2859" s="7">
        <v>20.423047</v>
      </c>
      <c r="O2859" s="7" t="s">
        <v>1289</v>
      </c>
      <c r="P2859" s="7" t="s">
        <v>1289</v>
      </c>
      <c r="Q2859" s="7"/>
      <c r="R2859" s="7" t="s">
        <v>3527</v>
      </c>
      <c r="S2859" s="7"/>
      <c r="T2859" s="7" t="b">
        <v>0</v>
      </c>
      <c r="U2859" s="7" t="s">
        <v>3350</v>
      </c>
      <c r="V2859" s="7" t="s">
        <v>2999</v>
      </c>
      <c r="W2859" s="7" t="s">
        <v>2999</v>
      </c>
    </row>
    <row r="2860" spans="1:23" x14ac:dyDescent="0.2">
      <c r="A2860" s="7" t="s">
        <v>727</v>
      </c>
      <c r="B2860" s="7">
        <v>4</v>
      </c>
      <c r="C2860" s="7" t="s">
        <v>454</v>
      </c>
      <c r="D2860" s="7" t="s">
        <v>768</v>
      </c>
      <c r="E2860" s="7" t="s">
        <v>8816</v>
      </c>
      <c r="F2860" s="7">
        <v>1050</v>
      </c>
      <c r="G2860" s="7" t="s">
        <v>5496</v>
      </c>
      <c r="H2860" s="7" t="s">
        <v>468</v>
      </c>
      <c r="I2860" s="7" t="s">
        <v>3528</v>
      </c>
      <c r="J2860" s="7" t="s">
        <v>738</v>
      </c>
      <c r="K2860" s="7" t="s">
        <v>731</v>
      </c>
      <c r="L2860" s="7" t="s">
        <v>3351</v>
      </c>
      <c r="M2860" s="7">
        <v>42.821730000000002</v>
      </c>
      <c r="N2860" s="7">
        <v>20.978622999999999</v>
      </c>
      <c r="O2860" s="7" t="s">
        <v>1290</v>
      </c>
      <c r="P2860" s="7" t="s">
        <v>1290</v>
      </c>
      <c r="Q2860" s="7"/>
      <c r="R2860" s="7" t="s">
        <v>467</v>
      </c>
      <c r="S2860" s="7"/>
      <c r="T2860" s="7" t="b">
        <v>0</v>
      </c>
      <c r="U2860" s="7" t="s">
        <v>3350</v>
      </c>
      <c r="V2860" s="7" t="s">
        <v>2999</v>
      </c>
      <c r="W2860" s="7" t="s">
        <v>2999</v>
      </c>
    </row>
    <row r="2861" spans="1:23" x14ac:dyDescent="0.2">
      <c r="A2861" s="7" t="s">
        <v>727</v>
      </c>
      <c r="B2861" s="7">
        <v>7</v>
      </c>
      <c r="C2861" s="7" t="s">
        <v>8</v>
      </c>
      <c r="D2861" s="7" t="s">
        <v>1079</v>
      </c>
      <c r="E2861" s="7" t="s">
        <v>7909</v>
      </c>
      <c r="F2861" s="7">
        <v>1049</v>
      </c>
      <c r="G2861" s="7" t="s">
        <v>5497</v>
      </c>
      <c r="H2861" s="7" t="s">
        <v>1291</v>
      </c>
      <c r="I2861" s="7" t="s">
        <v>3529</v>
      </c>
      <c r="J2861" s="7" t="s">
        <v>738</v>
      </c>
      <c r="K2861" s="7" t="s">
        <v>731</v>
      </c>
      <c r="L2861" s="7" t="s">
        <v>3351</v>
      </c>
      <c r="M2861" s="7">
        <v>42.219842999999997</v>
      </c>
      <c r="N2861" s="7">
        <v>20.736267000000002</v>
      </c>
      <c r="O2861" s="7" t="s">
        <v>1292</v>
      </c>
      <c r="P2861" s="7" t="s">
        <v>1292</v>
      </c>
      <c r="Q2861" s="7"/>
      <c r="R2861" s="7" t="s">
        <v>3530</v>
      </c>
      <c r="S2861" s="7"/>
      <c r="T2861" s="7" t="b">
        <v>0</v>
      </c>
      <c r="U2861" s="7" t="s">
        <v>3350</v>
      </c>
      <c r="V2861" s="7" t="s">
        <v>2999</v>
      </c>
      <c r="W2861" s="7" t="s">
        <v>2999</v>
      </c>
    </row>
    <row r="2862" spans="1:23" x14ac:dyDescent="0.2">
      <c r="A2862" s="7" t="s">
        <v>727</v>
      </c>
      <c r="B2862" s="7">
        <v>7</v>
      </c>
      <c r="C2862" s="7" t="s">
        <v>8</v>
      </c>
      <c r="D2862" s="7" t="s">
        <v>1266</v>
      </c>
      <c r="E2862" s="7"/>
      <c r="F2862" s="7">
        <v>1048</v>
      </c>
      <c r="G2862" s="7" t="s">
        <v>5498</v>
      </c>
      <c r="H2862" s="7" t="s">
        <v>25</v>
      </c>
      <c r="I2862" s="7" t="s">
        <v>3531</v>
      </c>
      <c r="J2862" s="7" t="s">
        <v>738</v>
      </c>
      <c r="K2862" s="7" t="s">
        <v>731</v>
      </c>
      <c r="L2862" s="7" t="s">
        <v>3375</v>
      </c>
      <c r="M2862" s="7">
        <v>42.060960999999999</v>
      </c>
      <c r="N2862" s="7">
        <v>20.643550999999999</v>
      </c>
      <c r="O2862" s="7" t="s">
        <v>1293</v>
      </c>
      <c r="P2862" s="7" t="s">
        <v>1293</v>
      </c>
      <c r="Q2862" s="7"/>
      <c r="R2862" s="7" t="s">
        <v>24</v>
      </c>
      <c r="S2862" s="7"/>
      <c r="T2862" s="7" t="b">
        <v>0</v>
      </c>
      <c r="U2862" s="7" t="s">
        <v>3374</v>
      </c>
      <c r="V2862" s="7" t="s">
        <v>2999</v>
      </c>
      <c r="W2862" s="7" t="s">
        <v>2999</v>
      </c>
    </row>
    <row r="2863" spans="1:23" x14ac:dyDescent="0.2">
      <c r="A2863" s="7" t="s">
        <v>727</v>
      </c>
      <c r="B2863" s="7">
        <v>6</v>
      </c>
      <c r="C2863" s="7" t="s">
        <v>11</v>
      </c>
      <c r="D2863" s="7" t="s">
        <v>787</v>
      </c>
      <c r="E2863" s="7" t="s">
        <v>446</v>
      </c>
      <c r="F2863" s="7">
        <v>1047</v>
      </c>
      <c r="G2863" s="7" t="s">
        <v>5499</v>
      </c>
      <c r="H2863" s="7" t="s">
        <v>1294</v>
      </c>
      <c r="I2863" s="7" t="s">
        <v>3532</v>
      </c>
      <c r="J2863" s="7" t="s">
        <v>772</v>
      </c>
      <c r="K2863" s="7" t="s">
        <v>731</v>
      </c>
      <c r="L2863" s="7" t="s">
        <v>3351</v>
      </c>
      <c r="M2863" s="7">
        <v>42.619461000000001</v>
      </c>
      <c r="N2863" s="7">
        <v>21.143184000000002</v>
      </c>
      <c r="O2863" s="7" t="s">
        <v>1295</v>
      </c>
      <c r="P2863" s="7" t="s">
        <v>1295</v>
      </c>
      <c r="Q2863" s="7"/>
      <c r="R2863" s="7" t="s">
        <v>3533</v>
      </c>
      <c r="S2863" s="7"/>
      <c r="T2863" s="7" t="b">
        <v>0</v>
      </c>
      <c r="U2863" s="7" t="s">
        <v>3350</v>
      </c>
      <c r="V2863" s="7" t="s">
        <v>2999</v>
      </c>
      <c r="W2863" s="7" t="s">
        <v>2999</v>
      </c>
    </row>
    <row r="2864" spans="1:23" x14ac:dyDescent="0.2">
      <c r="A2864" s="7" t="s">
        <v>727</v>
      </c>
      <c r="B2864" s="7">
        <v>6</v>
      </c>
      <c r="C2864" s="7" t="s">
        <v>11</v>
      </c>
      <c r="D2864" s="7" t="s">
        <v>853</v>
      </c>
      <c r="E2864" s="7" t="s">
        <v>446</v>
      </c>
      <c r="F2864" s="7">
        <v>1046</v>
      </c>
      <c r="G2864" s="7" t="s">
        <v>5500</v>
      </c>
      <c r="H2864" s="7" t="s">
        <v>1296</v>
      </c>
      <c r="I2864" s="7" t="s">
        <v>3534</v>
      </c>
      <c r="J2864" s="7" t="s">
        <v>772</v>
      </c>
      <c r="K2864" s="7" t="s">
        <v>731</v>
      </c>
      <c r="L2864" s="7" t="s">
        <v>3351</v>
      </c>
      <c r="M2864" s="7">
        <v>42.598658</v>
      </c>
      <c r="N2864" s="7">
        <v>21.021715</v>
      </c>
      <c r="O2864" s="7" t="s">
        <v>1297</v>
      </c>
      <c r="P2864" s="7" t="s">
        <v>1297</v>
      </c>
      <c r="Q2864" s="7"/>
      <c r="R2864" s="7" t="s">
        <v>3535</v>
      </c>
      <c r="S2864" s="7"/>
      <c r="T2864" s="7" t="b">
        <v>0</v>
      </c>
      <c r="U2864" s="7" t="s">
        <v>3350</v>
      </c>
      <c r="V2864" s="7" t="s">
        <v>2999</v>
      </c>
      <c r="W2864" s="7" t="s">
        <v>2999</v>
      </c>
    </row>
    <row r="2865" spans="1:23" x14ac:dyDescent="0.2">
      <c r="A2865" s="7" t="s">
        <v>727</v>
      </c>
      <c r="B2865" s="7">
        <v>6</v>
      </c>
      <c r="C2865" s="7" t="s">
        <v>11</v>
      </c>
      <c r="D2865" s="7" t="s">
        <v>853</v>
      </c>
      <c r="E2865" s="7" t="s">
        <v>446</v>
      </c>
      <c r="F2865" s="7">
        <v>1045</v>
      </c>
      <c r="G2865" s="7" t="s">
        <v>5500</v>
      </c>
      <c r="H2865" s="7" t="s">
        <v>1296</v>
      </c>
      <c r="I2865" s="7" t="s">
        <v>3534</v>
      </c>
      <c r="J2865" s="7" t="s">
        <v>772</v>
      </c>
      <c r="K2865" s="7" t="s">
        <v>731</v>
      </c>
      <c r="L2865" s="7" t="s">
        <v>3351</v>
      </c>
      <c r="M2865" s="7">
        <v>42.598658</v>
      </c>
      <c r="N2865" s="7">
        <v>21.021715</v>
      </c>
      <c r="O2865" s="7" t="s">
        <v>1298</v>
      </c>
      <c r="P2865" s="7" t="s">
        <v>1298</v>
      </c>
      <c r="Q2865" s="7"/>
      <c r="R2865" s="7" t="s">
        <v>3535</v>
      </c>
      <c r="S2865" s="7"/>
      <c r="T2865" s="7" t="b">
        <v>0</v>
      </c>
      <c r="U2865" s="7" t="s">
        <v>3350</v>
      </c>
      <c r="V2865" s="7" t="s">
        <v>2999</v>
      </c>
      <c r="W2865" s="7" t="s">
        <v>2999</v>
      </c>
    </row>
    <row r="2866" spans="1:23" x14ac:dyDescent="0.2">
      <c r="A2866" s="7" t="s">
        <v>727</v>
      </c>
      <c r="B2866" s="7">
        <v>7</v>
      </c>
      <c r="C2866" s="7" t="s">
        <v>8</v>
      </c>
      <c r="D2866" s="7" t="s">
        <v>1079</v>
      </c>
      <c r="E2866" s="7" t="s">
        <v>9920</v>
      </c>
      <c r="F2866" s="7">
        <v>1044</v>
      </c>
      <c r="G2866" s="7" t="s">
        <v>5501</v>
      </c>
      <c r="H2866" s="7" t="s">
        <v>1299</v>
      </c>
      <c r="I2866" s="7" t="s">
        <v>3536</v>
      </c>
      <c r="J2866" s="7" t="s">
        <v>738</v>
      </c>
      <c r="K2866" s="7" t="s">
        <v>731</v>
      </c>
      <c r="L2866" s="7" t="s">
        <v>3351</v>
      </c>
      <c r="M2866" s="7">
        <v>42.216791999999998</v>
      </c>
      <c r="N2866" s="7">
        <v>20.740386999999998</v>
      </c>
      <c r="O2866" s="7" t="s">
        <v>1300</v>
      </c>
      <c r="P2866" s="7" t="s">
        <v>1300</v>
      </c>
      <c r="Q2866" s="7"/>
      <c r="R2866" s="7" t="s">
        <v>3537</v>
      </c>
      <c r="S2866" s="7"/>
      <c r="T2866" s="7" t="b">
        <v>0</v>
      </c>
      <c r="U2866" s="7" t="s">
        <v>3350</v>
      </c>
      <c r="V2866" s="7" t="s">
        <v>2999</v>
      </c>
      <c r="W2866" s="7" t="s">
        <v>2999</v>
      </c>
    </row>
    <row r="2867" spans="1:23" x14ac:dyDescent="0.2">
      <c r="A2867" s="7" t="s">
        <v>727</v>
      </c>
      <c r="B2867" s="7">
        <v>2</v>
      </c>
      <c r="C2867" s="7" t="s">
        <v>450</v>
      </c>
      <c r="D2867" s="7" t="s">
        <v>831</v>
      </c>
      <c r="E2867" s="7"/>
      <c r="F2867" s="7">
        <v>1043</v>
      </c>
      <c r="G2867" s="7" t="s">
        <v>5502</v>
      </c>
      <c r="H2867" s="7" t="s">
        <v>470</v>
      </c>
      <c r="I2867" s="7" t="s">
        <v>3538</v>
      </c>
      <c r="J2867" s="7" t="s">
        <v>738</v>
      </c>
      <c r="K2867" s="7" t="s">
        <v>731</v>
      </c>
      <c r="L2867" s="7" t="s">
        <v>3479</v>
      </c>
      <c r="M2867" s="7">
        <v>42.396241000000003</v>
      </c>
      <c r="N2867" s="7">
        <v>20.650326</v>
      </c>
      <c r="O2867" s="7" t="s">
        <v>1301</v>
      </c>
      <c r="P2867" s="7" t="s">
        <v>1301</v>
      </c>
      <c r="Q2867" s="7"/>
      <c r="R2867" s="7" t="s">
        <v>469</v>
      </c>
      <c r="S2867" s="7"/>
      <c r="T2867" s="7" t="b">
        <v>0</v>
      </c>
      <c r="U2867" s="7" t="s">
        <v>3478</v>
      </c>
      <c r="V2867" s="7" t="s">
        <v>2999</v>
      </c>
      <c r="W2867" s="7" t="s">
        <v>2999</v>
      </c>
    </row>
    <row r="2868" spans="1:23" x14ac:dyDescent="0.2">
      <c r="A2868" s="7" t="s">
        <v>727</v>
      </c>
      <c r="B2868" s="7">
        <v>6</v>
      </c>
      <c r="C2868" s="7" t="s">
        <v>11</v>
      </c>
      <c r="D2868" s="7" t="s">
        <v>875</v>
      </c>
      <c r="E2868" s="7" t="s">
        <v>446</v>
      </c>
      <c r="F2868" s="7">
        <v>1042</v>
      </c>
      <c r="G2868" s="7" t="s">
        <v>5503</v>
      </c>
      <c r="H2868" s="7" t="s">
        <v>1302</v>
      </c>
      <c r="I2868" s="7" t="s">
        <v>3539</v>
      </c>
      <c r="J2868" s="7" t="s">
        <v>991</v>
      </c>
      <c r="K2868" s="7" t="s">
        <v>731</v>
      </c>
      <c r="L2868" s="7" t="s">
        <v>3351</v>
      </c>
      <c r="M2868" s="7">
        <v>42.656410000000001</v>
      </c>
      <c r="N2868" s="7">
        <v>21.174828000000002</v>
      </c>
      <c r="O2868" s="7" t="s">
        <v>1303</v>
      </c>
      <c r="P2868" s="7" t="s">
        <v>1303</v>
      </c>
      <c r="Q2868" s="7"/>
      <c r="R2868" s="7" t="s">
        <v>3540</v>
      </c>
      <c r="S2868" s="7"/>
      <c r="T2868" s="7" t="b">
        <v>0</v>
      </c>
      <c r="U2868" s="7" t="s">
        <v>3350</v>
      </c>
      <c r="V2868" s="7" t="s">
        <v>2999</v>
      </c>
      <c r="W2868" s="7" t="s">
        <v>2999</v>
      </c>
    </row>
    <row r="2869" spans="1:23" x14ac:dyDescent="0.2">
      <c r="A2869" s="7" t="s">
        <v>727</v>
      </c>
      <c r="B2869" s="7">
        <v>6</v>
      </c>
      <c r="C2869" s="7" t="s">
        <v>11</v>
      </c>
      <c r="D2869" s="7" t="s">
        <v>875</v>
      </c>
      <c r="E2869" s="7" t="s">
        <v>446</v>
      </c>
      <c r="F2869" s="7">
        <v>1041</v>
      </c>
      <c r="G2869" s="7" t="s">
        <v>5503</v>
      </c>
      <c r="H2869" s="7" t="s">
        <v>1302</v>
      </c>
      <c r="I2869" s="7" t="s">
        <v>3539</v>
      </c>
      <c r="J2869" s="7" t="s">
        <v>991</v>
      </c>
      <c r="K2869" s="7" t="s">
        <v>731</v>
      </c>
      <c r="L2869" s="7" t="s">
        <v>3351</v>
      </c>
      <c r="M2869" s="7">
        <v>42.656410000000001</v>
      </c>
      <c r="N2869" s="7">
        <v>21.174828000000002</v>
      </c>
      <c r="O2869" s="7" t="s">
        <v>1304</v>
      </c>
      <c r="P2869" s="7" t="s">
        <v>1304</v>
      </c>
      <c r="Q2869" s="7"/>
      <c r="R2869" s="7" t="s">
        <v>3540</v>
      </c>
      <c r="S2869" s="7"/>
      <c r="T2869" s="7" t="b">
        <v>0</v>
      </c>
      <c r="U2869" s="7" t="s">
        <v>3350</v>
      </c>
      <c r="V2869" s="7" t="s">
        <v>2999</v>
      </c>
      <c r="W2869" s="7" t="s">
        <v>2999</v>
      </c>
    </row>
    <row r="2870" spans="1:23" x14ac:dyDescent="0.2">
      <c r="A2870" s="7" t="s">
        <v>727</v>
      </c>
      <c r="B2870" s="7">
        <v>2</v>
      </c>
      <c r="C2870" s="7" t="s">
        <v>450</v>
      </c>
      <c r="D2870" s="7" t="s">
        <v>831</v>
      </c>
      <c r="E2870" s="7" t="s">
        <v>10665</v>
      </c>
      <c r="F2870" s="7">
        <v>1040</v>
      </c>
      <c r="G2870" s="7" t="s">
        <v>5504</v>
      </c>
      <c r="H2870" s="7" t="s">
        <v>472</v>
      </c>
      <c r="I2870" s="7" t="s">
        <v>3541</v>
      </c>
      <c r="J2870" s="7" t="s">
        <v>738</v>
      </c>
      <c r="K2870" s="7" t="s">
        <v>731</v>
      </c>
      <c r="L2870" s="7" t="s">
        <v>3351</v>
      </c>
      <c r="M2870" s="7">
        <v>42.384408000000001</v>
      </c>
      <c r="N2870" s="7">
        <v>20.675045999999998</v>
      </c>
      <c r="O2870" s="7" t="s">
        <v>1305</v>
      </c>
      <c r="P2870" s="7" t="s">
        <v>1305</v>
      </c>
      <c r="Q2870" s="7"/>
      <c r="R2870" s="7" t="s">
        <v>471</v>
      </c>
      <c r="S2870" s="7"/>
      <c r="T2870" s="7" t="b">
        <v>0</v>
      </c>
      <c r="U2870" s="7" t="s">
        <v>3350</v>
      </c>
      <c r="V2870" s="7" t="s">
        <v>2999</v>
      </c>
      <c r="W2870" s="7" t="s">
        <v>2999</v>
      </c>
    </row>
    <row r="2871" spans="1:23" x14ac:dyDescent="0.2">
      <c r="A2871" s="7" t="s">
        <v>727</v>
      </c>
      <c r="B2871" s="7">
        <v>1</v>
      </c>
      <c r="C2871" s="7" t="s">
        <v>5</v>
      </c>
      <c r="D2871" s="7" t="s">
        <v>810</v>
      </c>
      <c r="E2871" s="7" t="s">
        <v>12914</v>
      </c>
      <c r="F2871" s="7">
        <v>1039</v>
      </c>
      <c r="G2871" s="7" t="s">
        <v>5505</v>
      </c>
      <c r="H2871" s="7" t="s">
        <v>27</v>
      </c>
      <c r="I2871" s="7" t="s">
        <v>3542</v>
      </c>
      <c r="J2871" s="7" t="s">
        <v>738</v>
      </c>
      <c r="K2871" s="7" t="s">
        <v>731</v>
      </c>
      <c r="L2871" s="7" t="s">
        <v>3351</v>
      </c>
      <c r="M2871" s="7">
        <v>42.542746000000001</v>
      </c>
      <c r="N2871" s="7">
        <v>21.045784000000001</v>
      </c>
      <c r="O2871" s="7" t="s">
        <v>1306</v>
      </c>
      <c r="P2871" s="7" t="s">
        <v>1306</v>
      </c>
      <c r="Q2871" s="7"/>
      <c r="R2871" s="7" t="s">
        <v>26</v>
      </c>
      <c r="S2871" s="7"/>
      <c r="T2871" s="7" t="b">
        <v>0</v>
      </c>
      <c r="U2871" s="7" t="s">
        <v>3350</v>
      </c>
      <c r="V2871" s="7" t="s">
        <v>2999</v>
      </c>
      <c r="W2871" s="7" t="s">
        <v>2999</v>
      </c>
    </row>
    <row r="2872" spans="1:23" x14ac:dyDescent="0.2">
      <c r="A2872" s="7" t="s">
        <v>727</v>
      </c>
      <c r="B2872" s="7">
        <v>1</v>
      </c>
      <c r="C2872" s="7" t="s">
        <v>5</v>
      </c>
      <c r="D2872" s="7" t="s">
        <v>810</v>
      </c>
      <c r="E2872" s="7" t="s">
        <v>8818</v>
      </c>
      <c r="F2872" s="7">
        <v>1038</v>
      </c>
      <c r="G2872" s="7" t="s">
        <v>5506</v>
      </c>
      <c r="H2872" s="7" t="s">
        <v>1307</v>
      </c>
      <c r="I2872" s="7" t="s">
        <v>3543</v>
      </c>
      <c r="J2872" s="7" t="s">
        <v>738</v>
      </c>
      <c r="K2872" s="7" t="s">
        <v>752</v>
      </c>
      <c r="L2872" s="7" t="s">
        <v>3351</v>
      </c>
      <c r="M2872" s="7">
        <v>42.550821999999997</v>
      </c>
      <c r="N2872" s="7">
        <v>21.208144999999998</v>
      </c>
      <c r="O2872" s="7" t="s">
        <v>1308</v>
      </c>
      <c r="P2872" s="7" t="s">
        <v>1308</v>
      </c>
      <c r="Q2872" s="7"/>
      <c r="R2872" s="7" t="s">
        <v>3544</v>
      </c>
      <c r="S2872" s="7"/>
      <c r="T2872" s="7" t="b">
        <v>0</v>
      </c>
      <c r="U2872" s="7" t="s">
        <v>3350</v>
      </c>
      <c r="V2872" s="7" t="s">
        <v>2999</v>
      </c>
      <c r="W2872" s="7" t="s">
        <v>2999</v>
      </c>
    </row>
    <row r="2873" spans="1:23" x14ac:dyDescent="0.2">
      <c r="A2873" s="7" t="s">
        <v>727</v>
      </c>
      <c r="B2873" s="7">
        <v>5</v>
      </c>
      <c r="C2873" s="7" t="s">
        <v>2</v>
      </c>
      <c r="D2873" s="7" t="s">
        <v>1007</v>
      </c>
      <c r="E2873" s="7" t="s">
        <v>8817</v>
      </c>
      <c r="F2873" s="7">
        <v>1037</v>
      </c>
      <c r="G2873" s="7" t="s">
        <v>5507</v>
      </c>
      <c r="H2873" s="7" t="s">
        <v>29</v>
      </c>
      <c r="I2873" s="7" t="s">
        <v>3545</v>
      </c>
      <c r="J2873" s="7" t="s">
        <v>738</v>
      </c>
      <c r="K2873" s="7" t="s">
        <v>731</v>
      </c>
      <c r="L2873" s="7" t="s">
        <v>3351</v>
      </c>
      <c r="M2873" s="7">
        <v>42.503506000000002</v>
      </c>
      <c r="N2873" s="7">
        <v>20.360398</v>
      </c>
      <c r="O2873" s="7" t="s">
        <v>1309</v>
      </c>
      <c r="P2873" s="7" t="s">
        <v>1309</v>
      </c>
      <c r="Q2873" s="7"/>
      <c r="R2873" s="7" t="s">
        <v>28</v>
      </c>
      <c r="S2873" s="7"/>
      <c r="T2873" s="7" t="b">
        <v>0</v>
      </c>
      <c r="U2873" s="7" t="s">
        <v>3350</v>
      </c>
      <c r="V2873" s="7" t="s">
        <v>2999</v>
      </c>
      <c r="W2873" s="7" t="s">
        <v>2999</v>
      </c>
    </row>
    <row r="2874" spans="1:23" x14ac:dyDescent="0.2">
      <c r="A2874" s="7" t="s">
        <v>727</v>
      </c>
      <c r="B2874" s="7">
        <v>2</v>
      </c>
      <c r="C2874" s="7" t="s">
        <v>450</v>
      </c>
      <c r="D2874" s="7" t="s">
        <v>831</v>
      </c>
      <c r="E2874" s="7" t="s">
        <v>10666</v>
      </c>
      <c r="F2874" s="7">
        <v>1036</v>
      </c>
      <c r="G2874" s="7" t="s">
        <v>5508</v>
      </c>
      <c r="H2874" s="7" t="s">
        <v>474</v>
      </c>
      <c r="I2874" s="7" t="s">
        <v>3546</v>
      </c>
      <c r="J2874" s="7" t="s">
        <v>738</v>
      </c>
      <c r="K2874" s="7" t="s">
        <v>731</v>
      </c>
      <c r="L2874" s="7" t="s">
        <v>3351</v>
      </c>
      <c r="M2874" s="7">
        <v>42.374602000000003</v>
      </c>
      <c r="N2874" s="7">
        <v>20.639340000000001</v>
      </c>
      <c r="O2874" s="7" t="s">
        <v>1310</v>
      </c>
      <c r="P2874" s="7" t="s">
        <v>1310</v>
      </c>
      <c r="Q2874" s="7"/>
      <c r="R2874" s="7" t="s">
        <v>473</v>
      </c>
      <c r="S2874" s="7"/>
      <c r="T2874" s="7" t="b">
        <v>0</v>
      </c>
      <c r="U2874" s="7" t="s">
        <v>3350</v>
      </c>
      <c r="V2874" s="7" t="s">
        <v>2999</v>
      </c>
      <c r="W2874" s="7" t="s">
        <v>2999</v>
      </c>
    </row>
    <row r="2875" spans="1:23" x14ac:dyDescent="0.2">
      <c r="A2875" s="7" t="s">
        <v>727</v>
      </c>
      <c r="B2875" s="7">
        <v>1</v>
      </c>
      <c r="C2875" s="7" t="s">
        <v>5</v>
      </c>
      <c r="D2875" s="7" t="s">
        <v>810</v>
      </c>
      <c r="E2875" s="7" t="s">
        <v>14152</v>
      </c>
      <c r="F2875" s="7">
        <v>1035</v>
      </c>
      <c r="G2875" s="7" t="s">
        <v>5509</v>
      </c>
      <c r="H2875" s="7" t="s">
        <v>1311</v>
      </c>
      <c r="I2875" s="7" t="s">
        <v>3547</v>
      </c>
      <c r="J2875" s="7" t="s">
        <v>738</v>
      </c>
      <c r="K2875" s="7" t="s">
        <v>731</v>
      </c>
      <c r="L2875" s="7" t="s">
        <v>3351</v>
      </c>
      <c r="M2875" s="7">
        <v>42.558512</v>
      </c>
      <c r="N2875" s="7">
        <v>20.966839</v>
      </c>
      <c r="O2875" s="7" t="s">
        <v>1312</v>
      </c>
      <c r="P2875" s="7" t="s">
        <v>1312</v>
      </c>
      <c r="Q2875" s="7"/>
      <c r="R2875" s="7" t="s">
        <v>3548</v>
      </c>
      <c r="S2875" s="7"/>
      <c r="T2875" s="7" t="b">
        <v>0</v>
      </c>
      <c r="U2875" s="7" t="s">
        <v>3350</v>
      </c>
      <c r="V2875" s="7" t="s">
        <v>2999</v>
      </c>
      <c r="W2875" s="7" t="s">
        <v>2999</v>
      </c>
    </row>
    <row r="2876" spans="1:23" x14ac:dyDescent="0.2">
      <c r="A2876" s="7" t="s">
        <v>727</v>
      </c>
      <c r="B2876" s="7">
        <v>1</v>
      </c>
      <c r="C2876" s="7" t="s">
        <v>5</v>
      </c>
      <c r="D2876" s="7" t="s">
        <v>810</v>
      </c>
      <c r="E2876" s="7" t="s">
        <v>8818</v>
      </c>
      <c r="F2876" s="7">
        <v>1034</v>
      </c>
      <c r="G2876" s="7" t="s">
        <v>5510</v>
      </c>
      <c r="H2876" s="7" t="s">
        <v>13</v>
      </c>
      <c r="I2876" s="7" t="s">
        <v>3549</v>
      </c>
      <c r="J2876" s="7" t="s">
        <v>738</v>
      </c>
      <c r="K2876" s="7" t="s">
        <v>731</v>
      </c>
      <c r="L2876" s="7" t="s">
        <v>9296</v>
      </c>
      <c r="M2876" s="7">
        <v>42.482315999999997</v>
      </c>
      <c r="N2876" s="7">
        <v>21.099864</v>
      </c>
      <c r="O2876" s="7" t="s">
        <v>1313</v>
      </c>
      <c r="P2876" s="7" t="s">
        <v>1313</v>
      </c>
      <c r="Q2876" s="7"/>
      <c r="R2876" s="7" t="s">
        <v>30</v>
      </c>
      <c r="S2876" s="7" t="s">
        <v>3550</v>
      </c>
      <c r="T2876" s="7" t="b">
        <v>0</v>
      </c>
      <c r="U2876" s="7" t="s">
        <v>9297</v>
      </c>
      <c r="V2876" s="7" t="s">
        <v>2999</v>
      </c>
      <c r="W2876" s="7" t="s">
        <v>2999</v>
      </c>
    </row>
    <row r="2877" spans="1:23" x14ac:dyDescent="0.2">
      <c r="A2877" s="7" t="s">
        <v>727</v>
      </c>
      <c r="B2877" s="7">
        <v>2</v>
      </c>
      <c r="C2877" s="7" t="s">
        <v>450</v>
      </c>
      <c r="D2877" s="7" t="s">
        <v>279</v>
      </c>
      <c r="E2877" s="7" t="s">
        <v>10667</v>
      </c>
      <c r="F2877" s="7">
        <v>1033</v>
      </c>
      <c r="G2877" s="7" t="s">
        <v>5511</v>
      </c>
      <c r="H2877" s="7" t="s">
        <v>1314</v>
      </c>
      <c r="I2877" s="7" t="s">
        <v>3551</v>
      </c>
      <c r="J2877" s="7" t="s">
        <v>738</v>
      </c>
      <c r="K2877" s="7" t="s">
        <v>731</v>
      </c>
      <c r="L2877" s="7" t="s">
        <v>3351</v>
      </c>
      <c r="M2877" s="7">
        <v>42.476025</v>
      </c>
      <c r="N2877" s="7">
        <v>20.743023999999998</v>
      </c>
      <c r="O2877" s="7" t="s">
        <v>1315</v>
      </c>
      <c r="P2877" s="7" t="s">
        <v>1315</v>
      </c>
      <c r="Q2877" s="7"/>
      <c r="R2877" s="7" t="s">
        <v>3552</v>
      </c>
      <c r="S2877" s="7"/>
      <c r="T2877" s="7" t="b">
        <v>0</v>
      </c>
      <c r="U2877" s="7" t="s">
        <v>3350</v>
      </c>
      <c r="V2877" s="7" t="s">
        <v>2999</v>
      </c>
      <c r="W2877" s="7" t="s">
        <v>2999</v>
      </c>
    </row>
    <row r="2878" spans="1:23" x14ac:dyDescent="0.2">
      <c r="A2878" s="7" t="s">
        <v>727</v>
      </c>
      <c r="B2878" s="7">
        <v>2</v>
      </c>
      <c r="C2878" s="7" t="s">
        <v>450</v>
      </c>
      <c r="D2878" s="7" t="s">
        <v>831</v>
      </c>
      <c r="E2878" s="7" t="s">
        <v>10668</v>
      </c>
      <c r="F2878" s="7">
        <v>1032</v>
      </c>
      <c r="G2878" s="7" t="s">
        <v>5512</v>
      </c>
      <c r="H2878" s="7" t="s">
        <v>476</v>
      </c>
      <c r="I2878" s="7" t="s">
        <v>3553</v>
      </c>
      <c r="J2878" s="7" t="s">
        <v>738</v>
      </c>
      <c r="K2878" s="7" t="s">
        <v>731</v>
      </c>
      <c r="L2878" s="7" t="s">
        <v>3351</v>
      </c>
      <c r="M2878" s="7">
        <v>42.393537000000002</v>
      </c>
      <c r="N2878" s="7">
        <v>20.670926000000001</v>
      </c>
      <c r="O2878" s="7" t="s">
        <v>1316</v>
      </c>
      <c r="P2878" s="7" t="s">
        <v>1316</v>
      </c>
      <c r="Q2878" s="7"/>
      <c r="R2878" s="7" t="s">
        <v>475</v>
      </c>
      <c r="S2878" s="7"/>
      <c r="T2878" s="7" t="b">
        <v>0</v>
      </c>
      <c r="U2878" s="7" t="s">
        <v>3350</v>
      </c>
      <c r="V2878" s="7" t="s">
        <v>2999</v>
      </c>
      <c r="W2878" s="7" t="s">
        <v>2999</v>
      </c>
    </row>
    <row r="2879" spans="1:23" x14ac:dyDescent="0.2">
      <c r="A2879" s="7" t="s">
        <v>727</v>
      </c>
      <c r="B2879" s="7">
        <v>4</v>
      </c>
      <c r="C2879" s="7" t="s">
        <v>454</v>
      </c>
      <c r="D2879" s="7" t="s">
        <v>768</v>
      </c>
      <c r="E2879" s="7"/>
      <c r="F2879" s="7">
        <v>1031</v>
      </c>
      <c r="G2879" s="7" t="s">
        <v>5513</v>
      </c>
      <c r="H2879" s="7" t="s">
        <v>478</v>
      </c>
      <c r="I2879" s="7" t="s">
        <v>3554</v>
      </c>
      <c r="J2879" s="7" t="s">
        <v>738</v>
      </c>
      <c r="K2879" s="7" t="s">
        <v>731</v>
      </c>
      <c r="L2879" s="7" t="s">
        <v>3479</v>
      </c>
      <c r="M2879" s="7">
        <v>42.814678000000001</v>
      </c>
      <c r="N2879" s="7">
        <v>20.984116</v>
      </c>
      <c r="O2879" s="7" t="s">
        <v>1317</v>
      </c>
      <c r="P2879" s="7" t="s">
        <v>1317</v>
      </c>
      <c r="Q2879" s="7"/>
      <c r="R2879" s="7" t="s">
        <v>477</v>
      </c>
      <c r="S2879" s="7"/>
      <c r="T2879" s="7" t="b">
        <v>0</v>
      </c>
      <c r="U2879" s="7" t="s">
        <v>3478</v>
      </c>
      <c r="V2879" s="7" t="s">
        <v>2999</v>
      </c>
      <c r="W2879" s="7" t="s">
        <v>2999</v>
      </c>
    </row>
    <row r="2880" spans="1:23" x14ac:dyDescent="0.2">
      <c r="A2880" s="7" t="s">
        <v>727</v>
      </c>
      <c r="B2880" s="7">
        <v>6</v>
      </c>
      <c r="C2880" s="7" t="s">
        <v>11</v>
      </c>
      <c r="D2880" s="7" t="s">
        <v>911</v>
      </c>
      <c r="E2880" s="7" t="s">
        <v>446</v>
      </c>
      <c r="F2880" s="7">
        <v>1030</v>
      </c>
      <c r="G2880" s="7" t="s">
        <v>5514</v>
      </c>
      <c r="H2880" s="7" t="s">
        <v>1318</v>
      </c>
      <c r="I2880" s="7" t="s">
        <v>3555</v>
      </c>
      <c r="J2880" s="7" t="s">
        <v>772</v>
      </c>
      <c r="K2880" s="7" t="s">
        <v>731</v>
      </c>
      <c r="L2880" s="7" t="s">
        <v>3351</v>
      </c>
      <c r="M2880" s="7">
        <v>42.669811000000003</v>
      </c>
      <c r="N2880" s="7">
        <v>21.177173</v>
      </c>
      <c r="O2880" s="7" t="s">
        <v>1319</v>
      </c>
      <c r="P2880" s="7" t="s">
        <v>1319</v>
      </c>
      <c r="Q2880" s="7"/>
      <c r="R2880" s="7" t="s">
        <v>3556</v>
      </c>
      <c r="S2880" s="7"/>
      <c r="T2880" s="7" t="b">
        <v>0</v>
      </c>
      <c r="U2880" s="7" t="s">
        <v>3350</v>
      </c>
      <c r="V2880" s="7" t="s">
        <v>2999</v>
      </c>
      <c r="W2880" s="7" t="s">
        <v>2999</v>
      </c>
    </row>
    <row r="2881" spans="1:23" x14ac:dyDescent="0.2">
      <c r="A2881" s="7" t="s">
        <v>727</v>
      </c>
      <c r="B2881" s="7">
        <v>1</v>
      </c>
      <c r="C2881" s="7" t="s">
        <v>5</v>
      </c>
      <c r="D2881" s="7" t="s">
        <v>810</v>
      </c>
      <c r="E2881" s="7" t="s">
        <v>8818</v>
      </c>
      <c r="F2881" s="7">
        <v>1029</v>
      </c>
      <c r="G2881" s="7" t="s">
        <v>5515</v>
      </c>
      <c r="H2881" s="7" t="s">
        <v>1156</v>
      </c>
      <c r="I2881" s="7" t="s">
        <v>3557</v>
      </c>
      <c r="J2881" s="7" t="s">
        <v>738</v>
      </c>
      <c r="K2881" s="7" t="s">
        <v>731</v>
      </c>
      <c r="L2881" s="7" t="s">
        <v>3351</v>
      </c>
      <c r="M2881" s="7">
        <v>42.488902000000003</v>
      </c>
      <c r="N2881" s="7">
        <v>21.223707000000001</v>
      </c>
      <c r="O2881" s="7" t="s">
        <v>1320</v>
      </c>
      <c r="P2881" s="7" t="s">
        <v>1320</v>
      </c>
      <c r="Q2881" s="7"/>
      <c r="R2881" s="7" t="s">
        <v>3558</v>
      </c>
      <c r="S2881" s="7" t="s">
        <v>3559</v>
      </c>
      <c r="T2881" s="7" t="b">
        <v>0</v>
      </c>
      <c r="U2881" s="7" t="s">
        <v>3350</v>
      </c>
      <c r="V2881" s="7" t="s">
        <v>2999</v>
      </c>
      <c r="W2881" s="7" t="s">
        <v>2999</v>
      </c>
    </row>
    <row r="2882" spans="1:23" x14ac:dyDescent="0.2">
      <c r="A2882" s="7" t="s">
        <v>727</v>
      </c>
      <c r="B2882" s="7">
        <v>2</v>
      </c>
      <c r="C2882" s="7" t="s">
        <v>450</v>
      </c>
      <c r="D2882" s="7" t="s">
        <v>831</v>
      </c>
      <c r="E2882" s="7" t="s">
        <v>10669</v>
      </c>
      <c r="F2882" s="7">
        <v>1028</v>
      </c>
      <c r="G2882" s="7" t="s">
        <v>5516</v>
      </c>
      <c r="H2882" s="7" t="s">
        <v>480</v>
      </c>
      <c r="I2882" s="7" t="s">
        <v>3560</v>
      </c>
      <c r="J2882" s="7" t="s">
        <v>738</v>
      </c>
      <c r="K2882" s="7" t="s">
        <v>731</v>
      </c>
      <c r="L2882" s="7" t="s">
        <v>3351</v>
      </c>
      <c r="M2882" s="7">
        <v>42.386775</v>
      </c>
      <c r="N2882" s="7">
        <v>20.664059000000002</v>
      </c>
      <c r="O2882" s="7" t="s">
        <v>1321</v>
      </c>
      <c r="P2882" s="7" t="s">
        <v>1321</v>
      </c>
      <c r="Q2882" s="7"/>
      <c r="R2882" s="7" t="s">
        <v>479</v>
      </c>
      <c r="S2882" s="7"/>
      <c r="T2882" s="7" t="b">
        <v>0</v>
      </c>
      <c r="U2882" s="7" t="s">
        <v>3350</v>
      </c>
      <c r="V2882" s="7" t="s">
        <v>2999</v>
      </c>
      <c r="W2882" s="7" t="s">
        <v>2999</v>
      </c>
    </row>
    <row r="2883" spans="1:23" x14ac:dyDescent="0.2">
      <c r="A2883" s="7" t="s">
        <v>727</v>
      </c>
      <c r="B2883" s="7">
        <v>1</v>
      </c>
      <c r="C2883" s="7" t="s">
        <v>5</v>
      </c>
      <c r="D2883" s="7" t="s">
        <v>810</v>
      </c>
      <c r="E2883" s="7"/>
      <c r="F2883" s="7">
        <v>1027</v>
      </c>
      <c r="G2883" s="7" t="s">
        <v>5517</v>
      </c>
      <c r="H2883" s="7" t="s">
        <v>1322</v>
      </c>
      <c r="I2883" s="7" t="s">
        <v>3561</v>
      </c>
      <c r="J2883" s="7" t="s">
        <v>738</v>
      </c>
      <c r="K2883" s="7" t="s">
        <v>752</v>
      </c>
      <c r="L2883" s="7" t="s">
        <v>2998</v>
      </c>
      <c r="M2883" s="7">
        <v>42.502479999999998</v>
      </c>
      <c r="N2883" s="7">
        <v>21.163529</v>
      </c>
      <c r="O2883" s="7" t="s">
        <v>1323</v>
      </c>
      <c r="P2883" s="7" t="s">
        <v>1323</v>
      </c>
      <c r="Q2883" s="7"/>
      <c r="R2883" s="7" t="s">
        <v>3562</v>
      </c>
      <c r="S2883" s="7" t="s">
        <v>3563</v>
      </c>
      <c r="T2883" s="7" t="b">
        <v>0</v>
      </c>
      <c r="U2883" s="7" t="s">
        <v>2997</v>
      </c>
      <c r="V2883" s="7" t="s">
        <v>2999</v>
      </c>
      <c r="W2883" s="7" t="s">
        <v>2999</v>
      </c>
    </row>
    <row r="2884" spans="1:23" x14ac:dyDescent="0.2">
      <c r="A2884" s="7" t="s">
        <v>727</v>
      </c>
      <c r="B2884" s="7">
        <v>6</v>
      </c>
      <c r="C2884" s="7" t="s">
        <v>11</v>
      </c>
      <c r="D2884" s="7" t="s">
        <v>911</v>
      </c>
      <c r="E2884" s="7"/>
      <c r="F2884" s="7">
        <v>1026</v>
      </c>
      <c r="G2884" s="7" t="s">
        <v>5518</v>
      </c>
      <c r="H2884" s="7" t="s">
        <v>1324</v>
      </c>
      <c r="I2884" s="7" t="s">
        <v>3564</v>
      </c>
      <c r="J2884" s="7" t="s">
        <v>772</v>
      </c>
      <c r="K2884" s="7" t="s">
        <v>731</v>
      </c>
      <c r="L2884" s="7" t="s">
        <v>2998</v>
      </c>
      <c r="M2884" s="7">
        <v>42.673850000000002</v>
      </c>
      <c r="N2884" s="7">
        <v>21.167560000000002</v>
      </c>
      <c r="O2884" s="7" t="s">
        <v>1325</v>
      </c>
      <c r="P2884" s="7" t="s">
        <v>1325</v>
      </c>
      <c r="Q2884" s="7"/>
      <c r="R2884" s="7" t="s">
        <v>3565</v>
      </c>
      <c r="S2884" s="7"/>
      <c r="T2884" s="7" t="b">
        <v>0</v>
      </c>
      <c r="U2884" s="7" t="s">
        <v>2997</v>
      </c>
      <c r="V2884" s="7" t="s">
        <v>2999</v>
      </c>
      <c r="W2884" s="7" t="s">
        <v>2999</v>
      </c>
    </row>
    <row r="2885" spans="1:23" x14ac:dyDescent="0.2">
      <c r="A2885" s="7" t="s">
        <v>727</v>
      </c>
      <c r="B2885" s="7">
        <v>1</v>
      </c>
      <c r="C2885" s="7" t="s">
        <v>5</v>
      </c>
      <c r="D2885" s="7" t="s">
        <v>810</v>
      </c>
      <c r="E2885" s="7" t="s">
        <v>12915</v>
      </c>
      <c r="F2885" s="7">
        <v>1025</v>
      </c>
      <c r="G2885" s="7" t="s">
        <v>5519</v>
      </c>
      <c r="H2885" s="7" t="s">
        <v>518</v>
      </c>
      <c r="I2885" s="7" t="s">
        <v>3566</v>
      </c>
      <c r="J2885" s="7" t="s">
        <v>738</v>
      </c>
      <c r="K2885" s="7" t="s">
        <v>731</v>
      </c>
      <c r="L2885" s="7" t="s">
        <v>3351</v>
      </c>
      <c r="M2885" s="7">
        <v>42.530168000000003</v>
      </c>
      <c r="N2885" s="7">
        <v>21.085736000000001</v>
      </c>
      <c r="O2885" s="7" t="s">
        <v>1326</v>
      </c>
      <c r="P2885" s="7" t="s">
        <v>1326</v>
      </c>
      <c r="Q2885" s="7"/>
      <c r="R2885" s="7" t="s">
        <v>3567</v>
      </c>
      <c r="S2885" s="7" t="s">
        <v>3568</v>
      </c>
      <c r="T2885" s="7" t="b">
        <v>0</v>
      </c>
      <c r="U2885" s="7" t="s">
        <v>3350</v>
      </c>
      <c r="V2885" s="7" t="s">
        <v>2999</v>
      </c>
      <c r="W2885" s="7" t="s">
        <v>2999</v>
      </c>
    </row>
    <row r="2886" spans="1:23" x14ac:dyDescent="0.2">
      <c r="A2886" s="7" t="s">
        <v>727</v>
      </c>
      <c r="B2886" s="7">
        <v>2</v>
      </c>
      <c r="C2886" s="7" t="s">
        <v>450</v>
      </c>
      <c r="D2886" s="7" t="s">
        <v>831</v>
      </c>
      <c r="E2886" s="7" t="s">
        <v>17843</v>
      </c>
      <c r="F2886" s="7">
        <v>1024</v>
      </c>
      <c r="G2886" s="7" t="s">
        <v>5520</v>
      </c>
      <c r="H2886" s="7" t="s">
        <v>482</v>
      </c>
      <c r="I2886" s="7" t="s">
        <v>3569</v>
      </c>
      <c r="J2886" s="7" t="s">
        <v>738</v>
      </c>
      <c r="K2886" s="7" t="s">
        <v>731</v>
      </c>
      <c r="L2886" s="7" t="s">
        <v>3351</v>
      </c>
      <c r="M2886" s="7">
        <v>42.392522999999997</v>
      </c>
      <c r="N2886" s="7">
        <v>20.659939999999999</v>
      </c>
      <c r="O2886" s="7" t="s">
        <v>1327</v>
      </c>
      <c r="P2886" s="7" t="s">
        <v>1327</v>
      </c>
      <c r="Q2886" s="7"/>
      <c r="R2886" s="7" t="s">
        <v>481</v>
      </c>
      <c r="S2886" s="7"/>
      <c r="T2886" s="7" t="b">
        <v>0</v>
      </c>
      <c r="U2886" s="7" t="s">
        <v>3350</v>
      </c>
      <c r="V2886" s="7" t="s">
        <v>2999</v>
      </c>
      <c r="W2886" s="7" t="s">
        <v>2999</v>
      </c>
    </row>
    <row r="2887" spans="1:23" x14ac:dyDescent="0.2">
      <c r="A2887" s="7" t="s">
        <v>727</v>
      </c>
      <c r="B2887" s="7">
        <v>7</v>
      </c>
      <c r="C2887" s="7" t="s">
        <v>8</v>
      </c>
      <c r="D2887" s="7" t="s">
        <v>1079</v>
      </c>
      <c r="E2887" s="7"/>
      <c r="F2887" s="7">
        <v>1023</v>
      </c>
      <c r="G2887" s="7" t="s">
        <v>5521</v>
      </c>
      <c r="H2887" s="7" t="s">
        <v>50</v>
      </c>
      <c r="I2887" s="7" t="s">
        <v>3570</v>
      </c>
      <c r="J2887" s="7" t="s">
        <v>738</v>
      </c>
      <c r="K2887" s="7" t="s">
        <v>731</v>
      </c>
      <c r="L2887" s="7" t="s">
        <v>451</v>
      </c>
      <c r="M2887" s="7">
        <v>41.924059</v>
      </c>
      <c r="N2887" s="7">
        <v>20.642351999999999</v>
      </c>
      <c r="O2887" s="7" t="s">
        <v>1328</v>
      </c>
      <c r="P2887" s="7" t="s">
        <v>1328</v>
      </c>
      <c r="Q2887" s="7"/>
      <c r="R2887" s="7" t="s">
        <v>3571</v>
      </c>
      <c r="S2887" s="7"/>
      <c r="T2887" s="7" t="b">
        <v>0</v>
      </c>
      <c r="U2887" s="7" t="s">
        <v>3077</v>
      </c>
      <c r="V2887" s="7" t="s">
        <v>2999</v>
      </c>
      <c r="W2887" s="7" t="s">
        <v>2999</v>
      </c>
    </row>
    <row r="2888" spans="1:23" x14ac:dyDescent="0.2">
      <c r="A2888" s="7" t="s">
        <v>727</v>
      </c>
      <c r="B2888" s="7">
        <v>1</v>
      </c>
      <c r="C2888" s="7" t="s">
        <v>5</v>
      </c>
      <c r="D2888" s="7" t="s">
        <v>810</v>
      </c>
      <c r="E2888" s="7" t="s">
        <v>8818</v>
      </c>
      <c r="F2888" s="7">
        <v>1022</v>
      </c>
      <c r="G2888" s="7" t="s">
        <v>5522</v>
      </c>
      <c r="H2888" s="7" t="s">
        <v>1307</v>
      </c>
      <c r="I2888" s="7" t="s">
        <v>3572</v>
      </c>
      <c r="J2888" s="7" t="s">
        <v>738</v>
      </c>
      <c r="K2888" s="7" t="s">
        <v>731</v>
      </c>
      <c r="L2888" s="7" t="s">
        <v>12682</v>
      </c>
      <c r="M2888" s="7">
        <v>42.551225000000002</v>
      </c>
      <c r="N2888" s="7">
        <v>21.208106000000001</v>
      </c>
      <c r="O2888" s="7" t="s">
        <v>1329</v>
      </c>
      <c r="P2888" s="7" t="s">
        <v>1329</v>
      </c>
      <c r="Q2888" s="7"/>
      <c r="R2888" s="7" t="s">
        <v>3573</v>
      </c>
      <c r="S2888" s="7"/>
      <c r="T2888" s="7" t="b">
        <v>0</v>
      </c>
      <c r="U2888" s="7" t="s">
        <v>12683</v>
      </c>
      <c r="V2888" s="7" t="s">
        <v>2999</v>
      </c>
      <c r="W2888" s="7" t="s">
        <v>2999</v>
      </c>
    </row>
    <row r="2889" spans="1:23" x14ac:dyDescent="0.2">
      <c r="A2889" s="7" t="s">
        <v>727</v>
      </c>
      <c r="B2889" s="7">
        <v>2</v>
      </c>
      <c r="C2889" s="7" t="s">
        <v>450</v>
      </c>
      <c r="D2889" s="7" t="s">
        <v>279</v>
      </c>
      <c r="E2889" s="7"/>
      <c r="F2889" s="7">
        <v>1021</v>
      </c>
      <c r="G2889" s="7" t="s">
        <v>5523</v>
      </c>
      <c r="H2889" s="7" t="s">
        <v>1330</v>
      </c>
      <c r="I2889" s="7" t="s">
        <v>3574</v>
      </c>
      <c r="J2889" s="7" t="s">
        <v>1331</v>
      </c>
      <c r="K2889" s="7" t="s">
        <v>731</v>
      </c>
      <c r="L2889" s="7" t="s">
        <v>2998</v>
      </c>
      <c r="M2889" s="7">
        <v>42.476025</v>
      </c>
      <c r="N2889" s="7">
        <v>20.751263000000002</v>
      </c>
      <c r="O2889" s="7" t="s">
        <v>1332</v>
      </c>
      <c r="P2889" s="7" t="s">
        <v>1332</v>
      </c>
      <c r="Q2889" s="7"/>
      <c r="R2889" s="7" t="s">
        <v>3575</v>
      </c>
      <c r="S2889" s="7"/>
      <c r="T2889" s="7" t="b">
        <v>0</v>
      </c>
      <c r="U2889" s="7" t="s">
        <v>2997</v>
      </c>
      <c r="V2889" s="7" t="s">
        <v>2999</v>
      </c>
      <c r="W2889" s="7" t="s">
        <v>2999</v>
      </c>
    </row>
    <row r="2890" spans="1:23" x14ac:dyDescent="0.2">
      <c r="A2890" s="7" t="s">
        <v>727</v>
      </c>
      <c r="B2890" s="7">
        <v>2</v>
      </c>
      <c r="C2890" s="7" t="s">
        <v>450</v>
      </c>
      <c r="D2890" s="7" t="s">
        <v>1019</v>
      </c>
      <c r="E2890" s="7" t="s">
        <v>14153</v>
      </c>
      <c r="F2890" s="7">
        <v>1020</v>
      </c>
      <c r="G2890" s="7" t="s">
        <v>5524</v>
      </c>
      <c r="H2890" s="7" t="s">
        <v>1333</v>
      </c>
      <c r="I2890" s="7" t="s">
        <v>3576</v>
      </c>
      <c r="J2890" s="7" t="s">
        <v>738</v>
      </c>
      <c r="K2890" s="7" t="s">
        <v>752</v>
      </c>
      <c r="L2890" s="7" t="s">
        <v>3351</v>
      </c>
      <c r="M2890" s="7">
        <v>42.384799000000001</v>
      </c>
      <c r="N2890" s="7">
        <v>20.427167000000001</v>
      </c>
      <c r="O2890" s="7" t="s">
        <v>1334</v>
      </c>
      <c r="P2890" s="7" t="s">
        <v>1334</v>
      </c>
      <c r="Q2890" s="7"/>
      <c r="R2890" s="7" t="s">
        <v>3577</v>
      </c>
      <c r="S2890" s="7"/>
      <c r="T2890" s="7" t="b">
        <v>0</v>
      </c>
      <c r="U2890" s="7" t="s">
        <v>3350</v>
      </c>
      <c r="V2890" s="7" t="s">
        <v>2999</v>
      </c>
      <c r="W2890" s="7" t="s">
        <v>2999</v>
      </c>
    </row>
    <row r="2891" spans="1:23" x14ac:dyDescent="0.2">
      <c r="A2891" s="7" t="s">
        <v>727</v>
      </c>
      <c r="B2891" s="7">
        <v>2</v>
      </c>
      <c r="C2891" s="7" t="s">
        <v>450</v>
      </c>
      <c r="D2891" s="7" t="s">
        <v>831</v>
      </c>
      <c r="E2891" s="7" t="s">
        <v>2400</v>
      </c>
      <c r="F2891" s="7">
        <v>1019</v>
      </c>
      <c r="G2891" s="7" t="s">
        <v>5525</v>
      </c>
      <c r="H2891" s="7" t="s">
        <v>484</v>
      </c>
      <c r="I2891" s="7" t="s">
        <v>3578</v>
      </c>
      <c r="J2891" s="7" t="s">
        <v>738</v>
      </c>
      <c r="K2891" s="7" t="s">
        <v>731</v>
      </c>
      <c r="L2891" s="7" t="s">
        <v>451</v>
      </c>
      <c r="M2891" s="7">
        <v>42.392522999999997</v>
      </c>
      <c r="N2891" s="7">
        <v>20.658566</v>
      </c>
      <c r="O2891" s="7" t="s">
        <v>1335</v>
      </c>
      <c r="P2891" s="7" t="s">
        <v>1335</v>
      </c>
      <c r="Q2891" s="7"/>
      <c r="R2891" s="7" t="s">
        <v>483</v>
      </c>
      <c r="S2891" s="7"/>
      <c r="T2891" s="7" t="b">
        <v>0</v>
      </c>
      <c r="U2891" s="7" t="s">
        <v>3077</v>
      </c>
      <c r="V2891" s="7" t="s">
        <v>2999</v>
      </c>
      <c r="W2891" s="7" t="s">
        <v>2999</v>
      </c>
    </row>
    <row r="2892" spans="1:23" x14ac:dyDescent="0.2">
      <c r="A2892" s="7" t="s">
        <v>727</v>
      </c>
      <c r="B2892" s="7">
        <v>1</v>
      </c>
      <c r="C2892" s="7" t="s">
        <v>5</v>
      </c>
      <c r="D2892" s="7" t="s">
        <v>756</v>
      </c>
      <c r="E2892" s="7" t="s">
        <v>8818</v>
      </c>
      <c r="F2892" s="7">
        <v>1018</v>
      </c>
      <c r="G2892" s="7" t="s">
        <v>5526</v>
      </c>
      <c r="H2892" s="7" t="s">
        <v>1336</v>
      </c>
      <c r="I2892" s="7" t="s">
        <v>3579</v>
      </c>
      <c r="J2892" s="7" t="s">
        <v>738</v>
      </c>
      <c r="K2892" s="7" t="s">
        <v>731</v>
      </c>
      <c r="L2892" s="7" t="s">
        <v>3351</v>
      </c>
      <c r="M2892" s="7">
        <v>42.503104999999998</v>
      </c>
      <c r="N2892" s="7">
        <v>20.915627000000001</v>
      </c>
      <c r="O2892" s="7" t="s">
        <v>1337</v>
      </c>
      <c r="P2892" s="7" t="s">
        <v>1337</v>
      </c>
      <c r="Q2892" s="7"/>
      <c r="R2892" s="7" t="s">
        <v>3580</v>
      </c>
      <c r="S2892" s="7" t="s">
        <v>3581</v>
      </c>
      <c r="T2892" s="7" t="b">
        <v>0</v>
      </c>
      <c r="U2892" s="7" t="s">
        <v>3350</v>
      </c>
      <c r="V2892" s="7" t="s">
        <v>2999</v>
      </c>
      <c r="W2892" s="7" t="s">
        <v>2999</v>
      </c>
    </row>
    <row r="2893" spans="1:23" x14ac:dyDescent="0.2">
      <c r="A2893" s="7" t="s">
        <v>727</v>
      </c>
      <c r="B2893" s="7">
        <v>1</v>
      </c>
      <c r="C2893" s="7" t="s">
        <v>5</v>
      </c>
      <c r="D2893" s="7" t="s">
        <v>756</v>
      </c>
      <c r="E2893" s="7" t="s">
        <v>8818</v>
      </c>
      <c r="F2893" s="7">
        <v>1017</v>
      </c>
      <c r="G2893" s="7" t="s">
        <v>5526</v>
      </c>
      <c r="H2893" s="7" t="s">
        <v>1336</v>
      </c>
      <c r="I2893" s="7" t="s">
        <v>3579</v>
      </c>
      <c r="J2893" s="7" t="s">
        <v>738</v>
      </c>
      <c r="K2893" s="7" t="s">
        <v>731</v>
      </c>
      <c r="L2893" s="7" t="s">
        <v>3351</v>
      </c>
      <c r="M2893" s="7">
        <v>42.503104999999998</v>
      </c>
      <c r="N2893" s="7">
        <v>20.915627000000001</v>
      </c>
      <c r="O2893" s="7" t="s">
        <v>1338</v>
      </c>
      <c r="P2893" s="7" t="s">
        <v>1338</v>
      </c>
      <c r="Q2893" s="7"/>
      <c r="R2893" s="7" t="s">
        <v>3580</v>
      </c>
      <c r="S2893" s="7" t="s">
        <v>3581</v>
      </c>
      <c r="T2893" s="7" t="b">
        <v>0</v>
      </c>
      <c r="U2893" s="7" t="s">
        <v>3350</v>
      </c>
      <c r="V2893" s="7" t="s">
        <v>2999</v>
      </c>
      <c r="W2893" s="7" t="s">
        <v>2999</v>
      </c>
    </row>
    <row r="2894" spans="1:23" x14ac:dyDescent="0.2">
      <c r="A2894" s="7" t="s">
        <v>727</v>
      </c>
      <c r="B2894" s="7">
        <v>7</v>
      </c>
      <c r="C2894" s="7" t="s">
        <v>8</v>
      </c>
      <c r="D2894" s="7" t="s">
        <v>1079</v>
      </c>
      <c r="E2894" s="7"/>
      <c r="F2894" s="7">
        <v>1016</v>
      </c>
      <c r="G2894" s="7" t="s">
        <v>5527</v>
      </c>
      <c r="H2894" s="7" t="s">
        <v>1339</v>
      </c>
      <c r="I2894" s="7" t="s">
        <v>3582</v>
      </c>
      <c r="J2894" s="7" t="s">
        <v>738</v>
      </c>
      <c r="K2894" s="7" t="s">
        <v>731</v>
      </c>
      <c r="L2894" s="7" t="s">
        <v>3375</v>
      </c>
      <c r="M2894" s="7">
        <v>42.216791999999998</v>
      </c>
      <c r="N2894" s="7">
        <v>20.739013</v>
      </c>
      <c r="O2894" s="7" t="s">
        <v>1340</v>
      </c>
      <c r="P2894" s="7" t="s">
        <v>1340</v>
      </c>
      <c r="Q2894" s="7"/>
      <c r="R2894" s="7" t="s">
        <v>3583</v>
      </c>
      <c r="S2894" s="7"/>
      <c r="T2894" s="7" t="b">
        <v>0</v>
      </c>
      <c r="U2894" s="7" t="s">
        <v>3374</v>
      </c>
      <c r="V2894" s="7" t="s">
        <v>2999</v>
      </c>
      <c r="W2894" s="7" t="s">
        <v>2999</v>
      </c>
    </row>
    <row r="2895" spans="1:23" x14ac:dyDescent="0.2">
      <c r="A2895" s="7" t="s">
        <v>727</v>
      </c>
      <c r="B2895" s="7">
        <v>7</v>
      </c>
      <c r="C2895" s="7" t="s">
        <v>8</v>
      </c>
      <c r="D2895" s="7" t="s">
        <v>908</v>
      </c>
      <c r="E2895" s="7"/>
      <c r="F2895" s="7">
        <v>1015</v>
      </c>
      <c r="G2895" s="7" t="s">
        <v>5528</v>
      </c>
      <c r="H2895" s="7" t="s">
        <v>32</v>
      </c>
      <c r="I2895" s="7" t="s">
        <v>3584</v>
      </c>
      <c r="J2895" s="7" t="s">
        <v>738</v>
      </c>
      <c r="K2895" s="7" t="s">
        <v>731</v>
      </c>
      <c r="L2895" s="7" t="s">
        <v>3375</v>
      </c>
      <c r="M2895" s="7">
        <v>42.362749000000001</v>
      </c>
      <c r="N2895" s="7">
        <v>20.744278999999999</v>
      </c>
      <c r="O2895" s="7" t="s">
        <v>1341</v>
      </c>
      <c r="P2895" s="7" t="s">
        <v>1341</v>
      </c>
      <c r="Q2895" s="7"/>
      <c r="R2895" s="7" t="s">
        <v>31</v>
      </c>
      <c r="S2895" s="7"/>
      <c r="T2895" s="7" t="b">
        <v>0</v>
      </c>
      <c r="U2895" s="7" t="s">
        <v>3374</v>
      </c>
      <c r="V2895" s="7" t="s">
        <v>2999</v>
      </c>
      <c r="W2895" s="7" t="s">
        <v>2999</v>
      </c>
    </row>
    <row r="2896" spans="1:23" x14ac:dyDescent="0.2">
      <c r="A2896" s="7" t="s">
        <v>727</v>
      </c>
      <c r="B2896" s="7">
        <v>7</v>
      </c>
      <c r="C2896" s="7" t="s">
        <v>8</v>
      </c>
      <c r="D2896" s="7" t="s">
        <v>908</v>
      </c>
      <c r="E2896" s="7" t="s">
        <v>11404</v>
      </c>
      <c r="F2896" s="7">
        <v>1014</v>
      </c>
      <c r="G2896" s="7" t="s">
        <v>5529</v>
      </c>
      <c r="H2896" s="7" t="s">
        <v>76</v>
      </c>
      <c r="I2896" s="7" t="s">
        <v>3585</v>
      </c>
      <c r="J2896" s="7" t="s">
        <v>738</v>
      </c>
      <c r="K2896" s="7" t="s">
        <v>731</v>
      </c>
      <c r="L2896" s="7" t="s">
        <v>3351</v>
      </c>
      <c r="M2896" s="7">
        <v>42.327005999999997</v>
      </c>
      <c r="N2896" s="7">
        <v>20.782299999999999</v>
      </c>
      <c r="O2896" s="7" t="s">
        <v>1342</v>
      </c>
      <c r="P2896" s="7" t="s">
        <v>1342</v>
      </c>
      <c r="Q2896" s="7"/>
      <c r="R2896" s="7" t="s">
        <v>3586</v>
      </c>
      <c r="S2896" s="7"/>
      <c r="T2896" s="7" t="b">
        <v>0</v>
      </c>
      <c r="U2896" s="7" t="s">
        <v>3350</v>
      </c>
      <c r="V2896" s="7" t="s">
        <v>2999</v>
      </c>
      <c r="W2896" s="7" t="s">
        <v>2999</v>
      </c>
    </row>
    <row r="2897" spans="1:23" x14ac:dyDescent="0.2">
      <c r="A2897" s="7" t="s">
        <v>727</v>
      </c>
      <c r="B2897" s="7">
        <v>2</v>
      </c>
      <c r="C2897" s="7" t="s">
        <v>450</v>
      </c>
      <c r="D2897" s="7" t="s">
        <v>831</v>
      </c>
      <c r="E2897" s="7" t="s">
        <v>13474</v>
      </c>
      <c r="F2897" s="7">
        <v>1013</v>
      </c>
      <c r="G2897" s="7" t="s">
        <v>5530</v>
      </c>
      <c r="H2897" s="7" t="s">
        <v>486</v>
      </c>
      <c r="I2897" s="7" t="s">
        <v>3587</v>
      </c>
      <c r="J2897" s="7" t="s">
        <v>738</v>
      </c>
      <c r="K2897" s="7" t="s">
        <v>731</v>
      </c>
      <c r="L2897" s="7" t="s">
        <v>3351</v>
      </c>
      <c r="M2897" s="7">
        <v>42.393537000000002</v>
      </c>
      <c r="N2897" s="7">
        <v>20.665433</v>
      </c>
      <c r="O2897" s="7" t="s">
        <v>1343</v>
      </c>
      <c r="P2897" s="7" t="s">
        <v>1343</v>
      </c>
      <c r="Q2897" s="7"/>
      <c r="R2897" s="7" t="s">
        <v>485</v>
      </c>
      <c r="S2897" s="7"/>
      <c r="T2897" s="7" t="b">
        <v>0</v>
      </c>
      <c r="U2897" s="7" t="s">
        <v>3350</v>
      </c>
      <c r="V2897" s="7" t="s">
        <v>2999</v>
      </c>
      <c r="W2897" s="7" t="s">
        <v>2999</v>
      </c>
    </row>
    <row r="2898" spans="1:23" x14ac:dyDescent="0.2">
      <c r="A2898" s="7" t="s">
        <v>727</v>
      </c>
      <c r="B2898" s="7">
        <v>7</v>
      </c>
      <c r="C2898" s="7" t="s">
        <v>8</v>
      </c>
      <c r="D2898" s="7" t="s">
        <v>1079</v>
      </c>
      <c r="E2898" s="7"/>
      <c r="F2898" s="7">
        <v>1012</v>
      </c>
      <c r="G2898" s="7" t="s">
        <v>5531</v>
      </c>
      <c r="H2898" s="7" t="s">
        <v>1344</v>
      </c>
      <c r="I2898" s="7" t="s">
        <v>3588</v>
      </c>
      <c r="J2898" s="7" t="s">
        <v>738</v>
      </c>
      <c r="K2898" s="7" t="s">
        <v>731</v>
      </c>
      <c r="L2898" s="7" t="s">
        <v>451</v>
      </c>
      <c r="M2898" s="7">
        <v>42.225945000000003</v>
      </c>
      <c r="N2898" s="7">
        <v>20.728027000000001</v>
      </c>
      <c r="O2898" s="7" t="s">
        <v>1345</v>
      </c>
      <c r="P2898" s="7" t="s">
        <v>1345</v>
      </c>
      <c r="Q2898" s="7"/>
      <c r="R2898" s="7" t="s">
        <v>3589</v>
      </c>
      <c r="S2898" s="7"/>
      <c r="T2898" s="7" t="b">
        <v>0</v>
      </c>
      <c r="U2898" s="7" t="s">
        <v>3077</v>
      </c>
      <c r="V2898" s="7" t="s">
        <v>2999</v>
      </c>
      <c r="W2898" s="7" t="s">
        <v>2999</v>
      </c>
    </row>
    <row r="2899" spans="1:23" x14ac:dyDescent="0.2">
      <c r="A2899" s="7" t="s">
        <v>727</v>
      </c>
      <c r="B2899" s="7">
        <v>6</v>
      </c>
      <c r="C2899" s="7" t="s">
        <v>11</v>
      </c>
      <c r="D2899" s="7" t="s">
        <v>1033</v>
      </c>
      <c r="E2899" s="7" t="s">
        <v>446</v>
      </c>
      <c r="F2899" s="7">
        <v>1011</v>
      </c>
      <c r="G2899" s="7" t="s">
        <v>5532</v>
      </c>
      <c r="H2899" s="7" t="s">
        <v>34</v>
      </c>
      <c r="I2899" s="7" t="s">
        <v>3590</v>
      </c>
      <c r="J2899" s="7" t="s">
        <v>772</v>
      </c>
      <c r="K2899" s="7" t="s">
        <v>752</v>
      </c>
      <c r="L2899" s="7" t="s">
        <v>3351</v>
      </c>
      <c r="M2899" s="7">
        <v>42.603287999999999</v>
      </c>
      <c r="N2899" s="7">
        <v>20.961684999999999</v>
      </c>
      <c r="O2899" s="7" t="s">
        <v>1346</v>
      </c>
      <c r="P2899" s="7" t="s">
        <v>1346</v>
      </c>
      <c r="Q2899" s="7"/>
      <c r="R2899" s="7" t="s">
        <v>33</v>
      </c>
      <c r="S2899" s="7"/>
      <c r="T2899" s="7" t="b">
        <v>0</v>
      </c>
      <c r="U2899" s="7" t="s">
        <v>3350</v>
      </c>
      <c r="V2899" s="7" t="s">
        <v>2999</v>
      </c>
      <c r="W2899" s="7" t="s">
        <v>2999</v>
      </c>
    </row>
    <row r="2900" spans="1:23" x14ac:dyDescent="0.2">
      <c r="A2900" s="7" t="s">
        <v>727</v>
      </c>
      <c r="B2900" s="7">
        <v>7</v>
      </c>
      <c r="C2900" s="7" t="s">
        <v>8</v>
      </c>
      <c r="D2900" s="7" t="s">
        <v>908</v>
      </c>
      <c r="E2900" s="7"/>
      <c r="F2900" s="7">
        <v>1010</v>
      </c>
      <c r="G2900" s="7" t="s">
        <v>5533</v>
      </c>
      <c r="H2900" s="7" t="s">
        <v>1347</v>
      </c>
      <c r="I2900" s="7" t="s">
        <v>3591</v>
      </c>
      <c r="J2900" s="7" t="s">
        <v>738</v>
      </c>
      <c r="K2900" s="7" t="s">
        <v>731</v>
      </c>
      <c r="L2900" s="7" t="s">
        <v>451</v>
      </c>
      <c r="M2900" s="7">
        <v>42.384472000000002</v>
      </c>
      <c r="N2900" s="7">
        <v>20.835070999999999</v>
      </c>
      <c r="O2900" s="7" t="s">
        <v>1348</v>
      </c>
      <c r="P2900" s="7" t="s">
        <v>1348</v>
      </c>
      <c r="Q2900" s="7"/>
      <c r="R2900" s="7" t="s">
        <v>3592</v>
      </c>
      <c r="S2900" s="7"/>
      <c r="T2900" s="7" t="b">
        <v>0</v>
      </c>
      <c r="U2900" s="7" t="s">
        <v>3077</v>
      </c>
      <c r="V2900" s="7" t="s">
        <v>2999</v>
      </c>
      <c r="W2900" s="7" t="s">
        <v>2999</v>
      </c>
    </row>
    <row r="2901" spans="1:23" x14ac:dyDescent="0.2">
      <c r="A2901" s="7" t="s">
        <v>727</v>
      </c>
      <c r="B2901" s="7">
        <v>1</v>
      </c>
      <c r="C2901" s="7" t="s">
        <v>5</v>
      </c>
      <c r="D2901" s="7" t="s">
        <v>736</v>
      </c>
      <c r="E2901" s="7" t="s">
        <v>11405</v>
      </c>
      <c r="F2901" s="7">
        <v>1009</v>
      </c>
      <c r="G2901" s="7" t="s">
        <v>5534</v>
      </c>
      <c r="H2901" s="7" t="s">
        <v>36</v>
      </c>
      <c r="I2901" s="7" t="s">
        <v>3593</v>
      </c>
      <c r="J2901" s="7" t="s">
        <v>738</v>
      </c>
      <c r="K2901" s="7" t="s">
        <v>731</v>
      </c>
      <c r="L2901" s="7" t="s">
        <v>3351</v>
      </c>
      <c r="M2901" s="7">
        <v>42.376247999999997</v>
      </c>
      <c r="N2901" s="7">
        <v>21.1065</v>
      </c>
      <c r="O2901" s="7" t="s">
        <v>1349</v>
      </c>
      <c r="P2901" s="7" t="s">
        <v>1349</v>
      </c>
      <c r="Q2901" s="7"/>
      <c r="R2901" s="7" t="s">
        <v>35</v>
      </c>
      <c r="S2901" s="7"/>
      <c r="T2901" s="7" t="b">
        <v>0</v>
      </c>
      <c r="U2901" s="7" t="s">
        <v>3350</v>
      </c>
      <c r="V2901" s="7" t="s">
        <v>2999</v>
      </c>
      <c r="W2901" s="7" t="s">
        <v>2999</v>
      </c>
    </row>
    <row r="2902" spans="1:23" x14ac:dyDescent="0.2">
      <c r="A2902" s="7" t="s">
        <v>727</v>
      </c>
      <c r="B2902" s="7">
        <v>6</v>
      </c>
      <c r="C2902" s="7" t="s">
        <v>11</v>
      </c>
      <c r="D2902" s="7" t="s">
        <v>911</v>
      </c>
      <c r="E2902" s="7" t="s">
        <v>446</v>
      </c>
      <c r="F2902" s="7">
        <v>1008</v>
      </c>
      <c r="G2902" s="7" t="s">
        <v>5535</v>
      </c>
      <c r="H2902" s="7" t="s">
        <v>1350</v>
      </c>
      <c r="I2902" s="7" t="s">
        <v>3594</v>
      </c>
      <c r="J2902" s="7" t="s">
        <v>772</v>
      </c>
      <c r="K2902" s="7" t="s">
        <v>731</v>
      </c>
      <c r="L2902" s="7" t="s">
        <v>3351</v>
      </c>
      <c r="M2902" s="7">
        <v>42.667791000000001</v>
      </c>
      <c r="N2902" s="7">
        <v>21.170307000000001</v>
      </c>
      <c r="O2902" s="7" t="s">
        <v>1351</v>
      </c>
      <c r="P2902" s="7" t="s">
        <v>1351</v>
      </c>
      <c r="Q2902" s="7"/>
      <c r="R2902" s="7" t="s">
        <v>3595</v>
      </c>
      <c r="S2902" s="7"/>
      <c r="T2902" s="7" t="b">
        <v>0</v>
      </c>
      <c r="U2902" s="7" t="s">
        <v>3350</v>
      </c>
      <c r="V2902" s="7" t="s">
        <v>2999</v>
      </c>
      <c r="W2902" s="7" t="s">
        <v>2999</v>
      </c>
    </row>
    <row r="2903" spans="1:23" x14ac:dyDescent="0.2">
      <c r="A2903" s="7" t="s">
        <v>727</v>
      </c>
      <c r="B2903" s="7">
        <v>2</v>
      </c>
      <c r="C2903" s="7" t="s">
        <v>450</v>
      </c>
      <c r="D2903" s="7" t="s">
        <v>831</v>
      </c>
      <c r="E2903" s="7" t="s">
        <v>14154</v>
      </c>
      <c r="F2903" s="7">
        <v>1007</v>
      </c>
      <c r="G2903" s="7" t="s">
        <v>5536</v>
      </c>
      <c r="H2903" s="7" t="s">
        <v>474</v>
      </c>
      <c r="I2903" s="7" t="s">
        <v>3596</v>
      </c>
      <c r="J2903" s="7" t="s">
        <v>738</v>
      </c>
      <c r="K2903" s="7" t="s">
        <v>731</v>
      </c>
      <c r="L2903" s="7" t="s">
        <v>3351</v>
      </c>
      <c r="M2903" s="7">
        <v>42.395564999999998</v>
      </c>
      <c r="N2903" s="7">
        <v>20.647580000000001</v>
      </c>
      <c r="O2903" s="7" t="s">
        <v>1352</v>
      </c>
      <c r="P2903" s="7" t="s">
        <v>1352</v>
      </c>
      <c r="Q2903" s="7"/>
      <c r="R2903" s="7" t="s">
        <v>487</v>
      </c>
      <c r="S2903" s="7"/>
      <c r="T2903" s="7" t="b">
        <v>0</v>
      </c>
      <c r="U2903" s="7" t="s">
        <v>3350</v>
      </c>
      <c r="V2903" s="7" t="s">
        <v>2999</v>
      </c>
      <c r="W2903" s="7" t="s">
        <v>2999</v>
      </c>
    </row>
    <row r="2904" spans="1:23" x14ac:dyDescent="0.2">
      <c r="A2904" s="7" t="s">
        <v>727</v>
      </c>
      <c r="B2904" s="7">
        <v>5</v>
      </c>
      <c r="C2904" s="7" t="s">
        <v>2</v>
      </c>
      <c r="D2904" s="7" t="s">
        <v>794</v>
      </c>
      <c r="E2904" s="7"/>
      <c r="F2904" s="7">
        <v>1006</v>
      </c>
      <c r="G2904" s="7" t="s">
        <v>5537</v>
      </c>
      <c r="H2904" s="7" t="s">
        <v>658</v>
      </c>
      <c r="I2904" s="7" t="s">
        <v>3597</v>
      </c>
      <c r="J2904" s="7" t="s">
        <v>738</v>
      </c>
      <c r="K2904" s="7" t="s">
        <v>731</v>
      </c>
      <c r="L2904" s="7" t="s">
        <v>2998</v>
      </c>
      <c r="M2904" s="7">
        <v>42.740901999999998</v>
      </c>
      <c r="N2904" s="7">
        <v>20.054960999999999</v>
      </c>
      <c r="O2904" s="7" t="s">
        <v>1353</v>
      </c>
      <c r="P2904" s="7" t="s">
        <v>1353</v>
      </c>
      <c r="Q2904" s="7"/>
      <c r="R2904" s="7" t="s">
        <v>3598</v>
      </c>
      <c r="S2904" s="7"/>
      <c r="T2904" s="7" t="b">
        <v>0</v>
      </c>
      <c r="U2904" s="7" t="s">
        <v>2997</v>
      </c>
      <c r="V2904" s="7" t="s">
        <v>2999</v>
      </c>
      <c r="W2904" s="7" t="s">
        <v>2999</v>
      </c>
    </row>
    <row r="2905" spans="1:23" x14ac:dyDescent="0.2">
      <c r="A2905" s="7" t="s">
        <v>727</v>
      </c>
      <c r="B2905" s="7">
        <v>2</v>
      </c>
      <c r="C2905" s="7" t="s">
        <v>450</v>
      </c>
      <c r="D2905" s="7" t="s">
        <v>279</v>
      </c>
      <c r="E2905" s="7"/>
      <c r="F2905" s="7">
        <v>1005</v>
      </c>
      <c r="G2905" s="7" t="s">
        <v>5538</v>
      </c>
      <c r="H2905" s="7" t="s">
        <v>1354</v>
      </c>
      <c r="I2905" s="7" t="s">
        <v>3599</v>
      </c>
      <c r="J2905" s="7" t="s">
        <v>738</v>
      </c>
      <c r="K2905" s="7" t="s">
        <v>731</v>
      </c>
      <c r="L2905" s="7" t="s">
        <v>2998</v>
      </c>
      <c r="M2905" s="7">
        <v>42.796787999999999</v>
      </c>
      <c r="N2905" s="7">
        <v>20.965903000000001</v>
      </c>
      <c r="O2905" s="7" t="s">
        <v>1355</v>
      </c>
      <c r="P2905" s="7" t="s">
        <v>1355</v>
      </c>
      <c r="Q2905" s="7"/>
      <c r="R2905" s="7" t="s">
        <v>3600</v>
      </c>
      <c r="S2905" s="7"/>
      <c r="T2905" s="7" t="b">
        <v>0</v>
      </c>
      <c r="U2905" s="7" t="s">
        <v>2997</v>
      </c>
      <c r="V2905" s="7" t="s">
        <v>2999</v>
      </c>
      <c r="W2905" s="7" t="s">
        <v>2999</v>
      </c>
    </row>
    <row r="2906" spans="1:23" x14ac:dyDescent="0.2">
      <c r="A2906" s="7" t="s">
        <v>727</v>
      </c>
      <c r="B2906" s="7">
        <v>2</v>
      </c>
      <c r="C2906" s="7" t="s">
        <v>450</v>
      </c>
      <c r="D2906" s="7" t="s">
        <v>279</v>
      </c>
      <c r="E2906" s="7"/>
      <c r="F2906" s="7">
        <v>1004</v>
      </c>
      <c r="G2906" s="7" t="s">
        <v>5538</v>
      </c>
      <c r="H2906" s="7" t="s">
        <v>1354</v>
      </c>
      <c r="I2906" s="7" t="s">
        <v>3599</v>
      </c>
      <c r="J2906" s="7" t="s">
        <v>738</v>
      </c>
      <c r="K2906" s="7" t="s">
        <v>731</v>
      </c>
      <c r="L2906" s="7" t="s">
        <v>451</v>
      </c>
      <c r="M2906" s="7">
        <v>42.796787999999999</v>
      </c>
      <c r="N2906" s="7">
        <v>20.965903000000001</v>
      </c>
      <c r="O2906" s="7" t="s">
        <v>1356</v>
      </c>
      <c r="P2906" s="7" t="s">
        <v>1356</v>
      </c>
      <c r="Q2906" s="7"/>
      <c r="R2906" s="7" t="s">
        <v>3600</v>
      </c>
      <c r="S2906" s="7"/>
      <c r="T2906" s="7" t="b">
        <v>0</v>
      </c>
      <c r="U2906" s="7" t="s">
        <v>3077</v>
      </c>
      <c r="V2906" s="7" t="s">
        <v>2999</v>
      </c>
      <c r="W2906" s="7" t="s">
        <v>2999</v>
      </c>
    </row>
    <row r="2907" spans="1:23" x14ac:dyDescent="0.2">
      <c r="A2907" s="7" t="s">
        <v>727</v>
      </c>
      <c r="B2907" s="7">
        <v>6</v>
      </c>
      <c r="C2907" s="7" t="s">
        <v>11</v>
      </c>
      <c r="D2907" s="7" t="s">
        <v>911</v>
      </c>
      <c r="E2907" s="7" t="s">
        <v>446</v>
      </c>
      <c r="F2907" s="7">
        <v>1003</v>
      </c>
      <c r="G2907" s="7" t="s">
        <v>5539</v>
      </c>
      <c r="H2907" s="7" t="s">
        <v>1357</v>
      </c>
      <c r="I2907" s="7" t="s">
        <v>3601</v>
      </c>
      <c r="J2907" s="7" t="s">
        <v>772</v>
      </c>
      <c r="K2907" s="7" t="s">
        <v>731</v>
      </c>
      <c r="L2907" s="7" t="s">
        <v>3351</v>
      </c>
      <c r="M2907" s="7">
        <v>42.666781999999998</v>
      </c>
      <c r="N2907" s="7">
        <v>21.171679999999999</v>
      </c>
      <c r="O2907" s="7" t="s">
        <v>1358</v>
      </c>
      <c r="P2907" s="7" t="s">
        <v>1358</v>
      </c>
      <c r="Q2907" s="7"/>
      <c r="R2907" s="7" t="s">
        <v>3602</v>
      </c>
      <c r="S2907" s="7"/>
      <c r="T2907" s="7" t="b">
        <v>0</v>
      </c>
      <c r="U2907" s="7" t="s">
        <v>3350</v>
      </c>
      <c r="V2907" s="7" t="s">
        <v>2999</v>
      </c>
      <c r="W2907" s="7" t="s">
        <v>2999</v>
      </c>
    </row>
    <row r="2908" spans="1:23" x14ac:dyDescent="0.2">
      <c r="A2908" s="7" t="s">
        <v>727</v>
      </c>
      <c r="B2908" s="7">
        <v>7</v>
      </c>
      <c r="C2908" s="7" t="s">
        <v>8</v>
      </c>
      <c r="D2908" s="7" t="s">
        <v>1079</v>
      </c>
      <c r="E2908" s="7"/>
      <c r="F2908" s="7">
        <v>1002</v>
      </c>
      <c r="G2908" s="7" t="s">
        <v>5540</v>
      </c>
      <c r="H2908" s="7" t="s">
        <v>244</v>
      </c>
      <c r="I2908" s="7" t="s">
        <v>3603</v>
      </c>
      <c r="J2908" s="7" t="s">
        <v>738</v>
      </c>
      <c r="K2908" s="7" t="s">
        <v>752</v>
      </c>
      <c r="L2908" s="7" t="s">
        <v>3479</v>
      </c>
      <c r="M2908" s="7">
        <v>42.220860999999999</v>
      </c>
      <c r="N2908" s="7">
        <v>20.739013</v>
      </c>
      <c r="O2908" s="7" t="s">
        <v>1359</v>
      </c>
      <c r="P2908" s="7" t="s">
        <v>1359</v>
      </c>
      <c r="Q2908" s="7"/>
      <c r="R2908" s="7" t="s">
        <v>3604</v>
      </c>
      <c r="S2908" s="7"/>
      <c r="T2908" s="7" t="b">
        <v>0</v>
      </c>
      <c r="U2908" s="7" t="s">
        <v>3478</v>
      </c>
      <c r="V2908" s="7" t="s">
        <v>2999</v>
      </c>
      <c r="W2908" s="7" t="s">
        <v>2999</v>
      </c>
    </row>
    <row r="2909" spans="1:23" x14ac:dyDescent="0.2">
      <c r="A2909" s="7" t="s">
        <v>727</v>
      </c>
      <c r="B2909" s="7">
        <v>7</v>
      </c>
      <c r="C2909" s="7" t="s">
        <v>8</v>
      </c>
      <c r="D2909" s="7" t="s">
        <v>908</v>
      </c>
      <c r="E2909" s="7" t="s">
        <v>7909</v>
      </c>
      <c r="F2909" s="7">
        <v>1001</v>
      </c>
      <c r="G2909" s="7" t="s">
        <v>5541</v>
      </c>
      <c r="H2909" s="7" t="s">
        <v>38</v>
      </c>
      <c r="I2909" s="7" t="s">
        <v>3605</v>
      </c>
      <c r="J2909" s="7" t="s">
        <v>738</v>
      </c>
      <c r="K2909" s="7" t="s">
        <v>731</v>
      </c>
      <c r="L2909" s="7" t="s">
        <v>3351</v>
      </c>
      <c r="M2909" s="7">
        <v>42.359135000000002</v>
      </c>
      <c r="N2909" s="7">
        <v>20.811012000000002</v>
      </c>
      <c r="O2909" s="7" t="s">
        <v>1360</v>
      </c>
      <c r="P2909" s="7" t="s">
        <v>1360</v>
      </c>
      <c r="Q2909" s="7"/>
      <c r="R2909" s="7" t="s">
        <v>37</v>
      </c>
      <c r="S2909" s="7"/>
      <c r="T2909" s="7" t="b">
        <v>0</v>
      </c>
      <c r="U2909" s="7" t="s">
        <v>3350</v>
      </c>
      <c r="V2909" s="7" t="s">
        <v>2999</v>
      </c>
      <c r="W2909" s="7" t="s">
        <v>2999</v>
      </c>
    </row>
    <row r="2910" spans="1:23" x14ac:dyDescent="0.2">
      <c r="A2910" s="7" t="s">
        <v>727</v>
      </c>
      <c r="B2910" s="7">
        <v>7</v>
      </c>
      <c r="C2910" s="7" t="s">
        <v>8</v>
      </c>
      <c r="D2910" s="7" t="s">
        <v>908</v>
      </c>
      <c r="E2910" s="7" t="s">
        <v>7909</v>
      </c>
      <c r="F2910" s="7">
        <v>1000</v>
      </c>
      <c r="G2910" s="7" t="s">
        <v>5541</v>
      </c>
      <c r="H2910" s="7" t="s">
        <v>38</v>
      </c>
      <c r="I2910" s="7" t="s">
        <v>3605</v>
      </c>
      <c r="J2910" s="7" t="s">
        <v>738</v>
      </c>
      <c r="K2910" s="7" t="s">
        <v>731</v>
      </c>
      <c r="L2910" s="7" t="s">
        <v>3351</v>
      </c>
      <c r="M2910" s="7">
        <v>42.357365000000001</v>
      </c>
      <c r="N2910" s="7">
        <v>20.797820000000002</v>
      </c>
      <c r="O2910" s="7" t="s">
        <v>1361</v>
      </c>
      <c r="P2910" s="7" t="s">
        <v>1361</v>
      </c>
      <c r="Q2910" s="7"/>
      <c r="R2910" s="7" t="s">
        <v>37</v>
      </c>
      <c r="S2910" s="7"/>
      <c r="T2910" s="7" t="b">
        <v>0</v>
      </c>
      <c r="U2910" s="7" t="s">
        <v>3350</v>
      </c>
      <c r="V2910" s="7" t="s">
        <v>2999</v>
      </c>
      <c r="W2910" s="7" t="s">
        <v>2999</v>
      </c>
    </row>
    <row r="2911" spans="1:23" x14ac:dyDescent="0.2">
      <c r="A2911" s="7" t="s">
        <v>727</v>
      </c>
      <c r="B2911" s="7">
        <v>2</v>
      </c>
      <c r="C2911" s="7" t="s">
        <v>450</v>
      </c>
      <c r="D2911" s="7" t="s">
        <v>831</v>
      </c>
      <c r="E2911" s="7" t="s">
        <v>10670</v>
      </c>
      <c r="F2911" s="7">
        <v>999</v>
      </c>
      <c r="G2911" s="7" t="s">
        <v>5542</v>
      </c>
      <c r="H2911" s="7" t="s">
        <v>489</v>
      </c>
      <c r="I2911" s="7" t="s">
        <v>3608</v>
      </c>
      <c r="J2911" s="7" t="s">
        <v>738</v>
      </c>
      <c r="K2911" s="7" t="s">
        <v>731</v>
      </c>
      <c r="L2911" s="7" t="s">
        <v>3351</v>
      </c>
      <c r="M2911" s="7">
        <v>42.396241000000003</v>
      </c>
      <c r="N2911" s="7">
        <v>20.654446</v>
      </c>
      <c r="O2911" s="7" t="s">
        <v>1362</v>
      </c>
      <c r="P2911" s="7" t="s">
        <v>1362</v>
      </c>
      <c r="Q2911" s="7"/>
      <c r="R2911" s="7" t="s">
        <v>488</v>
      </c>
      <c r="S2911" s="7"/>
      <c r="T2911" s="7" t="b">
        <v>0</v>
      </c>
      <c r="U2911" s="7" t="s">
        <v>3350</v>
      </c>
      <c r="V2911" s="7" t="s">
        <v>2999</v>
      </c>
      <c r="W2911" s="7" t="s">
        <v>2999</v>
      </c>
    </row>
    <row r="2912" spans="1:23" x14ac:dyDescent="0.2">
      <c r="A2912" s="7" t="s">
        <v>727</v>
      </c>
      <c r="B2912" s="7">
        <v>7</v>
      </c>
      <c r="C2912" s="7" t="s">
        <v>8</v>
      </c>
      <c r="D2912" s="7" t="s">
        <v>1079</v>
      </c>
      <c r="E2912" s="7" t="s">
        <v>17844</v>
      </c>
      <c r="F2912" s="7">
        <v>998</v>
      </c>
      <c r="G2912" s="7" t="s">
        <v>5543</v>
      </c>
      <c r="H2912" s="7" t="s">
        <v>1363</v>
      </c>
      <c r="I2912" s="7" t="s">
        <v>3609</v>
      </c>
      <c r="J2912" s="7" t="s">
        <v>738</v>
      </c>
      <c r="K2912" s="7" t="s">
        <v>731</v>
      </c>
      <c r="L2912" s="7" t="s">
        <v>3351</v>
      </c>
      <c r="M2912" s="7">
        <v>42.218826</v>
      </c>
      <c r="N2912" s="7">
        <v>20.734893</v>
      </c>
      <c r="O2912" s="7" t="s">
        <v>1364</v>
      </c>
      <c r="P2912" s="7" t="s">
        <v>1364</v>
      </c>
      <c r="Q2912" s="7"/>
      <c r="R2912" s="7" t="s">
        <v>3610</v>
      </c>
      <c r="S2912" s="7"/>
      <c r="T2912" s="7" t="b">
        <v>0</v>
      </c>
      <c r="U2912" s="7" t="s">
        <v>3350</v>
      </c>
      <c r="V2912" s="7" t="s">
        <v>2999</v>
      </c>
      <c r="W2912" s="7" t="s">
        <v>2999</v>
      </c>
    </row>
    <row r="2913" spans="1:23" x14ac:dyDescent="0.2">
      <c r="A2913" s="7" t="s">
        <v>727</v>
      </c>
      <c r="B2913" s="7">
        <v>7</v>
      </c>
      <c r="C2913" s="7" t="s">
        <v>8</v>
      </c>
      <c r="D2913" s="7" t="s">
        <v>908</v>
      </c>
      <c r="E2913" s="7" t="s">
        <v>7909</v>
      </c>
      <c r="F2913" s="7">
        <v>997</v>
      </c>
      <c r="G2913" s="7" t="s">
        <v>5544</v>
      </c>
      <c r="H2913" s="7" t="s">
        <v>1365</v>
      </c>
      <c r="I2913" s="7" t="s">
        <v>3611</v>
      </c>
      <c r="J2913" s="7" t="s">
        <v>738</v>
      </c>
      <c r="K2913" s="7" t="s">
        <v>731</v>
      </c>
      <c r="L2913" s="7" t="s">
        <v>3351</v>
      </c>
      <c r="M2913" s="7">
        <v>42.360543</v>
      </c>
      <c r="N2913" s="7">
        <v>20.866647</v>
      </c>
      <c r="O2913" s="7" t="s">
        <v>1366</v>
      </c>
      <c r="P2913" s="7" t="s">
        <v>1366</v>
      </c>
      <c r="Q2913" s="7"/>
      <c r="R2913" s="7" t="s">
        <v>3612</v>
      </c>
      <c r="S2913" s="7"/>
      <c r="T2913" s="7" t="b">
        <v>0</v>
      </c>
      <c r="U2913" s="7" t="s">
        <v>3350</v>
      </c>
      <c r="V2913" s="7" t="s">
        <v>2999</v>
      </c>
      <c r="W2913" s="7" t="s">
        <v>2999</v>
      </c>
    </row>
    <row r="2914" spans="1:23" x14ac:dyDescent="0.2">
      <c r="A2914" s="7" t="s">
        <v>727</v>
      </c>
      <c r="B2914" s="7">
        <v>7</v>
      </c>
      <c r="C2914" s="7" t="s">
        <v>8</v>
      </c>
      <c r="D2914" s="7" t="s">
        <v>908</v>
      </c>
      <c r="E2914" s="7"/>
      <c r="F2914" s="7">
        <v>996</v>
      </c>
      <c r="G2914" s="7" t="s">
        <v>5545</v>
      </c>
      <c r="H2914" s="7" t="s">
        <v>40</v>
      </c>
      <c r="I2914" s="7" t="s">
        <v>3613</v>
      </c>
      <c r="J2914" s="7" t="s">
        <v>738</v>
      </c>
      <c r="K2914" s="7" t="s">
        <v>731</v>
      </c>
      <c r="L2914" s="7" t="s">
        <v>3479</v>
      </c>
      <c r="M2914" s="7">
        <v>42.359000999999999</v>
      </c>
      <c r="N2914" s="7">
        <v>20.796859999999999</v>
      </c>
      <c r="O2914" s="7" t="s">
        <v>1367</v>
      </c>
      <c r="P2914" s="7" t="s">
        <v>1367</v>
      </c>
      <c r="Q2914" s="7"/>
      <c r="R2914" s="7" t="s">
        <v>39</v>
      </c>
      <c r="S2914" s="7"/>
      <c r="T2914" s="7" t="b">
        <v>0</v>
      </c>
      <c r="U2914" s="7" t="s">
        <v>3478</v>
      </c>
      <c r="V2914" s="7" t="s">
        <v>2999</v>
      </c>
      <c r="W2914" s="7" t="s">
        <v>2999</v>
      </c>
    </row>
    <row r="2915" spans="1:23" x14ac:dyDescent="0.2">
      <c r="A2915" s="7" t="s">
        <v>727</v>
      </c>
      <c r="B2915" s="7">
        <v>1</v>
      </c>
      <c r="C2915" s="7" t="s">
        <v>5</v>
      </c>
      <c r="D2915" s="7" t="s">
        <v>756</v>
      </c>
      <c r="E2915" s="7" t="s">
        <v>8818</v>
      </c>
      <c r="F2915" s="7">
        <v>995</v>
      </c>
      <c r="G2915" s="7" t="s">
        <v>5546</v>
      </c>
      <c r="H2915" s="7" t="s">
        <v>1336</v>
      </c>
      <c r="I2915" s="7" t="s">
        <v>3579</v>
      </c>
      <c r="J2915" s="7" t="s">
        <v>738</v>
      </c>
      <c r="K2915" s="7" t="s">
        <v>752</v>
      </c>
      <c r="L2915" s="7" t="s">
        <v>3351</v>
      </c>
      <c r="M2915" s="7">
        <v>42.502139999999997</v>
      </c>
      <c r="N2915" s="7">
        <v>20.916630999999999</v>
      </c>
      <c r="O2915" s="7" t="s">
        <v>1368</v>
      </c>
      <c r="P2915" s="7" t="s">
        <v>1368</v>
      </c>
      <c r="Q2915" s="7"/>
      <c r="R2915" s="7" t="s">
        <v>3580</v>
      </c>
      <c r="S2915" s="7" t="s">
        <v>3581</v>
      </c>
      <c r="T2915" s="7" t="b">
        <v>0</v>
      </c>
      <c r="U2915" s="7" t="s">
        <v>3350</v>
      </c>
      <c r="V2915" s="7" t="s">
        <v>2999</v>
      </c>
      <c r="W2915" s="7" t="s">
        <v>2999</v>
      </c>
    </row>
    <row r="2916" spans="1:23" x14ac:dyDescent="0.2">
      <c r="A2916" s="7" t="s">
        <v>727</v>
      </c>
      <c r="B2916" s="7">
        <v>1</v>
      </c>
      <c r="C2916" s="7" t="s">
        <v>5</v>
      </c>
      <c r="D2916" s="7" t="s">
        <v>756</v>
      </c>
      <c r="E2916" s="7" t="s">
        <v>8818</v>
      </c>
      <c r="F2916" s="7">
        <v>994</v>
      </c>
      <c r="G2916" s="7" t="s">
        <v>5546</v>
      </c>
      <c r="H2916" s="7" t="s">
        <v>1336</v>
      </c>
      <c r="I2916" s="7" t="s">
        <v>3579</v>
      </c>
      <c r="J2916" s="7" t="s">
        <v>738</v>
      </c>
      <c r="K2916" s="7" t="s">
        <v>752</v>
      </c>
      <c r="L2916" s="7" t="s">
        <v>3351</v>
      </c>
      <c r="M2916" s="7">
        <v>42.502139999999997</v>
      </c>
      <c r="N2916" s="7">
        <v>20.916630999999999</v>
      </c>
      <c r="O2916" s="7" t="s">
        <v>1369</v>
      </c>
      <c r="P2916" s="7" t="s">
        <v>1369</v>
      </c>
      <c r="Q2916" s="7"/>
      <c r="R2916" s="7" t="s">
        <v>3580</v>
      </c>
      <c r="S2916" s="7" t="s">
        <v>3581</v>
      </c>
      <c r="T2916" s="7" t="b">
        <v>0</v>
      </c>
      <c r="U2916" s="7" t="s">
        <v>3350</v>
      </c>
      <c r="V2916" s="7" t="s">
        <v>2999</v>
      </c>
      <c r="W2916" s="7" t="s">
        <v>2999</v>
      </c>
    </row>
    <row r="2917" spans="1:23" x14ac:dyDescent="0.2">
      <c r="A2917" s="7" t="s">
        <v>727</v>
      </c>
      <c r="B2917" s="7">
        <v>3</v>
      </c>
      <c r="C2917" s="7" t="s">
        <v>45</v>
      </c>
      <c r="D2917" s="7" t="s">
        <v>740</v>
      </c>
      <c r="E2917" s="7"/>
      <c r="F2917" s="7">
        <v>993</v>
      </c>
      <c r="G2917" s="7" t="s">
        <v>5547</v>
      </c>
      <c r="H2917" s="7" t="s">
        <v>1370</v>
      </c>
      <c r="I2917" s="7" t="s">
        <v>3614</v>
      </c>
      <c r="J2917" s="7" t="s">
        <v>738</v>
      </c>
      <c r="K2917" s="7" t="s">
        <v>752</v>
      </c>
      <c r="L2917" s="7" t="s">
        <v>3375</v>
      </c>
      <c r="M2917" s="7">
        <v>42.463155999999998</v>
      </c>
      <c r="N2917" s="7">
        <v>21.460643999999998</v>
      </c>
      <c r="O2917" s="7" t="s">
        <v>1371</v>
      </c>
      <c r="P2917" s="7" t="s">
        <v>1371</v>
      </c>
      <c r="Q2917" s="7"/>
      <c r="R2917" s="7" t="s">
        <v>3615</v>
      </c>
      <c r="S2917" s="7"/>
      <c r="T2917" s="7" t="b">
        <v>0</v>
      </c>
      <c r="U2917" s="7" t="s">
        <v>3374</v>
      </c>
      <c r="V2917" s="7" t="s">
        <v>2999</v>
      </c>
      <c r="W2917" s="7" t="s">
        <v>2999</v>
      </c>
    </row>
    <row r="2918" spans="1:23" x14ac:dyDescent="0.2">
      <c r="A2918" s="7" t="s">
        <v>727</v>
      </c>
      <c r="B2918" s="7">
        <v>6</v>
      </c>
      <c r="C2918" s="7" t="s">
        <v>11</v>
      </c>
      <c r="D2918" s="7" t="s">
        <v>1033</v>
      </c>
      <c r="E2918" s="7" t="s">
        <v>446</v>
      </c>
      <c r="F2918" s="7">
        <v>992</v>
      </c>
      <c r="G2918" s="7" t="s">
        <v>5548</v>
      </c>
      <c r="H2918" s="7" t="s">
        <v>42</v>
      </c>
      <c r="I2918" s="7" t="s">
        <v>3616</v>
      </c>
      <c r="J2918" s="7" t="s">
        <v>772</v>
      </c>
      <c r="K2918" s="7" t="s">
        <v>731</v>
      </c>
      <c r="L2918" s="7" t="s">
        <v>12682</v>
      </c>
      <c r="M2918" s="7">
        <v>42.575147000000001</v>
      </c>
      <c r="N2918" s="7">
        <v>20.875792000000001</v>
      </c>
      <c r="O2918" s="7" t="s">
        <v>1372</v>
      </c>
      <c r="P2918" s="7" t="s">
        <v>1372</v>
      </c>
      <c r="Q2918" s="7"/>
      <c r="R2918" s="7" t="s">
        <v>41</v>
      </c>
      <c r="S2918" s="7"/>
      <c r="T2918" s="7" t="b">
        <v>0</v>
      </c>
      <c r="U2918" s="7" t="s">
        <v>12683</v>
      </c>
      <c r="V2918" s="7" t="s">
        <v>2999</v>
      </c>
      <c r="W2918" s="7" t="s">
        <v>2999</v>
      </c>
    </row>
    <row r="2919" spans="1:23" x14ac:dyDescent="0.2">
      <c r="A2919" s="7" t="s">
        <v>727</v>
      </c>
      <c r="B2919" s="7">
        <v>2</v>
      </c>
      <c r="C2919" s="7" t="s">
        <v>450</v>
      </c>
      <c r="D2919" s="7" t="s">
        <v>831</v>
      </c>
      <c r="E2919" s="7"/>
      <c r="F2919" s="7">
        <v>991</v>
      </c>
      <c r="G2919" s="7" t="s">
        <v>5549</v>
      </c>
      <c r="H2919" s="7" t="s">
        <v>1373</v>
      </c>
      <c r="I2919" s="7" t="s">
        <v>3617</v>
      </c>
      <c r="J2919" s="7" t="s">
        <v>1374</v>
      </c>
      <c r="K2919" s="7" t="s">
        <v>731</v>
      </c>
      <c r="L2919" s="7" t="s">
        <v>3479</v>
      </c>
      <c r="M2919" s="7">
        <v>42.351806000000003</v>
      </c>
      <c r="N2919" s="7">
        <v>20.570813000000001</v>
      </c>
      <c r="O2919" s="7" t="s">
        <v>1375</v>
      </c>
      <c r="P2919" s="7" t="s">
        <v>1375</v>
      </c>
      <c r="Q2919" s="7"/>
      <c r="R2919" s="7" t="s">
        <v>3618</v>
      </c>
      <c r="S2919" s="7"/>
      <c r="T2919" s="7" t="b">
        <v>0</v>
      </c>
      <c r="U2919" s="7" t="s">
        <v>3478</v>
      </c>
      <c r="V2919" s="7" t="s">
        <v>2999</v>
      </c>
      <c r="W2919" s="7" t="s">
        <v>2999</v>
      </c>
    </row>
    <row r="2920" spans="1:23" x14ac:dyDescent="0.2">
      <c r="A2920" s="7" t="s">
        <v>727</v>
      </c>
      <c r="B2920" s="7">
        <v>2</v>
      </c>
      <c r="C2920" s="7" t="s">
        <v>450</v>
      </c>
      <c r="D2920" s="7" t="s">
        <v>831</v>
      </c>
      <c r="E2920" s="7" t="s">
        <v>10671</v>
      </c>
      <c r="F2920" s="7">
        <v>990</v>
      </c>
      <c r="G2920" s="7" t="s">
        <v>5550</v>
      </c>
      <c r="H2920" s="7" t="s">
        <v>491</v>
      </c>
      <c r="I2920" s="7" t="s">
        <v>3619</v>
      </c>
      <c r="J2920" s="7" t="s">
        <v>738</v>
      </c>
      <c r="K2920" s="7" t="s">
        <v>731</v>
      </c>
      <c r="L2920" s="7" t="s">
        <v>3351</v>
      </c>
      <c r="M2920" s="7">
        <v>42.393875000000001</v>
      </c>
      <c r="N2920" s="7">
        <v>20.664059000000002</v>
      </c>
      <c r="O2920" s="7" t="s">
        <v>1376</v>
      </c>
      <c r="P2920" s="7" t="s">
        <v>1376</v>
      </c>
      <c r="Q2920" s="7"/>
      <c r="R2920" s="7" t="s">
        <v>490</v>
      </c>
      <c r="S2920" s="7"/>
      <c r="T2920" s="7" t="b">
        <v>0</v>
      </c>
      <c r="U2920" s="7" t="s">
        <v>3350</v>
      </c>
      <c r="V2920" s="7" t="s">
        <v>2999</v>
      </c>
      <c r="W2920" s="7" t="s">
        <v>2999</v>
      </c>
    </row>
    <row r="2921" spans="1:23" x14ac:dyDescent="0.2">
      <c r="A2921" s="7" t="s">
        <v>727</v>
      </c>
      <c r="B2921" s="7">
        <v>6</v>
      </c>
      <c r="C2921" s="7" t="s">
        <v>11</v>
      </c>
      <c r="D2921" s="7" t="s">
        <v>787</v>
      </c>
      <c r="E2921" s="7" t="s">
        <v>446</v>
      </c>
      <c r="F2921" s="7">
        <v>989</v>
      </c>
      <c r="G2921" s="7" t="s">
        <v>5551</v>
      </c>
      <c r="H2921" s="7" t="s">
        <v>1377</v>
      </c>
      <c r="I2921" s="7" t="s">
        <v>3620</v>
      </c>
      <c r="J2921" s="7" t="s">
        <v>772</v>
      </c>
      <c r="K2921" s="7" t="s">
        <v>731</v>
      </c>
      <c r="L2921" s="7" t="s">
        <v>3351</v>
      </c>
      <c r="M2921" s="7">
        <v>42.619689999999999</v>
      </c>
      <c r="N2921" s="7">
        <v>21.144687000000001</v>
      </c>
      <c r="O2921" s="7" t="s">
        <v>1378</v>
      </c>
      <c r="P2921" s="7" t="s">
        <v>1378</v>
      </c>
      <c r="Q2921" s="7"/>
      <c r="R2921" s="7" t="s">
        <v>3621</v>
      </c>
      <c r="S2921" s="7"/>
      <c r="T2921" s="7" t="b">
        <v>0</v>
      </c>
      <c r="U2921" s="7" t="s">
        <v>3350</v>
      </c>
      <c r="V2921" s="7" t="s">
        <v>2999</v>
      </c>
      <c r="W2921" s="7" t="s">
        <v>2999</v>
      </c>
    </row>
    <row r="2922" spans="1:23" x14ac:dyDescent="0.2">
      <c r="A2922" s="7" t="s">
        <v>727</v>
      </c>
      <c r="B2922" s="7">
        <v>2</v>
      </c>
      <c r="C2922" s="7" t="s">
        <v>450</v>
      </c>
      <c r="D2922" s="7" t="s">
        <v>831</v>
      </c>
      <c r="E2922" s="7" t="s">
        <v>10672</v>
      </c>
      <c r="F2922" s="7">
        <v>988</v>
      </c>
      <c r="G2922" s="7" t="s">
        <v>5552</v>
      </c>
      <c r="H2922" s="7" t="s">
        <v>493</v>
      </c>
      <c r="I2922" s="7" t="s">
        <v>3622</v>
      </c>
      <c r="J2922" s="7" t="s">
        <v>738</v>
      </c>
      <c r="K2922" s="7" t="s">
        <v>731</v>
      </c>
      <c r="L2922" s="7" t="s">
        <v>3351</v>
      </c>
      <c r="M2922" s="7">
        <v>42.394888999999999</v>
      </c>
      <c r="N2922" s="7">
        <v>20.650326</v>
      </c>
      <c r="O2922" s="7" t="s">
        <v>1379</v>
      </c>
      <c r="P2922" s="7" t="s">
        <v>1379</v>
      </c>
      <c r="Q2922" s="7"/>
      <c r="R2922" s="7" t="s">
        <v>492</v>
      </c>
      <c r="S2922" s="7"/>
      <c r="T2922" s="7" t="b">
        <v>0</v>
      </c>
      <c r="U2922" s="7" t="s">
        <v>3350</v>
      </c>
      <c r="V2922" s="7" t="s">
        <v>2999</v>
      </c>
      <c r="W2922" s="7" t="s">
        <v>2999</v>
      </c>
    </row>
    <row r="2923" spans="1:23" x14ac:dyDescent="0.2">
      <c r="A2923" s="7" t="s">
        <v>727</v>
      </c>
      <c r="B2923" s="7">
        <v>6</v>
      </c>
      <c r="C2923" s="7" t="s">
        <v>11</v>
      </c>
      <c r="D2923" s="7" t="s">
        <v>728</v>
      </c>
      <c r="E2923" s="7" t="s">
        <v>11406</v>
      </c>
      <c r="F2923" s="7">
        <v>987</v>
      </c>
      <c r="G2923" s="7" t="s">
        <v>5553</v>
      </c>
      <c r="H2923" s="7" t="s">
        <v>1380</v>
      </c>
      <c r="I2923" s="7" t="s">
        <v>3623</v>
      </c>
      <c r="J2923" s="7" t="s">
        <v>734</v>
      </c>
      <c r="K2923" s="7" t="s">
        <v>731</v>
      </c>
      <c r="L2923" s="7" t="s">
        <v>3351</v>
      </c>
      <c r="M2923" s="7">
        <v>42.914791000000001</v>
      </c>
      <c r="N2923" s="7">
        <v>21.169232000000001</v>
      </c>
      <c r="O2923" s="7" t="s">
        <v>1381</v>
      </c>
      <c r="P2923" s="7" t="s">
        <v>1381</v>
      </c>
      <c r="Q2923" s="7"/>
      <c r="R2923" s="7" t="s">
        <v>3624</v>
      </c>
      <c r="S2923" s="7"/>
      <c r="T2923" s="7" t="b">
        <v>0</v>
      </c>
      <c r="U2923" s="7" t="s">
        <v>3350</v>
      </c>
      <c r="V2923" s="7" t="s">
        <v>2999</v>
      </c>
      <c r="W2923" s="7" t="s">
        <v>2999</v>
      </c>
    </row>
    <row r="2924" spans="1:23" x14ac:dyDescent="0.2">
      <c r="A2924" s="7" t="s">
        <v>727</v>
      </c>
      <c r="B2924" s="7">
        <v>3</v>
      </c>
      <c r="C2924" s="7" t="s">
        <v>45</v>
      </c>
      <c r="D2924" s="7" t="s">
        <v>867</v>
      </c>
      <c r="E2924" s="7" t="s">
        <v>12916</v>
      </c>
      <c r="F2924" s="7">
        <v>986</v>
      </c>
      <c r="G2924" s="7" t="s">
        <v>5554</v>
      </c>
      <c r="H2924" s="7" t="s">
        <v>44</v>
      </c>
      <c r="I2924" s="7" t="s">
        <v>3625</v>
      </c>
      <c r="J2924" s="7" t="s">
        <v>738</v>
      </c>
      <c r="K2924" s="7" t="s">
        <v>731</v>
      </c>
      <c r="L2924" s="7" t="s">
        <v>3351</v>
      </c>
      <c r="M2924" s="7">
        <v>42.590794000000002</v>
      </c>
      <c r="N2924" s="7">
        <v>21.566445000000002</v>
      </c>
      <c r="O2924" s="7" t="s">
        <v>1382</v>
      </c>
      <c r="P2924" s="7" t="s">
        <v>1382</v>
      </c>
      <c r="Q2924" s="7"/>
      <c r="R2924" s="7" t="s">
        <v>43</v>
      </c>
      <c r="S2924" s="7"/>
      <c r="T2924" s="7" t="b">
        <v>0</v>
      </c>
      <c r="U2924" s="7" t="s">
        <v>3350</v>
      </c>
      <c r="V2924" s="7" t="s">
        <v>2999</v>
      </c>
      <c r="W2924" s="7" t="s">
        <v>2999</v>
      </c>
    </row>
    <row r="2925" spans="1:23" x14ac:dyDescent="0.2">
      <c r="A2925" s="7" t="s">
        <v>727</v>
      </c>
      <c r="B2925" s="7">
        <v>2</v>
      </c>
      <c r="C2925" s="7" t="s">
        <v>450</v>
      </c>
      <c r="D2925" s="7" t="s">
        <v>831</v>
      </c>
      <c r="E2925" s="7" t="s">
        <v>10673</v>
      </c>
      <c r="F2925" s="7">
        <v>985</v>
      </c>
      <c r="G2925" s="7" t="s">
        <v>5555</v>
      </c>
      <c r="H2925" s="7" t="s">
        <v>495</v>
      </c>
      <c r="I2925" s="7" t="s">
        <v>3626</v>
      </c>
      <c r="J2925" s="7" t="s">
        <v>738</v>
      </c>
      <c r="K2925" s="7" t="s">
        <v>731</v>
      </c>
      <c r="L2925" s="7" t="s">
        <v>3351</v>
      </c>
      <c r="M2925" s="7">
        <v>42.389479999999999</v>
      </c>
      <c r="N2925" s="7">
        <v>20.665433</v>
      </c>
      <c r="O2925" s="7" t="s">
        <v>1383</v>
      </c>
      <c r="P2925" s="7" t="s">
        <v>1383</v>
      </c>
      <c r="Q2925" s="7"/>
      <c r="R2925" s="7" t="s">
        <v>494</v>
      </c>
      <c r="S2925" s="7"/>
      <c r="T2925" s="7" t="b">
        <v>0</v>
      </c>
      <c r="U2925" s="7" t="s">
        <v>3350</v>
      </c>
      <c r="V2925" s="7" t="s">
        <v>2999</v>
      </c>
      <c r="W2925" s="7" t="s">
        <v>2999</v>
      </c>
    </row>
    <row r="2926" spans="1:23" x14ac:dyDescent="0.2">
      <c r="A2926" s="7" t="s">
        <v>727</v>
      </c>
      <c r="B2926" s="7">
        <v>2</v>
      </c>
      <c r="C2926" s="7" t="s">
        <v>450</v>
      </c>
      <c r="D2926" s="7" t="s">
        <v>831</v>
      </c>
      <c r="E2926" s="7" t="s">
        <v>2400</v>
      </c>
      <c r="F2926" s="7">
        <v>984</v>
      </c>
      <c r="G2926" s="7" t="s">
        <v>5556</v>
      </c>
      <c r="H2926" s="7" t="s">
        <v>497</v>
      </c>
      <c r="I2926" s="7" t="s">
        <v>3627</v>
      </c>
      <c r="J2926" s="7" t="s">
        <v>738</v>
      </c>
      <c r="K2926" s="7" t="s">
        <v>731</v>
      </c>
      <c r="L2926" s="7" t="s">
        <v>3351</v>
      </c>
      <c r="M2926" s="7">
        <v>42.403677999999999</v>
      </c>
      <c r="N2926" s="7">
        <v>20.666806000000001</v>
      </c>
      <c r="O2926" s="7" t="s">
        <v>1384</v>
      </c>
      <c r="P2926" s="7" t="s">
        <v>1384</v>
      </c>
      <c r="Q2926" s="7"/>
      <c r="R2926" s="7" t="s">
        <v>496</v>
      </c>
      <c r="S2926" s="7"/>
      <c r="T2926" s="7" t="b">
        <v>0</v>
      </c>
      <c r="U2926" s="7" t="s">
        <v>3350</v>
      </c>
      <c r="V2926" s="7" t="s">
        <v>2999</v>
      </c>
      <c r="W2926" s="7" t="s">
        <v>2999</v>
      </c>
    </row>
    <row r="2927" spans="1:23" x14ac:dyDescent="0.2">
      <c r="A2927" s="7" t="s">
        <v>727</v>
      </c>
      <c r="B2927" s="7">
        <v>2</v>
      </c>
      <c r="C2927" s="7" t="s">
        <v>450</v>
      </c>
      <c r="D2927" s="7" t="s">
        <v>279</v>
      </c>
      <c r="E2927" s="7" t="s">
        <v>14155</v>
      </c>
      <c r="F2927" s="7">
        <v>983</v>
      </c>
      <c r="G2927" s="7" t="s">
        <v>5557</v>
      </c>
      <c r="H2927" s="7" t="s">
        <v>1385</v>
      </c>
      <c r="I2927" s="7" t="s">
        <v>3628</v>
      </c>
      <c r="J2927" s="7" t="s">
        <v>1386</v>
      </c>
      <c r="K2927" s="7" t="s">
        <v>731</v>
      </c>
      <c r="L2927" s="7" t="s">
        <v>3351</v>
      </c>
      <c r="M2927" s="7">
        <v>42.473998999999999</v>
      </c>
      <c r="N2927" s="7">
        <v>20.758130000000001</v>
      </c>
      <c r="O2927" s="7" t="s">
        <v>1387</v>
      </c>
      <c r="P2927" s="7" t="s">
        <v>1387</v>
      </c>
      <c r="Q2927" s="7"/>
      <c r="R2927" s="7" t="s">
        <v>3629</v>
      </c>
      <c r="S2927" s="7"/>
      <c r="T2927" s="7" t="b">
        <v>0</v>
      </c>
      <c r="U2927" s="7" t="s">
        <v>3350</v>
      </c>
      <c r="V2927" s="7" t="s">
        <v>2999</v>
      </c>
      <c r="W2927" s="7" t="s">
        <v>2999</v>
      </c>
    </row>
    <row r="2928" spans="1:23" x14ac:dyDescent="0.2">
      <c r="A2928" s="7" t="s">
        <v>727</v>
      </c>
      <c r="B2928" s="7">
        <v>1</v>
      </c>
      <c r="C2928" s="7" t="s">
        <v>5</v>
      </c>
      <c r="D2928" s="7" t="s">
        <v>736</v>
      </c>
      <c r="E2928" s="7" t="s">
        <v>8818</v>
      </c>
      <c r="F2928" s="7">
        <v>982</v>
      </c>
      <c r="G2928" s="7" t="s">
        <v>5558</v>
      </c>
      <c r="H2928" s="7" t="s">
        <v>1172</v>
      </c>
      <c r="I2928" s="7" t="s">
        <v>3630</v>
      </c>
      <c r="J2928" s="7" t="s">
        <v>738</v>
      </c>
      <c r="K2928" s="7" t="s">
        <v>731</v>
      </c>
      <c r="L2928" s="7" t="s">
        <v>3351</v>
      </c>
      <c r="M2928" s="7">
        <v>42.395453000000003</v>
      </c>
      <c r="N2928" s="7">
        <v>21.119938000000001</v>
      </c>
      <c r="O2928" s="7" t="s">
        <v>1388</v>
      </c>
      <c r="P2928" s="7" t="s">
        <v>1388</v>
      </c>
      <c r="Q2928" s="7"/>
      <c r="R2928" s="7" t="s">
        <v>3631</v>
      </c>
      <c r="S2928" s="7"/>
      <c r="T2928" s="7" t="b">
        <v>0</v>
      </c>
      <c r="U2928" s="7" t="s">
        <v>3350</v>
      </c>
      <c r="V2928" s="7" t="s">
        <v>2999</v>
      </c>
      <c r="W2928" s="7" t="s">
        <v>2999</v>
      </c>
    </row>
    <row r="2929" spans="1:23" x14ac:dyDescent="0.2">
      <c r="A2929" s="7" t="s">
        <v>727</v>
      </c>
      <c r="B2929" s="7">
        <v>2</v>
      </c>
      <c r="C2929" s="7" t="s">
        <v>450</v>
      </c>
      <c r="D2929" s="7" t="s">
        <v>831</v>
      </c>
      <c r="E2929" s="7" t="s">
        <v>10674</v>
      </c>
      <c r="F2929" s="7">
        <v>981</v>
      </c>
      <c r="G2929" s="7" t="s">
        <v>5559</v>
      </c>
      <c r="H2929" s="7" t="s">
        <v>493</v>
      </c>
      <c r="I2929" s="7" t="s">
        <v>3632</v>
      </c>
      <c r="J2929" s="7" t="s">
        <v>738</v>
      </c>
      <c r="K2929" s="7" t="s">
        <v>731</v>
      </c>
      <c r="L2929" s="7" t="s">
        <v>3351</v>
      </c>
      <c r="M2929" s="7">
        <v>42.392861000000003</v>
      </c>
      <c r="N2929" s="7">
        <v>20.653072999999999</v>
      </c>
      <c r="O2929" s="7" t="s">
        <v>1389</v>
      </c>
      <c r="P2929" s="7" t="s">
        <v>1389</v>
      </c>
      <c r="Q2929" s="7"/>
      <c r="R2929" s="7" t="s">
        <v>498</v>
      </c>
      <c r="S2929" s="7"/>
      <c r="T2929" s="7" t="b">
        <v>0</v>
      </c>
      <c r="U2929" s="7" t="s">
        <v>3350</v>
      </c>
      <c r="V2929" s="7" t="s">
        <v>2999</v>
      </c>
      <c r="W2929" s="7" t="s">
        <v>2999</v>
      </c>
    </row>
    <row r="2930" spans="1:23" x14ac:dyDescent="0.2">
      <c r="A2930" s="7" t="s">
        <v>727</v>
      </c>
      <c r="B2930" s="7">
        <v>1</v>
      </c>
      <c r="C2930" s="7" t="s">
        <v>5</v>
      </c>
      <c r="D2930" s="7" t="s">
        <v>810</v>
      </c>
      <c r="E2930" s="7" t="s">
        <v>8818</v>
      </c>
      <c r="F2930" s="7">
        <v>980</v>
      </c>
      <c r="G2930" s="7" t="s">
        <v>5560</v>
      </c>
      <c r="H2930" s="7" t="s">
        <v>757</v>
      </c>
      <c r="I2930" s="7" t="s">
        <v>3633</v>
      </c>
      <c r="J2930" s="7" t="s">
        <v>738</v>
      </c>
      <c r="K2930" s="7" t="s">
        <v>731</v>
      </c>
      <c r="L2930" s="7" t="s">
        <v>3351</v>
      </c>
      <c r="M2930" s="7">
        <v>42.467767000000002</v>
      </c>
      <c r="N2930" s="7">
        <v>21.036681999999999</v>
      </c>
      <c r="O2930" s="7" t="s">
        <v>1390</v>
      </c>
      <c r="P2930" s="7" t="s">
        <v>1390</v>
      </c>
      <c r="Q2930" s="7"/>
      <c r="R2930" s="7" t="s">
        <v>3634</v>
      </c>
      <c r="S2930" s="7"/>
      <c r="T2930" s="7" t="b">
        <v>0</v>
      </c>
      <c r="U2930" s="7" t="s">
        <v>3350</v>
      </c>
      <c r="V2930" s="7" t="s">
        <v>2999</v>
      </c>
      <c r="W2930" s="7" t="s">
        <v>2999</v>
      </c>
    </row>
    <row r="2931" spans="1:23" x14ac:dyDescent="0.2">
      <c r="A2931" s="7" t="s">
        <v>727</v>
      </c>
      <c r="B2931" s="7">
        <v>2</v>
      </c>
      <c r="C2931" s="7" t="s">
        <v>450</v>
      </c>
      <c r="D2931" s="7" t="s">
        <v>831</v>
      </c>
      <c r="E2931" s="7" t="s">
        <v>10675</v>
      </c>
      <c r="F2931" s="7">
        <v>979</v>
      </c>
      <c r="G2931" s="7" t="s">
        <v>5561</v>
      </c>
      <c r="H2931" s="7" t="s">
        <v>500</v>
      </c>
      <c r="I2931" s="7" t="s">
        <v>3635</v>
      </c>
      <c r="J2931" s="7" t="s">
        <v>738</v>
      </c>
      <c r="K2931" s="7" t="s">
        <v>752</v>
      </c>
      <c r="L2931" s="7" t="s">
        <v>3351</v>
      </c>
      <c r="M2931" s="7">
        <v>42.403002000000001</v>
      </c>
      <c r="N2931" s="7">
        <v>20.661313</v>
      </c>
      <c r="O2931" s="7" t="s">
        <v>1391</v>
      </c>
      <c r="P2931" s="7" t="s">
        <v>1391</v>
      </c>
      <c r="Q2931" s="7"/>
      <c r="R2931" s="7" t="s">
        <v>499</v>
      </c>
      <c r="S2931" s="7"/>
      <c r="T2931" s="7" t="b">
        <v>0</v>
      </c>
      <c r="U2931" s="7" t="s">
        <v>3350</v>
      </c>
      <c r="V2931" s="7" t="s">
        <v>2999</v>
      </c>
      <c r="W2931" s="7" t="s">
        <v>2999</v>
      </c>
    </row>
    <row r="2932" spans="1:23" x14ac:dyDescent="0.2">
      <c r="A2932" s="7" t="s">
        <v>727</v>
      </c>
      <c r="B2932" s="7">
        <v>1</v>
      </c>
      <c r="C2932" s="7" t="s">
        <v>5</v>
      </c>
      <c r="D2932" s="7" t="s">
        <v>983</v>
      </c>
      <c r="E2932" s="7" t="s">
        <v>8818</v>
      </c>
      <c r="F2932" s="7">
        <v>978</v>
      </c>
      <c r="G2932" s="7" t="s">
        <v>5562</v>
      </c>
      <c r="H2932" s="7" t="s">
        <v>1392</v>
      </c>
      <c r="I2932" s="7" t="s">
        <v>3636</v>
      </c>
      <c r="J2932" s="7" t="s">
        <v>0</v>
      </c>
      <c r="K2932" s="7" t="s">
        <v>731</v>
      </c>
      <c r="L2932" s="7" t="s">
        <v>3351</v>
      </c>
      <c r="M2932" s="7">
        <v>42.293697999999999</v>
      </c>
      <c r="N2932" s="7">
        <v>21.073588999999998</v>
      </c>
      <c r="O2932" s="7" t="s">
        <v>1393</v>
      </c>
      <c r="P2932" s="7" t="s">
        <v>1393</v>
      </c>
      <c r="Q2932" s="7"/>
      <c r="R2932" s="7" t="s">
        <v>46</v>
      </c>
      <c r="S2932" s="7"/>
      <c r="T2932" s="7" t="b">
        <v>0</v>
      </c>
      <c r="U2932" s="7" t="s">
        <v>3350</v>
      </c>
      <c r="V2932" s="7" t="s">
        <v>2999</v>
      </c>
      <c r="W2932" s="7" t="s">
        <v>2999</v>
      </c>
    </row>
    <row r="2933" spans="1:23" x14ac:dyDescent="0.2">
      <c r="A2933" s="7" t="s">
        <v>727</v>
      </c>
      <c r="B2933" s="7">
        <v>7</v>
      </c>
      <c r="C2933" s="7" t="s">
        <v>8</v>
      </c>
      <c r="D2933" s="7" t="s">
        <v>908</v>
      </c>
      <c r="E2933" s="7" t="s">
        <v>7909</v>
      </c>
      <c r="F2933" s="7">
        <v>977</v>
      </c>
      <c r="G2933" s="7" t="s">
        <v>5563</v>
      </c>
      <c r="H2933" s="7" t="s">
        <v>183</v>
      </c>
      <c r="I2933" s="7" t="s">
        <v>3637</v>
      </c>
      <c r="J2933" s="7" t="s">
        <v>738</v>
      </c>
      <c r="K2933" s="7" t="s">
        <v>731</v>
      </c>
      <c r="L2933" s="7" t="s">
        <v>3351</v>
      </c>
      <c r="M2933" s="7">
        <v>42.282240999999999</v>
      </c>
      <c r="N2933" s="7">
        <v>20.829874</v>
      </c>
      <c r="O2933" s="7" t="s">
        <v>1394</v>
      </c>
      <c r="P2933" s="7" t="s">
        <v>1394</v>
      </c>
      <c r="Q2933" s="7"/>
      <c r="R2933" s="7" t="s">
        <v>3638</v>
      </c>
      <c r="S2933" s="7"/>
      <c r="T2933" s="7" t="b">
        <v>0</v>
      </c>
      <c r="U2933" s="7" t="s">
        <v>3350</v>
      </c>
      <c r="V2933" s="7" t="s">
        <v>2999</v>
      </c>
      <c r="W2933" s="7" t="s">
        <v>2999</v>
      </c>
    </row>
    <row r="2934" spans="1:23" x14ac:dyDescent="0.2">
      <c r="A2934" s="7" t="s">
        <v>727</v>
      </c>
      <c r="B2934" s="7">
        <v>3</v>
      </c>
      <c r="C2934" s="7" t="s">
        <v>45</v>
      </c>
      <c r="D2934" s="7" t="s">
        <v>740</v>
      </c>
      <c r="E2934" s="7"/>
      <c r="F2934" s="7">
        <v>976</v>
      </c>
      <c r="G2934" s="7" t="s">
        <v>5564</v>
      </c>
      <c r="H2934" s="7" t="s">
        <v>1395</v>
      </c>
      <c r="I2934" s="7" t="s">
        <v>3639</v>
      </c>
      <c r="J2934" s="7" t="s">
        <v>738</v>
      </c>
      <c r="K2934" s="7" t="s">
        <v>731</v>
      </c>
      <c r="L2934" s="7" t="s">
        <v>3375</v>
      </c>
      <c r="M2934" s="7">
        <v>42.443565</v>
      </c>
      <c r="N2934" s="7">
        <v>21.326868999999999</v>
      </c>
      <c r="O2934" s="7" t="s">
        <v>1396</v>
      </c>
      <c r="P2934" s="7" t="s">
        <v>1396</v>
      </c>
      <c r="Q2934" s="7"/>
      <c r="R2934" s="7" t="s">
        <v>3640</v>
      </c>
      <c r="S2934" s="7"/>
      <c r="T2934" s="7" t="b">
        <v>0</v>
      </c>
      <c r="U2934" s="7" t="s">
        <v>3374</v>
      </c>
      <c r="V2934" s="7" t="s">
        <v>2999</v>
      </c>
      <c r="W2934" s="7" t="s">
        <v>2999</v>
      </c>
    </row>
    <row r="2935" spans="1:23" x14ac:dyDescent="0.2">
      <c r="A2935" s="7" t="s">
        <v>727</v>
      </c>
      <c r="B2935" s="7">
        <v>7</v>
      </c>
      <c r="C2935" s="7" t="s">
        <v>8</v>
      </c>
      <c r="D2935" s="7" t="s">
        <v>908</v>
      </c>
      <c r="E2935" s="7"/>
      <c r="F2935" s="7">
        <v>975</v>
      </c>
      <c r="G2935" s="7" t="s">
        <v>5565</v>
      </c>
      <c r="H2935" s="7" t="s">
        <v>48</v>
      </c>
      <c r="I2935" s="7" t="s">
        <v>3641</v>
      </c>
      <c r="J2935" s="7" t="s">
        <v>738</v>
      </c>
      <c r="K2935" s="7" t="s">
        <v>731</v>
      </c>
      <c r="L2935" s="7" t="s">
        <v>3479</v>
      </c>
      <c r="M2935" s="7">
        <v>42.363999</v>
      </c>
      <c r="N2935" s="7">
        <v>20.833607000000001</v>
      </c>
      <c r="O2935" s="7" t="s">
        <v>1397</v>
      </c>
      <c r="P2935" s="7" t="s">
        <v>1397</v>
      </c>
      <c r="Q2935" s="7"/>
      <c r="R2935" s="7" t="s">
        <v>47</v>
      </c>
      <c r="S2935" s="7"/>
      <c r="T2935" s="7" t="b">
        <v>0</v>
      </c>
      <c r="U2935" s="7" t="s">
        <v>3478</v>
      </c>
      <c r="V2935" s="7" t="s">
        <v>2999</v>
      </c>
      <c r="W2935" s="7" t="s">
        <v>2999</v>
      </c>
    </row>
    <row r="2936" spans="1:23" x14ac:dyDescent="0.2">
      <c r="A2936" s="7" t="s">
        <v>727</v>
      </c>
      <c r="B2936" s="7">
        <v>7</v>
      </c>
      <c r="C2936" s="7" t="s">
        <v>8</v>
      </c>
      <c r="D2936" s="7" t="s">
        <v>1266</v>
      </c>
      <c r="E2936" s="7"/>
      <c r="F2936" s="7">
        <v>974</v>
      </c>
      <c r="G2936" s="7" t="s">
        <v>5566</v>
      </c>
      <c r="H2936" s="7" t="s">
        <v>50</v>
      </c>
      <c r="I2936" s="7" t="s">
        <v>3642</v>
      </c>
      <c r="J2936" s="7" t="s">
        <v>738</v>
      </c>
      <c r="K2936" s="7" t="s">
        <v>731</v>
      </c>
      <c r="L2936" s="7" t="s">
        <v>3479</v>
      </c>
      <c r="M2936" s="7">
        <v>42.056910999999999</v>
      </c>
      <c r="N2936" s="7">
        <v>20.636016999999999</v>
      </c>
      <c r="O2936" s="7" t="s">
        <v>1398</v>
      </c>
      <c r="P2936" s="7" t="s">
        <v>1398</v>
      </c>
      <c r="Q2936" s="7"/>
      <c r="R2936" s="7" t="s">
        <v>49</v>
      </c>
      <c r="S2936" s="7"/>
      <c r="T2936" s="7" t="b">
        <v>0</v>
      </c>
      <c r="U2936" s="7" t="s">
        <v>3478</v>
      </c>
      <c r="V2936" s="7" t="s">
        <v>2999</v>
      </c>
      <c r="W2936" s="7" t="s">
        <v>2999</v>
      </c>
    </row>
    <row r="2937" spans="1:23" x14ac:dyDescent="0.2">
      <c r="A2937" s="7" t="s">
        <v>727</v>
      </c>
      <c r="B2937" s="7">
        <v>2</v>
      </c>
      <c r="C2937" s="7" t="s">
        <v>450</v>
      </c>
      <c r="D2937" s="7" t="s">
        <v>831</v>
      </c>
      <c r="E2937" s="7" t="s">
        <v>10676</v>
      </c>
      <c r="F2937" s="7">
        <v>973</v>
      </c>
      <c r="G2937" s="7" t="s">
        <v>5567</v>
      </c>
      <c r="H2937" s="7" t="s">
        <v>1399</v>
      </c>
      <c r="I2937" s="7" t="s">
        <v>3643</v>
      </c>
      <c r="J2937" s="7" t="s">
        <v>738</v>
      </c>
      <c r="K2937" s="7" t="s">
        <v>731</v>
      </c>
      <c r="L2937" s="7" t="s">
        <v>3351</v>
      </c>
      <c r="M2937" s="7">
        <v>42.388464999999997</v>
      </c>
      <c r="N2937" s="7">
        <v>20.670926000000001</v>
      </c>
      <c r="O2937" s="7" t="s">
        <v>1400</v>
      </c>
      <c r="P2937" s="7" t="s">
        <v>1400</v>
      </c>
      <c r="Q2937" s="7"/>
      <c r="R2937" s="7" t="s">
        <v>3644</v>
      </c>
      <c r="S2937" s="7"/>
      <c r="T2937" s="7" t="b">
        <v>0</v>
      </c>
      <c r="U2937" s="7" t="s">
        <v>3350</v>
      </c>
      <c r="V2937" s="7" t="s">
        <v>2999</v>
      </c>
      <c r="W2937" s="7" t="s">
        <v>2999</v>
      </c>
    </row>
    <row r="2938" spans="1:23" x14ac:dyDescent="0.2">
      <c r="A2938" s="7" t="s">
        <v>727</v>
      </c>
      <c r="B2938" s="7">
        <v>6</v>
      </c>
      <c r="C2938" s="7" t="s">
        <v>11</v>
      </c>
      <c r="D2938" s="7" t="s">
        <v>778</v>
      </c>
      <c r="E2938" s="7"/>
      <c r="F2938" s="7">
        <v>972</v>
      </c>
      <c r="G2938" s="7" t="s">
        <v>5568</v>
      </c>
      <c r="H2938" s="7" t="s">
        <v>1401</v>
      </c>
      <c r="I2938" s="7" t="s">
        <v>3645</v>
      </c>
      <c r="J2938" s="7" t="s">
        <v>1402</v>
      </c>
      <c r="K2938" s="7" t="s">
        <v>731</v>
      </c>
      <c r="L2938" s="7" t="s">
        <v>451</v>
      </c>
      <c r="M2938" s="7">
        <v>42.649613000000002</v>
      </c>
      <c r="N2938" s="7">
        <v>21.173052999999999</v>
      </c>
      <c r="O2938" s="7" t="s">
        <v>1403</v>
      </c>
      <c r="P2938" s="7" t="s">
        <v>1403</v>
      </c>
      <c r="Q2938" s="7"/>
      <c r="R2938" s="7" t="s">
        <v>3646</v>
      </c>
      <c r="S2938" s="7"/>
      <c r="T2938" s="7" t="b">
        <v>0</v>
      </c>
      <c r="U2938" s="7" t="s">
        <v>3077</v>
      </c>
      <c r="V2938" s="7" t="s">
        <v>2999</v>
      </c>
      <c r="W2938" s="7" t="s">
        <v>2999</v>
      </c>
    </row>
    <row r="2939" spans="1:23" x14ac:dyDescent="0.2">
      <c r="A2939" s="7" t="s">
        <v>727</v>
      </c>
      <c r="B2939" s="7">
        <v>2</v>
      </c>
      <c r="C2939" s="7" t="s">
        <v>450</v>
      </c>
      <c r="D2939" s="7" t="s">
        <v>831</v>
      </c>
      <c r="E2939" s="7" t="s">
        <v>2400</v>
      </c>
      <c r="F2939" s="7">
        <v>971</v>
      </c>
      <c r="G2939" s="7" t="s">
        <v>5569</v>
      </c>
      <c r="H2939" s="7" t="s">
        <v>502</v>
      </c>
      <c r="I2939" s="7" t="s">
        <v>3647</v>
      </c>
      <c r="J2939" s="7" t="s">
        <v>738</v>
      </c>
      <c r="K2939" s="7" t="s">
        <v>752</v>
      </c>
      <c r="L2939" s="7" t="s">
        <v>3351</v>
      </c>
      <c r="M2939" s="7">
        <v>42.406044000000001</v>
      </c>
      <c r="N2939" s="7">
        <v>20.659939999999999</v>
      </c>
      <c r="O2939" s="7" t="s">
        <v>1404</v>
      </c>
      <c r="P2939" s="7" t="s">
        <v>1404</v>
      </c>
      <c r="Q2939" s="7"/>
      <c r="R2939" s="7" t="s">
        <v>501</v>
      </c>
      <c r="S2939" s="7"/>
      <c r="T2939" s="7" t="b">
        <v>0</v>
      </c>
      <c r="U2939" s="7" t="s">
        <v>3350</v>
      </c>
      <c r="V2939" s="7" t="s">
        <v>2999</v>
      </c>
      <c r="W2939" s="7" t="s">
        <v>2999</v>
      </c>
    </row>
    <row r="2940" spans="1:23" x14ac:dyDescent="0.2">
      <c r="A2940" s="7" t="s">
        <v>727</v>
      </c>
      <c r="B2940" s="7">
        <v>2</v>
      </c>
      <c r="C2940" s="7" t="s">
        <v>450</v>
      </c>
      <c r="D2940" s="7" t="s">
        <v>279</v>
      </c>
      <c r="E2940" s="7" t="s">
        <v>14156</v>
      </c>
      <c r="F2940" s="7">
        <v>970</v>
      </c>
      <c r="G2940" s="7" t="s">
        <v>5570</v>
      </c>
      <c r="H2940" s="7" t="s">
        <v>1100</v>
      </c>
      <c r="I2940" s="7" t="s">
        <v>3648</v>
      </c>
      <c r="J2940" s="7" t="s">
        <v>738</v>
      </c>
      <c r="K2940" s="7" t="s">
        <v>731</v>
      </c>
      <c r="L2940" s="7" t="s">
        <v>3351</v>
      </c>
      <c r="M2940" s="7">
        <v>42.476025</v>
      </c>
      <c r="N2940" s="7">
        <v>20.769116</v>
      </c>
      <c r="O2940" s="7" t="s">
        <v>1405</v>
      </c>
      <c r="P2940" s="7" t="s">
        <v>1405</v>
      </c>
      <c r="Q2940" s="7"/>
      <c r="R2940" s="7" t="s">
        <v>3649</v>
      </c>
      <c r="S2940" s="7"/>
      <c r="T2940" s="7" t="b">
        <v>0</v>
      </c>
      <c r="U2940" s="7" t="s">
        <v>3350</v>
      </c>
      <c r="V2940" s="7" t="s">
        <v>2999</v>
      </c>
      <c r="W2940" s="7" t="s">
        <v>2999</v>
      </c>
    </row>
    <row r="2941" spans="1:23" x14ac:dyDescent="0.2">
      <c r="A2941" s="7" t="s">
        <v>727</v>
      </c>
      <c r="B2941" s="7">
        <v>1</v>
      </c>
      <c r="C2941" s="7" t="s">
        <v>5</v>
      </c>
      <c r="D2941" s="7" t="s">
        <v>810</v>
      </c>
      <c r="E2941" s="7" t="s">
        <v>12917</v>
      </c>
      <c r="F2941" s="7">
        <v>969</v>
      </c>
      <c r="G2941" s="7" t="s">
        <v>5571</v>
      </c>
      <c r="H2941" s="7" t="s">
        <v>1134</v>
      </c>
      <c r="I2941" s="7" t="s">
        <v>3650</v>
      </c>
      <c r="J2941" s="7" t="s">
        <v>1406</v>
      </c>
      <c r="K2941" s="7" t="s">
        <v>731</v>
      </c>
      <c r="L2941" s="7" t="s">
        <v>3351</v>
      </c>
      <c r="M2941" s="7">
        <v>42.573250999999999</v>
      </c>
      <c r="N2941" s="7">
        <v>21.247793999999999</v>
      </c>
      <c r="O2941" s="7" t="s">
        <v>1407</v>
      </c>
      <c r="P2941" s="7" t="s">
        <v>1407</v>
      </c>
      <c r="Q2941" s="7"/>
      <c r="R2941" s="7" t="s">
        <v>3651</v>
      </c>
      <c r="S2941" s="7" t="s">
        <v>3652</v>
      </c>
      <c r="T2941" s="7" t="b">
        <v>0</v>
      </c>
      <c r="U2941" s="7" t="s">
        <v>3350</v>
      </c>
      <c r="V2941" s="7" t="s">
        <v>2999</v>
      </c>
      <c r="W2941" s="7" t="s">
        <v>2999</v>
      </c>
    </row>
    <row r="2942" spans="1:23" x14ac:dyDescent="0.2">
      <c r="A2942" s="7" t="s">
        <v>727</v>
      </c>
      <c r="B2942" s="7">
        <v>1</v>
      </c>
      <c r="C2942" s="7" t="s">
        <v>5</v>
      </c>
      <c r="D2942" s="7" t="s">
        <v>810</v>
      </c>
      <c r="E2942" s="7" t="s">
        <v>8818</v>
      </c>
      <c r="F2942" s="7">
        <v>968</v>
      </c>
      <c r="G2942" s="7" t="s">
        <v>5572</v>
      </c>
      <c r="H2942" s="7" t="s">
        <v>52</v>
      </c>
      <c r="I2942" s="7" t="s">
        <v>3653</v>
      </c>
      <c r="J2942" s="7" t="s">
        <v>738</v>
      </c>
      <c r="K2942" s="7" t="s">
        <v>752</v>
      </c>
      <c r="L2942" s="7" t="s">
        <v>3351</v>
      </c>
      <c r="M2942" s="7">
        <v>42.443879000000003</v>
      </c>
      <c r="N2942" s="7">
        <v>21.23049</v>
      </c>
      <c r="O2942" s="7" t="s">
        <v>1408</v>
      </c>
      <c r="P2942" s="7" t="s">
        <v>1408</v>
      </c>
      <c r="Q2942" s="7"/>
      <c r="R2942" s="7" t="s">
        <v>51</v>
      </c>
      <c r="S2942" s="7"/>
      <c r="T2942" s="7" t="b">
        <v>0</v>
      </c>
      <c r="U2942" s="7" t="s">
        <v>3350</v>
      </c>
      <c r="V2942" s="7" t="s">
        <v>2999</v>
      </c>
      <c r="W2942" s="7" t="s">
        <v>2999</v>
      </c>
    </row>
    <row r="2943" spans="1:23" x14ac:dyDescent="0.2">
      <c r="A2943" s="7" t="s">
        <v>727</v>
      </c>
      <c r="B2943" s="7">
        <v>3</v>
      </c>
      <c r="C2943" s="7" t="s">
        <v>45</v>
      </c>
      <c r="D2943" s="7" t="s">
        <v>1235</v>
      </c>
      <c r="E2943" s="7" t="s">
        <v>2984</v>
      </c>
      <c r="F2943" s="7">
        <v>967</v>
      </c>
      <c r="G2943" s="7" t="s">
        <v>5573</v>
      </c>
      <c r="H2943" s="7" t="s">
        <v>54</v>
      </c>
      <c r="I2943" s="7" t="s">
        <v>3654</v>
      </c>
      <c r="J2943" s="7" t="s">
        <v>738</v>
      </c>
      <c r="K2943" s="7" t="s">
        <v>731</v>
      </c>
      <c r="L2943" s="7" t="s">
        <v>3351</v>
      </c>
      <c r="M2943" s="7">
        <v>42.330196999999998</v>
      </c>
      <c r="N2943" s="7">
        <v>21.466781999999998</v>
      </c>
      <c r="O2943" s="7" t="s">
        <v>1409</v>
      </c>
      <c r="P2943" s="7" t="s">
        <v>1409</v>
      </c>
      <c r="Q2943" s="7"/>
      <c r="R2943" s="7" t="s">
        <v>53</v>
      </c>
      <c r="S2943" s="7"/>
      <c r="T2943" s="7" t="b">
        <v>0</v>
      </c>
      <c r="U2943" s="7" t="s">
        <v>3350</v>
      </c>
      <c r="V2943" s="7" t="s">
        <v>2999</v>
      </c>
      <c r="W2943" s="7" t="s">
        <v>2999</v>
      </c>
    </row>
    <row r="2944" spans="1:23" x14ac:dyDescent="0.2">
      <c r="A2944" s="7" t="s">
        <v>727</v>
      </c>
      <c r="B2944" s="7">
        <v>5</v>
      </c>
      <c r="C2944" s="7" t="s">
        <v>2</v>
      </c>
      <c r="D2944" s="7" t="s">
        <v>794</v>
      </c>
      <c r="E2944" s="7"/>
      <c r="F2944" s="7">
        <v>966</v>
      </c>
      <c r="G2944" s="7" t="s">
        <v>5574</v>
      </c>
      <c r="H2944" s="7" t="s">
        <v>1410</v>
      </c>
      <c r="I2944" s="7" t="s">
        <v>3655</v>
      </c>
      <c r="J2944" s="7" t="s">
        <v>738</v>
      </c>
      <c r="K2944" s="7" t="s">
        <v>752</v>
      </c>
      <c r="L2944" s="7" t="s">
        <v>3607</v>
      </c>
      <c r="M2944" s="7">
        <v>42.58981</v>
      </c>
      <c r="N2944" s="7">
        <v>20.295062000000001</v>
      </c>
      <c r="O2944" s="7" t="s">
        <v>1411</v>
      </c>
      <c r="P2944" s="7" t="s">
        <v>1411</v>
      </c>
      <c r="Q2944" s="7"/>
      <c r="R2944" s="7" t="s">
        <v>3656</v>
      </c>
      <c r="S2944" s="7"/>
      <c r="T2944" s="7" t="b">
        <v>0</v>
      </c>
      <c r="U2944" s="7" t="s">
        <v>3606</v>
      </c>
      <c r="V2944" s="7" t="s">
        <v>2999</v>
      </c>
      <c r="W2944" s="7" t="s">
        <v>2999</v>
      </c>
    </row>
    <row r="2945" spans="1:23" x14ac:dyDescent="0.2">
      <c r="A2945" s="7" t="s">
        <v>727</v>
      </c>
      <c r="B2945" s="7">
        <v>3</v>
      </c>
      <c r="C2945" s="7" t="s">
        <v>45</v>
      </c>
      <c r="D2945" s="7" t="s">
        <v>1235</v>
      </c>
      <c r="E2945" s="7" t="s">
        <v>2984</v>
      </c>
      <c r="F2945" s="7">
        <v>965</v>
      </c>
      <c r="G2945" s="7" t="s">
        <v>5575</v>
      </c>
      <c r="H2945" s="7" t="s">
        <v>54</v>
      </c>
      <c r="I2945" s="7" t="s">
        <v>3657</v>
      </c>
      <c r="J2945" s="7" t="s">
        <v>738</v>
      </c>
      <c r="K2945" s="7" t="s">
        <v>731</v>
      </c>
      <c r="L2945" s="7" t="s">
        <v>3351</v>
      </c>
      <c r="M2945" s="7">
        <v>42.330069999999999</v>
      </c>
      <c r="N2945" s="7">
        <v>21.466438</v>
      </c>
      <c r="O2945" s="7" t="s">
        <v>1412</v>
      </c>
      <c r="P2945" s="7" t="s">
        <v>1412</v>
      </c>
      <c r="Q2945" s="7"/>
      <c r="R2945" s="7" t="s">
        <v>55</v>
      </c>
      <c r="S2945" s="7"/>
      <c r="T2945" s="7" t="b">
        <v>0</v>
      </c>
      <c r="U2945" s="7" t="s">
        <v>3350</v>
      </c>
      <c r="V2945" s="7" t="s">
        <v>2999</v>
      </c>
      <c r="W2945" s="7" t="s">
        <v>2999</v>
      </c>
    </row>
    <row r="2946" spans="1:23" x14ac:dyDescent="0.2">
      <c r="A2946" s="7" t="s">
        <v>727</v>
      </c>
      <c r="B2946" s="7">
        <v>1</v>
      </c>
      <c r="C2946" s="7" t="s">
        <v>5</v>
      </c>
      <c r="D2946" s="7" t="s">
        <v>756</v>
      </c>
      <c r="E2946" s="7" t="s">
        <v>8818</v>
      </c>
      <c r="F2946" s="7">
        <v>964</v>
      </c>
      <c r="G2946" s="7" t="s">
        <v>5576</v>
      </c>
      <c r="H2946" s="7" t="s">
        <v>272</v>
      </c>
      <c r="I2946" s="7" t="s">
        <v>3658</v>
      </c>
      <c r="J2946" s="7" t="s">
        <v>738</v>
      </c>
      <c r="K2946" s="7" t="s">
        <v>731</v>
      </c>
      <c r="L2946" s="7" t="s">
        <v>3351</v>
      </c>
      <c r="M2946" s="7">
        <v>42.405802999999999</v>
      </c>
      <c r="N2946" s="7">
        <v>21.035464000000001</v>
      </c>
      <c r="O2946" s="7" t="s">
        <v>1413</v>
      </c>
      <c r="P2946" s="7" t="s">
        <v>1413</v>
      </c>
      <c r="Q2946" s="7"/>
      <c r="R2946" s="7" t="s">
        <v>3659</v>
      </c>
      <c r="S2946" s="7" t="s">
        <v>3660</v>
      </c>
      <c r="T2946" s="7" t="b">
        <v>0</v>
      </c>
      <c r="U2946" s="7" t="s">
        <v>3350</v>
      </c>
      <c r="V2946" s="7" t="s">
        <v>2999</v>
      </c>
      <c r="W2946" s="7" t="s">
        <v>2999</v>
      </c>
    </row>
    <row r="2947" spans="1:23" x14ac:dyDescent="0.2">
      <c r="A2947" s="7" t="s">
        <v>727</v>
      </c>
      <c r="B2947" s="7">
        <v>6</v>
      </c>
      <c r="C2947" s="7" t="s">
        <v>11</v>
      </c>
      <c r="D2947" s="7" t="s">
        <v>728</v>
      </c>
      <c r="E2947" s="7"/>
      <c r="F2947" s="7">
        <v>963</v>
      </c>
      <c r="G2947" s="7" t="s">
        <v>5577</v>
      </c>
      <c r="H2947" s="7" t="s">
        <v>1414</v>
      </c>
      <c r="I2947" s="7" t="s">
        <v>3661</v>
      </c>
      <c r="J2947" s="7" t="s">
        <v>1415</v>
      </c>
      <c r="K2947" s="7" t="s">
        <v>752</v>
      </c>
      <c r="L2947" s="7" t="s">
        <v>3479</v>
      </c>
      <c r="M2947" s="7">
        <v>42.821539999999999</v>
      </c>
      <c r="N2947" s="7">
        <v>21.164666</v>
      </c>
      <c r="O2947" s="7" t="s">
        <v>1416</v>
      </c>
      <c r="P2947" s="7" t="s">
        <v>1416</v>
      </c>
      <c r="Q2947" s="7"/>
      <c r="R2947" s="7" t="s">
        <v>3662</v>
      </c>
      <c r="S2947" s="7"/>
      <c r="T2947" s="7" t="b">
        <v>0</v>
      </c>
      <c r="U2947" s="7" t="s">
        <v>3478</v>
      </c>
      <c r="V2947" s="7" t="s">
        <v>2999</v>
      </c>
      <c r="W2947" s="7" t="s">
        <v>2999</v>
      </c>
    </row>
    <row r="2948" spans="1:23" x14ac:dyDescent="0.2">
      <c r="A2948" s="7" t="s">
        <v>727</v>
      </c>
      <c r="B2948" s="7">
        <v>1</v>
      </c>
      <c r="C2948" s="7" t="s">
        <v>5</v>
      </c>
      <c r="D2948" s="7" t="s">
        <v>810</v>
      </c>
      <c r="E2948" s="7" t="s">
        <v>15937</v>
      </c>
      <c r="F2948" s="7">
        <v>962</v>
      </c>
      <c r="G2948" s="7" t="s">
        <v>5578</v>
      </c>
      <c r="H2948" s="7" t="s">
        <v>1417</v>
      </c>
      <c r="I2948" s="7" t="s">
        <v>3663</v>
      </c>
      <c r="J2948" s="7" t="s">
        <v>738</v>
      </c>
      <c r="K2948" s="7" t="s">
        <v>731</v>
      </c>
      <c r="L2948" s="7" t="s">
        <v>3351</v>
      </c>
      <c r="M2948" s="7">
        <v>42.527999999999999</v>
      </c>
      <c r="N2948" s="7">
        <v>21.125423000000001</v>
      </c>
      <c r="O2948" s="7" t="s">
        <v>1418</v>
      </c>
      <c r="P2948" s="7" t="s">
        <v>1418</v>
      </c>
      <c r="Q2948" s="7"/>
      <c r="R2948" s="7" t="s">
        <v>3664</v>
      </c>
      <c r="S2948" s="7" t="s">
        <v>3665</v>
      </c>
      <c r="T2948" s="7" t="b">
        <v>0</v>
      </c>
      <c r="U2948" s="7" t="s">
        <v>3350</v>
      </c>
      <c r="V2948" s="7" t="s">
        <v>2999</v>
      </c>
      <c r="W2948" s="7" t="s">
        <v>2999</v>
      </c>
    </row>
    <row r="2949" spans="1:23" x14ac:dyDescent="0.2">
      <c r="A2949" s="7" t="s">
        <v>727</v>
      </c>
      <c r="B2949" s="7">
        <v>5</v>
      </c>
      <c r="C2949" s="7" t="s">
        <v>2</v>
      </c>
      <c r="D2949" s="7" t="s">
        <v>794</v>
      </c>
      <c r="E2949" s="7"/>
      <c r="F2949" s="7">
        <v>961</v>
      </c>
      <c r="G2949" s="7" t="s">
        <v>5579</v>
      </c>
      <c r="H2949" s="7" t="s">
        <v>1419</v>
      </c>
      <c r="I2949" s="7" t="s">
        <v>3666</v>
      </c>
      <c r="J2949" s="7" t="s">
        <v>738</v>
      </c>
      <c r="K2949" s="7" t="s">
        <v>731</v>
      </c>
      <c r="L2949" s="7" t="s">
        <v>2998</v>
      </c>
      <c r="M2949" s="7">
        <v>42.702720999999997</v>
      </c>
      <c r="N2949" s="7">
        <v>20.123501000000001</v>
      </c>
      <c r="O2949" s="7" t="s">
        <v>1420</v>
      </c>
      <c r="P2949" s="7" t="s">
        <v>1420</v>
      </c>
      <c r="Q2949" s="7"/>
      <c r="R2949" s="7" t="s">
        <v>3667</v>
      </c>
      <c r="S2949" s="7" t="s">
        <v>3668</v>
      </c>
      <c r="T2949" s="7" t="b">
        <v>0</v>
      </c>
      <c r="U2949" s="7" t="s">
        <v>2997</v>
      </c>
      <c r="V2949" s="7" t="s">
        <v>2999</v>
      </c>
      <c r="W2949" s="7" t="s">
        <v>2999</v>
      </c>
    </row>
    <row r="2950" spans="1:23" x14ac:dyDescent="0.2">
      <c r="A2950" s="7" t="s">
        <v>727</v>
      </c>
      <c r="B2950" s="7">
        <v>3</v>
      </c>
      <c r="C2950" s="7" t="s">
        <v>45</v>
      </c>
      <c r="D2950" s="7" t="s">
        <v>1235</v>
      </c>
      <c r="E2950" s="7" t="s">
        <v>2984</v>
      </c>
      <c r="F2950" s="7">
        <v>960</v>
      </c>
      <c r="G2950" s="7" t="s">
        <v>5580</v>
      </c>
      <c r="H2950" s="7" t="s">
        <v>57</v>
      </c>
      <c r="I2950" s="7" t="s">
        <v>3669</v>
      </c>
      <c r="J2950" s="7" t="s">
        <v>738</v>
      </c>
      <c r="K2950" s="7" t="s">
        <v>731</v>
      </c>
      <c r="L2950" s="7" t="s">
        <v>3351</v>
      </c>
      <c r="M2950" s="7">
        <v>42.331085000000002</v>
      </c>
      <c r="N2950" s="7">
        <v>21.466953</v>
      </c>
      <c r="O2950" s="7" t="s">
        <v>1421</v>
      </c>
      <c r="P2950" s="7" t="s">
        <v>1421</v>
      </c>
      <c r="Q2950" s="7"/>
      <c r="R2950" s="7" t="s">
        <v>56</v>
      </c>
      <c r="S2950" s="7"/>
      <c r="T2950" s="7" t="b">
        <v>0</v>
      </c>
      <c r="U2950" s="7" t="s">
        <v>3350</v>
      </c>
      <c r="V2950" s="7" t="s">
        <v>2999</v>
      </c>
      <c r="W2950" s="7" t="s">
        <v>2999</v>
      </c>
    </row>
    <row r="2951" spans="1:23" x14ac:dyDescent="0.2">
      <c r="A2951" s="7" t="s">
        <v>727</v>
      </c>
      <c r="B2951" s="7">
        <v>1</v>
      </c>
      <c r="C2951" s="7" t="s">
        <v>5</v>
      </c>
      <c r="D2951" s="7" t="s">
        <v>736</v>
      </c>
      <c r="E2951" s="7" t="s">
        <v>8818</v>
      </c>
      <c r="F2951" s="7">
        <v>959</v>
      </c>
      <c r="G2951" s="7" t="s">
        <v>5581</v>
      </c>
      <c r="H2951" s="7" t="s">
        <v>1422</v>
      </c>
      <c r="I2951" s="7" t="s">
        <v>3670</v>
      </c>
      <c r="J2951" s="7" t="s">
        <v>738</v>
      </c>
      <c r="K2951" s="7" t="s">
        <v>731</v>
      </c>
      <c r="L2951" s="7" t="s">
        <v>3351</v>
      </c>
      <c r="M2951" s="7">
        <v>42.282367000000001</v>
      </c>
      <c r="N2951" s="7">
        <v>21.213111000000001</v>
      </c>
      <c r="O2951" s="7" t="s">
        <v>1423</v>
      </c>
      <c r="P2951" s="7" t="s">
        <v>1423</v>
      </c>
      <c r="Q2951" s="7"/>
      <c r="R2951" s="7" t="s">
        <v>3671</v>
      </c>
      <c r="S2951" s="7"/>
      <c r="T2951" s="7" t="b">
        <v>0</v>
      </c>
      <c r="U2951" s="7" t="s">
        <v>3350</v>
      </c>
      <c r="V2951" s="7" t="s">
        <v>2999</v>
      </c>
      <c r="W2951" s="7" t="s">
        <v>2999</v>
      </c>
    </row>
    <row r="2952" spans="1:23" x14ac:dyDescent="0.2">
      <c r="A2952" s="7" t="s">
        <v>727</v>
      </c>
      <c r="B2952" s="7">
        <v>6</v>
      </c>
      <c r="C2952" s="7" t="s">
        <v>11</v>
      </c>
      <c r="D2952" s="7" t="s">
        <v>853</v>
      </c>
      <c r="E2952" s="7"/>
      <c r="F2952" s="7">
        <v>956</v>
      </c>
      <c r="G2952" s="7" t="s">
        <v>5582</v>
      </c>
      <c r="H2952" s="7" t="s">
        <v>1424</v>
      </c>
      <c r="I2952" s="7" t="s">
        <v>3672</v>
      </c>
      <c r="J2952" s="7" t="s">
        <v>1425</v>
      </c>
      <c r="K2952" s="7" t="s">
        <v>731</v>
      </c>
      <c r="L2952" s="7" t="s">
        <v>451</v>
      </c>
      <c r="M2952" s="7">
        <v>42.599975000000001</v>
      </c>
      <c r="N2952" s="7">
        <v>21.092867999999999</v>
      </c>
      <c r="O2952" s="7" t="s">
        <v>1426</v>
      </c>
      <c r="P2952" s="7" t="s">
        <v>1426</v>
      </c>
      <c r="Q2952" s="7"/>
      <c r="R2952" s="7" t="s">
        <v>3673</v>
      </c>
      <c r="S2952" s="7"/>
      <c r="T2952" s="7" t="b">
        <v>0</v>
      </c>
      <c r="U2952" s="7" t="s">
        <v>3077</v>
      </c>
      <c r="V2952" s="7" t="s">
        <v>2999</v>
      </c>
      <c r="W2952" s="7" t="s">
        <v>2999</v>
      </c>
    </row>
    <row r="2953" spans="1:23" x14ac:dyDescent="0.2">
      <c r="A2953" s="7" t="s">
        <v>727</v>
      </c>
      <c r="B2953" s="7">
        <v>3</v>
      </c>
      <c r="C2953" s="7" t="s">
        <v>45</v>
      </c>
      <c r="D2953" s="7" t="s">
        <v>1235</v>
      </c>
      <c r="E2953" s="7" t="s">
        <v>2984</v>
      </c>
      <c r="F2953" s="7">
        <v>955</v>
      </c>
      <c r="G2953" s="7" t="s">
        <v>5583</v>
      </c>
      <c r="H2953" s="7" t="s">
        <v>54</v>
      </c>
      <c r="I2953" s="7" t="s">
        <v>3674</v>
      </c>
      <c r="J2953" s="7" t="s">
        <v>738</v>
      </c>
      <c r="K2953" s="7" t="s">
        <v>731</v>
      </c>
      <c r="L2953" s="7" t="s">
        <v>3351</v>
      </c>
      <c r="M2953" s="7">
        <v>42.331212000000001</v>
      </c>
      <c r="N2953" s="7">
        <v>21.465236999999998</v>
      </c>
      <c r="O2953" s="7" t="s">
        <v>1427</v>
      </c>
      <c r="P2953" s="7" t="s">
        <v>1427</v>
      </c>
      <c r="Q2953" s="7"/>
      <c r="R2953" s="7" t="s">
        <v>58</v>
      </c>
      <c r="S2953" s="7"/>
      <c r="T2953" s="7" t="b">
        <v>0</v>
      </c>
      <c r="U2953" s="7" t="s">
        <v>3350</v>
      </c>
      <c r="V2953" s="7" t="s">
        <v>2999</v>
      </c>
      <c r="W2953" s="7" t="s">
        <v>2999</v>
      </c>
    </row>
    <row r="2954" spans="1:23" x14ac:dyDescent="0.2">
      <c r="A2954" s="7" t="s">
        <v>727</v>
      </c>
      <c r="B2954" s="7">
        <v>5</v>
      </c>
      <c r="C2954" s="7" t="s">
        <v>2</v>
      </c>
      <c r="D2954" s="7" t="s">
        <v>794</v>
      </c>
      <c r="E2954" s="7" t="s">
        <v>149</v>
      </c>
      <c r="F2954" s="7">
        <v>954</v>
      </c>
      <c r="G2954" s="7" t="s">
        <v>5584</v>
      </c>
      <c r="H2954" s="7" t="s">
        <v>1428</v>
      </c>
      <c r="I2954" s="7" t="s">
        <v>3675</v>
      </c>
      <c r="J2954" s="7" t="s">
        <v>738</v>
      </c>
      <c r="K2954" s="7" t="s">
        <v>752</v>
      </c>
      <c r="L2954" s="7" t="s">
        <v>3351</v>
      </c>
      <c r="M2954" s="7">
        <v>42.659506</v>
      </c>
      <c r="N2954" s="7">
        <v>20.304347</v>
      </c>
      <c r="O2954" s="7" t="s">
        <v>1429</v>
      </c>
      <c r="P2954" s="7" t="s">
        <v>1429</v>
      </c>
      <c r="Q2954" s="7"/>
      <c r="R2954" s="7" t="s">
        <v>3676</v>
      </c>
      <c r="S2954" s="7"/>
      <c r="T2954" s="7" t="b">
        <v>0</v>
      </c>
      <c r="U2954" s="7" t="s">
        <v>3350</v>
      </c>
      <c r="V2954" s="7" t="s">
        <v>2999</v>
      </c>
      <c r="W2954" s="7" t="s">
        <v>2999</v>
      </c>
    </row>
    <row r="2955" spans="1:23" x14ac:dyDescent="0.2">
      <c r="A2955" s="7" t="s">
        <v>727</v>
      </c>
      <c r="B2955" s="7">
        <v>4</v>
      </c>
      <c r="C2955" s="7" t="s">
        <v>454</v>
      </c>
      <c r="D2955" s="7" t="s">
        <v>828</v>
      </c>
      <c r="E2955" s="7" t="s">
        <v>585</v>
      </c>
      <c r="F2955" s="7">
        <v>953</v>
      </c>
      <c r="G2955" s="7" t="s">
        <v>5585</v>
      </c>
      <c r="H2955" s="7" t="s">
        <v>504</v>
      </c>
      <c r="I2955" s="7" t="s">
        <v>3677</v>
      </c>
      <c r="J2955" s="7" t="s">
        <v>738</v>
      </c>
      <c r="K2955" s="7" t="s">
        <v>731</v>
      </c>
      <c r="L2955" s="7" t="s">
        <v>3351</v>
      </c>
      <c r="M2955" s="7">
        <v>42.884968000000001</v>
      </c>
      <c r="N2955" s="7">
        <v>20.823588999999998</v>
      </c>
      <c r="O2955" s="7" t="s">
        <v>1430</v>
      </c>
      <c r="P2955" s="7" t="s">
        <v>1430</v>
      </c>
      <c r="Q2955" s="7"/>
      <c r="R2955" s="7" t="s">
        <v>503</v>
      </c>
      <c r="S2955" s="7"/>
      <c r="T2955" s="7" t="b">
        <v>0</v>
      </c>
      <c r="U2955" s="7" t="s">
        <v>3350</v>
      </c>
      <c r="V2955" s="7" t="s">
        <v>2999</v>
      </c>
      <c r="W2955" s="7" t="s">
        <v>2999</v>
      </c>
    </row>
    <row r="2956" spans="1:23" x14ac:dyDescent="0.2">
      <c r="A2956" s="7" t="s">
        <v>727</v>
      </c>
      <c r="B2956" s="7">
        <v>1</v>
      </c>
      <c r="C2956" s="7" t="s">
        <v>5</v>
      </c>
      <c r="D2956" s="7" t="s">
        <v>756</v>
      </c>
      <c r="E2956" s="7" t="s">
        <v>8818</v>
      </c>
      <c r="F2956" s="7">
        <v>952</v>
      </c>
      <c r="G2956" s="7" t="s">
        <v>5586</v>
      </c>
      <c r="H2956" s="7" t="s">
        <v>1431</v>
      </c>
      <c r="I2956" s="7" t="s">
        <v>3678</v>
      </c>
      <c r="J2956" s="7" t="s">
        <v>738</v>
      </c>
      <c r="K2956" s="7" t="s">
        <v>731</v>
      </c>
      <c r="L2956" s="7" t="s">
        <v>3351</v>
      </c>
      <c r="M2956" s="7">
        <v>42.417833000000002</v>
      </c>
      <c r="N2956" s="7">
        <v>21.096871</v>
      </c>
      <c r="O2956" s="7" t="s">
        <v>1432</v>
      </c>
      <c r="P2956" s="7" t="s">
        <v>1432</v>
      </c>
      <c r="Q2956" s="7"/>
      <c r="R2956" s="7" t="s">
        <v>3679</v>
      </c>
      <c r="S2956" s="7" t="s">
        <v>3680</v>
      </c>
      <c r="T2956" s="7" t="b">
        <v>0</v>
      </c>
      <c r="U2956" s="7" t="s">
        <v>3350</v>
      </c>
      <c r="V2956" s="7" t="s">
        <v>2999</v>
      </c>
      <c r="W2956" s="7" t="s">
        <v>2999</v>
      </c>
    </row>
    <row r="2957" spans="1:23" x14ac:dyDescent="0.2">
      <c r="A2957" s="7" t="s">
        <v>727</v>
      </c>
      <c r="B2957" s="7">
        <v>1</v>
      </c>
      <c r="C2957" s="7" t="s">
        <v>5</v>
      </c>
      <c r="D2957" s="7" t="s">
        <v>810</v>
      </c>
      <c r="E2957" s="7" t="s">
        <v>14157</v>
      </c>
      <c r="F2957" s="7">
        <v>951</v>
      </c>
      <c r="G2957" s="7" t="s">
        <v>5587</v>
      </c>
      <c r="H2957" s="7" t="s">
        <v>27</v>
      </c>
      <c r="I2957" s="7" t="s">
        <v>3681</v>
      </c>
      <c r="J2957" s="7" t="s">
        <v>738</v>
      </c>
      <c r="K2957" s="7" t="s">
        <v>731</v>
      </c>
      <c r="L2957" s="7" t="s">
        <v>3351</v>
      </c>
      <c r="M2957" s="7">
        <v>42.542060999999997</v>
      </c>
      <c r="N2957" s="7">
        <v>21.045528000000001</v>
      </c>
      <c r="O2957" s="7" t="s">
        <v>1433</v>
      </c>
      <c r="P2957" s="7" t="s">
        <v>1433</v>
      </c>
      <c r="Q2957" s="7"/>
      <c r="R2957" s="7" t="s">
        <v>59</v>
      </c>
      <c r="S2957" s="7"/>
      <c r="T2957" s="7" t="b">
        <v>0</v>
      </c>
      <c r="U2957" s="7" t="s">
        <v>3350</v>
      </c>
      <c r="V2957" s="7" t="s">
        <v>2999</v>
      </c>
      <c r="W2957" s="7" t="s">
        <v>2999</v>
      </c>
    </row>
    <row r="2958" spans="1:23" x14ac:dyDescent="0.2">
      <c r="A2958" s="7" t="s">
        <v>727</v>
      </c>
      <c r="B2958" s="7">
        <v>1</v>
      </c>
      <c r="C2958" s="7" t="s">
        <v>5</v>
      </c>
      <c r="D2958" s="7" t="s">
        <v>810</v>
      </c>
      <c r="E2958" s="7" t="s">
        <v>8818</v>
      </c>
      <c r="F2958" s="7">
        <v>950</v>
      </c>
      <c r="G2958" s="7" t="s">
        <v>5588</v>
      </c>
      <c r="H2958" s="7" t="s">
        <v>1434</v>
      </c>
      <c r="I2958" s="7" t="s">
        <v>3682</v>
      </c>
      <c r="J2958" s="7" t="s">
        <v>738</v>
      </c>
      <c r="K2958" s="7" t="s">
        <v>731</v>
      </c>
      <c r="L2958" s="7" t="s">
        <v>3351</v>
      </c>
      <c r="M2958" s="7">
        <v>42.504745999999997</v>
      </c>
      <c r="N2958" s="7">
        <v>21.103945</v>
      </c>
      <c r="O2958" s="7" t="s">
        <v>1435</v>
      </c>
      <c r="P2958" s="7" t="s">
        <v>1435</v>
      </c>
      <c r="Q2958" s="7"/>
      <c r="R2958" s="7" t="s">
        <v>3683</v>
      </c>
      <c r="S2958" s="7" t="s">
        <v>3684</v>
      </c>
      <c r="T2958" s="7" t="b">
        <v>0</v>
      </c>
      <c r="U2958" s="7" t="s">
        <v>3350</v>
      </c>
      <c r="V2958" s="7" t="s">
        <v>2999</v>
      </c>
      <c r="W2958" s="7" t="s">
        <v>2999</v>
      </c>
    </row>
    <row r="2959" spans="1:23" x14ac:dyDescent="0.2">
      <c r="A2959" s="7" t="s">
        <v>727</v>
      </c>
      <c r="B2959" s="7">
        <v>1</v>
      </c>
      <c r="C2959" s="7" t="s">
        <v>5</v>
      </c>
      <c r="D2959" s="7" t="s">
        <v>810</v>
      </c>
      <c r="E2959" s="7"/>
      <c r="F2959" s="7">
        <v>949</v>
      </c>
      <c r="G2959" s="7" t="s">
        <v>5589</v>
      </c>
      <c r="H2959" s="7" t="s">
        <v>1436</v>
      </c>
      <c r="I2959" s="7" t="s">
        <v>3685</v>
      </c>
      <c r="J2959" s="7" t="s">
        <v>738</v>
      </c>
      <c r="K2959" s="7" t="s">
        <v>731</v>
      </c>
      <c r="L2959" s="7" t="s">
        <v>2998</v>
      </c>
      <c r="M2959" s="7">
        <v>42.548093999999999</v>
      </c>
      <c r="N2959" s="7">
        <v>21.105160999999999</v>
      </c>
      <c r="O2959" s="7" t="s">
        <v>1437</v>
      </c>
      <c r="P2959" s="7" t="s">
        <v>1437</v>
      </c>
      <c r="Q2959" s="7"/>
      <c r="R2959" s="7" t="s">
        <v>3686</v>
      </c>
      <c r="S2959" s="7" t="s">
        <v>3687</v>
      </c>
      <c r="T2959" s="7" t="b">
        <v>0</v>
      </c>
      <c r="U2959" s="7" t="s">
        <v>2997</v>
      </c>
      <c r="V2959" s="7" t="s">
        <v>2999</v>
      </c>
      <c r="W2959" s="7" t="s">
        <v>2999</v>
      </c>
    </row>
    <row r="2960" spans="1:23" x14ac:dyDescent="0.2">
      <c r="A2960" s="7" t="s">
        <v>727</v>
      </c>
      <c r="B2960" s="7">
        <v>3</v>
      </c>
      <c r="C2960" s="7" t="s">
        <v>45</v>
      </c>
      <c r="D2960" s="7" t="s">
        <v>740</v>
      </c>
      <c r="E2960" s="7"/>
      <c r="F2960" s="7">
        <v>948</v>
      </c>
      <c r="G2960" s="7" t="s">
        <v>5590</v>
      </c>
      <c r="H2960" s="7" t="s">
        <v>1438</v>
      </c>
      <c r="I2960" s="7" t="s">
        <v>3688</v>
      </c>
      <c r="J2960" s="7" t="s">
        <v>738</v>
      </c>
      <c r="K2960" s="7" t="s">
        <v>752</v>
      </c>
      <c r="L2960" s="7" t="s">
        <v>3479</v>
      </c>
      <c r="M2960" s="7">
        <v>42.433517000000002</v>
      </c>
      <c r="N2960" s="7">
        <v>21.453112999999998</v>
      </c>
      <c r="O2960" s="7" t="s">
        <v>1439</v>
      </c>
      <c r="P2960" s="7" t="s">
        <v>1439</v>
      </c>
      <c r="Q2960" s="7"/>
      <c r="R2960" s="7" t="s">
        <v>3689</v>
      </c>
      <c r="S2960" s="7"/>
      <c r="T2960" s="7" t="b">
        <v>0</v>
      </c>
      <c r="U2960" s="7" t="s">
        <v>3478</v>
      </c>
      <c r="V2960" s="7" t="s">
        <v>2999</v>
      </c>
      <c r="W2960" s="7" t="s">
        <v>2999</v>
      </c>
    </row>
    <row r="2961" spans="1:23" x14ac:dyDescent="0.2">
      <c r="A2961" s="7" t="s">
        <v>727</v>
      </c>
      <c r="B2961" s="7">
        <v>2</v>
      </c>
      <c r="C2961" s="7" t="s">
        <v>450</v>
      </c>
      <c r="D2961" s="7" t="s">
        <v>1019</v>
      </c>
      <c r="E2961" s="7" t="s">
        <v>14158</v>
      </c>
      <c r="F2961" s="7">
        <v>947</v>
      </c>
      <c r="G2961" s="7" t="s">
        <v>5591</v>
      </c>
      <c r="H2961" s="7" t="s">
        <v>1440</v>
      </c>
      <c r="I2961" s="7" t="s">
        <v>3690</v>
      </c>
      <c r="J2961" s="7" t="s">
        <v>738</v>
      </c>
      <c r="K2961" s="7" t="s">
        <v>752</v>
      </c>
      <c r="L2961" s="7" t="s">
        <v>3351</v>
      </c>
      <c r="M2961" s="7">
        <v>42.431441999999997</v>
      </c>
      <c r="N2961" s="7">
        <v>20.381848000000002</v>
      </c>
      <c r="O2961" s="7" t="s">
        <v>1441</v>
      </c>
      <c r="P2961" s="7" t="s">
        <v>1441</v>
      </c>
      <c r="Q2961" s="7"/>
      <c r="R2961" s="7" t="s">
        <v>3691</v>
      </c>
      <c r="S2961" s="7"/>
      <c r="T2961" s="7" t="b">
        <v>0</v>
      </c>
      <c r="U2961" s="7" t="s">
        <v>3350</v>
      </c>
      <c r="V2961" s="7" t="s">
        <v>2999</v>
      </c>
      <c r="W2961" s="7" t="s">
        <v>2999</v>
      </c>
    </row>
    <row r="2962" spans="1:23" x14ac:dyDescent="0.2">
      <c r="A2962" s="7" t="s">
        <v>727</v>
      </c>
      <c r="B2962" s="7">
        <v>6</v>
      </c>
      <c r="C2962" s="7" t="s">
        <v>11</v>
      </c>
      <c r="D2962" s="7" t="s">
        <v>728</v>
      </c>
      <c r="E2962" s="7" t="s">
        <v>446</v>
      </c>
      <c r="F2962" s="7">
        <v>946</v>
      </c>
      <c r="G2962" s="7" t="s">
        <v>5592</v>
      </c>
      <c r="H2962" s="7" t="s">
        <v>1442</v>
      </c>
      <c r="I2962" s="7" t="s">
        <v>3692</v>
      </c>
      <c r="J2962" s="7" t="s">
        <v>1443</v>
      </c>
      <c r="K2962" s="7" t="s">
        <v>731</v>
      </c>
      <c r="L2962" s="7" t="s">
        <v>3351</v>
      </c>
      <c r="M2962" s="7">
        <v>42.939866000000002</v>
      </c>
      <c r="N2962" s="7">
        <v>21.139165999999999</v>
      </c>
      <c r="O2962" s="7" t="s">
        <v>1444</v>
      </c>
      <c r="P2962" s="7" t="s">
        <v>1444</v>
      </c>
      <c r="Q2962" s="7"/>
      <c r="R2962" s="7" t="s">
        <v>3693</v>
      </c>
      <c r="S2962" s="7"/>
      <c r="T2962" s="7" t="b">
        <v>0</v>
      </c>
      <c r="U2962" s="7" t="s">
        <v>3350</v>
      </c>
      <c r="V2962" s="7" t="s">
        <v>2999</v>
      </c>
      <c r="W2962" s="7" t="s">
        <v>2999</v>
      </c>
    </row>
    <row r="2963" spans="1:23" x14ac:dyDescent="0.2">
      <c r="A2963" s="7" t="s">
        <v>727</v>
      </c>
      <c r="B2963" s="7">
        <v>4</v>
      </c>
      <c r="C2963" s="7" t="s">
        <v>454</v>
      </c>
      <c r="D2963" s="7" t="s">
        <v>828</v>
      </c>
      <c r="E2963" s="7" t="s">
        <v>585</v>
      </c>
      <c r="F2963" s="7">
        <v>945</v>
      </c>
      <c r="G2963" s="7" t="s">
        <v>5593</v>
      </c>
      <c r="H2963" s="7" t="s">
        <v>1445</v>
      </c>
      <c r="I2963" s="7" t="s">
        <v>3694</v>
      </c>
      <c r="J2963" s="7" t="s">
        <v>738</v>
      </c>
      <c r="K2963" s="7" t="s">
        <v>752</v>
      </c>
      <c r="L2963" s="7" t="s">
        <v>3351</v>
      </c>
      <c r="M2963" s="7">
        <v>42.888944000000002</v>
      </c>
      <c r="N2963" s="7">
        <v>20.870529999999999</v>
      </c>
      <c r="O2963" s="7" t="s">
        <v>1446</v>
      </c>
      <c r="P2963" s="7" t="s">
        <v>1446</v>
      </c>
      <c r="Q2963" s="7"/>
      <c r="R2963" s="7" t="s">
        <v>505</v>
      </c>
      <c r="S2963" s="7"/>
      <c r="T2963" s="7" t="b">
        <v>0</v>
      </c>
      <c r="U2963" s="7" t="s">
        <v>3350</v>
      </c>
      <c r="V2963" s="7" t="s">
        <v>2999</v>
      </c>
      <c r="W2963" s="7" t="s">
        <v>2999</v>
      </c>
    </row>
    <row r="2964" spans="1:23" x14ac:dyDescent="0.2">
      <c r="A2964" s="7" t="s">
        <v>727</v>
      </c>
      <c r="B2964" s="7">
        <v>2</v>
      </c>
      <c r="C2964" s="7" t="s">
        <v>450</v>
      </c>
      <c r="D2964" s="7" t="s">
        <v>279</v>
      </c>
      <c r="E2964" s="7" t="s">
        <v>14159</v>
      </c>
      <c r="F2964" s="7">
        <v>944</v>
      </c>
      <c r="G2964" s="7" t="s">
        <v>5594</v>
      </c>
      <c r="H2964" s="7" t="s">
        <v>1447</v>
      </c>
      <c r="I2964" s="7" t="s">
        <v>3695</v>
      </c>
      <c r="J2964" s="7" t="s">
        <v>1207</v>
      </c>
      <c r="K2964" s="7" t="s">
        <v>731</v>
      </c>
      <c r="L2964" s="7" t="s">
        <v>3351</v>
      </c>
      <c r="M2964" s="7">
        <v>42.476025</v>
      </c>
      <c r="N2964" s="7">
        <v>20.743023999999998</v>
      </c>
      <c r="O2964" s="7" t="s">
        <v>1448</v>
      </c>
      <c r="P2964" s="7" t="s">
        <v>1448</v>
      </c>
      <c r="Q2964" s="7"/>
      <c r="R2964" s="7" t="s">
        <v>3696</v>
      </c>
      <c r="S2964" s="7"/>
      <c r="T2964" s="7" t="b">
        <v>0</v>
      </c>
      <c r="U2964" s="7" t="s">
        <v>3350</v>
      </c>
      <c r="V2964" s="7" t="s">
        <v>2999</v>
      </c>
      <c r="W2964" s="7" t="s">
        <v>2999</v>
      </c>
    </row>
    <row r="2965" spans="1:23" x14ac:dyDescent="0.2">
      <c r="A2965" s="7" t="s">
        <v>727</v>
      </c>
      <c r="B2965" s="7">
        <v>1</v>
      </c>
      <c r="C2965" s="7" t="s">
        <v>5</v>
      </c>
      <c r="D2965" s="7" t="s">
        <v>983</v>
      </c>
      <c r="E2965" s="7" t="s">
        <v>8818</v>
      </c>
      <c r="F2965" s="7">
        <v>943</v>
      </c>
      <c r="G2965" s="7" t="s">
        <v>5595</v>
      </c>
      <c r="H2965" s="7" t="s">
        <v>1449</v>
      </c>
      <c r="I2965" s="7" t="s">
        <v>3697</v>
      </c>
      <c r="J2965" s="7" t="s">
        <v>0</v>
      </c>
      <c r="K2965" s="7" t="s">
        <v>731</v>
      </c>
      <c r="L2965" s="7" t="s">
        <v>3351</v>
      </c>
      <c r="M2965" s="7">
        <v>42.211677999999999</v>
      </c>
      <c r="N2965" s="7">
        <v>20.940293</v>
      </c>
      <c r="O2965" s="7" t="s">
        <v>1450</v>
      </c>
      <c r="P2965" s="7" t="s">
        <v>1450</v>
      </c>
      <c r="Q2965" s="7"/>
      <c r="R2965" s="7" t="s">
        <v>60</v>
      </c>
      <c r="S2965" s="7"/>
      <c r="T2965" s="7" t="b">
        <v>0</v>
      </c>
      <c r="U2965" s="7" t="s">
        <v>3350</v>
      </c>
      <c r="V2965" s="7" t="s">
        <v>2999</v>
      </c>
      <c r="W2965" s="7" t="s">
        <v>2999</v>
      </c>
    </row>
    <row r="2966" spans="1:23" x14ac:dyDescent="0.2">
      <c r="A2966" s="7" t="s">
        <v>727</v>
      </c>
      <c r="B2966" s="7">
        <v>7</v>
      </c>
      <c r="C2966" s="7" t="s">
        <v>8</v>
      </c>
      <c r="D2966" s="7" t="s">
        <v>908</v>
      </c>
      <c r="E2966" s="7"/>
      <c r="F2966" s="7">
        <v>942</v>
      </c>
      <c r="G2966" s="7" t="s">
        <v>5596</v>
      </c>
      <c r="H2966" s="7" t="s">
        <v>7</v>
      </c>
      <c r="I2966" s="7" t="s">
        <v>3698</v>
      </c>
      <c r="J2966" s="7" t="s">
        <v>738</v>
      </c>
      <c r="K2966" s="7" t="s">
        <v>731</v>
      </c>
      <c r="L2966" s="7" t="s">
        <v>451</v>
      </c>
      <c r="M2966" s="7">
        <v>42.345607000000001</v>
      </c>
      <c r="N2966" s="7">
        <v>20.820194000000001</v>
      </c>
      <c r="O2966" s="7" t="s">
        <v>1451</v>
      </c>
      <c r="P2966" s="7" t="s">
        <v>1451</v>
      </c>
      <c r="Q2966" s="7"/>
      <c r="R2966" s="7" t="s">
        <v>3699</v>
      </c>
      <c r="S2966" s="7"/>
      <c r="T2966" s="7" t="b">
        <v>0</v>
      </c>
      <c r="U2966" s="7" t="s">
        <v>3077</v>
      </c>
      <c r="V2966" s="7" t="s">
        <v>2999</v>
      </c>
      <c r="W2966" s="7" t="s">
        <v>2999</v>
      </c>
    </row>
    <row r="2967" spans="1:23" x14ac:dyDescent="0.2">
      <c r="A2967" s="7" t="s">
        <v>727</v>
      </c>
      <c r="B2967" s="7">
        <v>6</v>
      </c>
      <c r="C2967" s="7" t="s">
        <v>11</v>
      </c>
      <c r="D2967" s="7" t="s">
        <v>911</v>
      </c>
      <c r="E2967" s="7" t="s">
        <v>446</v>
      </c>
      <c r="F2967" s="7">
        <v>941</v>
      </c>
      <c r="G2967" s="7" t="s">
        <v>5597</v>
      </c>
      <c r="H2967" s="7" t="s">
        <v>1452</v>
      </c>
      <c r="I2967" s="7" t="s">
        <v>3700</v>
      </c>
      <c r="J2967" s="7" t="s">
        <v>772</v>
      </c>
      <c r="K2967" s="7" t="s">
        <v>731</v>
      </c>
      <c r="L2967" s="7" t="s">
        <v>9296</v>
      </c>
      <c r="M2967" s="7">
        <v>42.668801000000002</v>
      </c>
      <c r="N2967" s="7">
        <v>21.152453999999999</v>
      </c>
      <c r="O2967" s="7" t="s">
        <v>1453</v>
      </c>
      <c r="P2967" s="7" t="s">
        <v>1453</v>
      </c>
      <c r="Q2967" s="7"/>
      <c r="R2967" s="7" t="s">
        <v>3701</v>
      </c>
      <c r="S2967" s="7"/>
      <c r="T2967" s="7" t="b">
        <v>0</v>
      </c>
      <c r="U2967" s="7" t="s">
        <v>9297</v>
      </c>
      <c r="V2967" s="7" t="s">
        <v>2999</v>
      </c>
      <c r="W2967" s="7" t="s">
        <v>2999</v>
      </c>
    </row>
    <row r="2968" spans="1:23" x14ac:dyDescent="0.2">
      <c r="A2968" s="7" t="s">
        <v>727</v>
      </c>
      <c r="B2968" s="7">
        <v>7</v>
      </c>
      <c r="C2968" s="7" t="s">
        <v>8</v>
      </c>
      <c r="D2968" s="7" t="s">
        <v>908</v>
      </c>
      <c r="E2968" s="7" t="s">
        <v>11407</v>
      </c>
      <c r="F2968" s="7">
        <v>940</v>
      </c>
      <c r="G2968" s="7" t="s">
        <v>5598</v>
      </c>
      <c r="H2968" s="7" t="s">
        <v>7</v>
      </c>
      <c r="I2968" s="7" t="s">
        <v>3702</v>
      </c>
      <c r="J2968" s="7" t="s">
        <v>738</v>
      </c>
      <c r="K2968" s="7" t="s">
        <v>752</v>
      </c>
      <c r="L2968" s="7" t="s">
        <v>3351</v>
      </c>
      <c r="M2968" s="7">
        <v>42.345067</v>
      </c>
      <c r="N2968" s="7">
        <v>20.819547</v>
      </c>
      <c r="O2968" s="7" t="s">
        <v>1454</v>
      </c>
      <c r="P2968" s="7" t="s">
        <v>1454</v>
      </c>
      <c r="Q2968" s="7"/>
      <c r="R2968" s="7" t="s">
        <v>3703</v>
      </c>
      <c r="S2968" s="7"/>
      <c r="T2968" s="7" t="b">
        <v>0</v>
      </c>
      <c r="U2968" s="7" t="s">
        <v>3350</v>
      </c>
      <c r="V2968" s="7" t="s">
        <v>2999</v>
      </c>
      <c r="W2968" s="7" t="s">
        <v>2999</v>
      </c>
    </row>
    <row r="2969" spans="1:23" x14ac:dyDescent="0.2">
      <c r="A2969" s="7" t="s">
        <v>727</v>
      </c>
      <c r="B2969" s="7">
        <v>5</v>
      </c>
      <c r="C2969" s="7" t="s">
        <v>2</v>
      </c>
      <c r="D2969" s="7" t="s">
        <v>794</v>
      </c>
      <c r="E2969" s="7" t="s">
        <v>149</v>
      </c>
      <c r="F2969" s="7">
        <v>939</v>
      </c>
      <c r="G2969" s="7" t="s">
        <v>5599</v>
      </c>
      <c r="H2969" s="7" t="s">
        <v>1455</v>
      </c>
      <c r="I2969" s="7" t="s">
        <v>3704</v>
      </c>
      <c r="J2969" s="7" t="s">
        <v>738</v>
      </c>
      <c r="K2969" s="7" t="s">
        <v>731</v>
      </c>
      <c r="L2969" s="7" t="s">
        <v>12682</v>
      </c>
      <c r="M2969" s="7">
        <v>42.624715999999999</v>
      </c>
      <c r="N2969" s="7">
        <v>20.327724</v>
      </c>
      <c r="O2969" s="7" t="s">
        <v>1456</v>
      </c>
      <c r="P2969" s="7" t="s">
        <v>1456</v>
      </c>
      <c r="Q2969" s="7"/>
      <c r="R2969" s="7" t="s">
        <v>3705</v>
      </c>
      <c r="S2969" s="7" t="s">
        <v>3706</v>
      </c>
      <c r="T2969" s="7" t="b">
        <v>0</v>
      </c>
      <c r="U2969" s="7" t="s">
        <v>12683</v>
      </c>
      <c r="V2969" s="7" t="s">
        <v>2999</v>
      </c>
      <c r="W2969" s="7" t="s">
        <v>2999</v>
      </c>
    </row>
    <row r="2970" spans="1:23" x14ac:dyDescent="0.2">
      <c r="A2970" s="7" t="s">
        <v>727</v>
      </c>
      <c r="B2970" s="7">
        <v>6</v>
      </c>
      <c r="C2970" s="7" t="s">
        <v>11</v>
      </c>
      <c r="D2970" s="7" t="s">
        <v>778</v>
      </c>
      <c r="E2970" s="7"/>
      <c r="F2970" s="7">
        <v>938</v>
      </c>
      <c r="G2970" s="7" t="s">
        <v>5600</v>
      </c>
      <c r="H2970" s="7" t="s">
        <v>1457</v>
      </c>
      <c r="I2970" s="7" t="s">
        <v>3707</v>
      </c>
      <c r="J2970" s="7" t="s">
        <v>772</v>
      </c>
      <c r="K2970" s="7" t="s">
        <v>731</v>
      </c>
      <c r="L2970" s="7" t="s">
        <v>2998</v>
      </c>
      <c r="M2970" s="7">
        <v>42.67183</v>
      </c>
      <c r="N2970" s="7">
        <v>21.152453999999999</v>
      </c>
      <c r="O2970" s="7" t="s">
        <v>1458</v>
      </c>
      <c r="P2970" s="7" t="s">
        <v>1458</v>
      </c>
      <c r="Q2970" s="7"/>
      <c r="R2970" s="7" t="s">
        <v>3708</v>
      </c>
      <c r="S2970" s="7"/>
      <c r="T2970" s="7" t="b">
        <v>0</v>
      </c>
      <c r="U2970" s="7" t="s">
        <v>2997</v>
      </c>
      <c r="V2970" s="7" t="s">
        <v>2999</v>
      </c>
      <c r="W2970" s="7" t="s">
        <v>2999</v>
      </c>
    </row>
    <row r="2971" spans="1:23" x14ac:dyDescent="0.2">
      <c r="A2971" s="7" t="s">
        <v>727</v>
      </c>
      <c r="B2971" s="7">
        <v>1</v>
      </c>
      <c r="C2971" s="7" t="s">
        <v>5</v>
      </c>
      <c r="D2971" s="7" t="s">
        <v>736</v>
      </c>
      <c r="E2971" s="7" t="s">
        <v>8818</v>
      </c>
      <c r="F2971" s="7">
        <v>937</v>
      </c>
      <c r="G2971" s="7" t="s">
        <v>5601</v>
      </c>
      <c r="H2971" s="7" t="s">
        <v>231</v>
      </c>
      <c r="I2971" s="7" t="s">
        <v>3709</v>
      </c>
      <c r="J2971" s="7" t="s">
        <v>738</v>
      </c>
      <c r="K2971" s="7" t="s">
        <v>731</v>
      </c>
      <c r="L2971" s="7" t="s">
        <v>12682</v>
      </c>
      <c r="M2971" s="7">
        <v>42.369720000000001</v>
      </c>
      <c r="N2971" s="7">
        <v>21.078911000000002</v>
      </c>
      <c r="O2971" s="7" t="s">
        <v>1459</v>
      </c>
      <c r="P2971" s="7" t="s">
        <v>1459</v>
      </c>
      <c r="Q2971" s="7"/>
      <c r="R2971" s="7" t="s">
        <v>3710</v>
      </c>
      <c r="S2971" s="7"/>
      <c r="T2971" s="7" t="b">
        <v>0</v>
      </c>
      <c r="U2971" s="7" t="s">
        <v>12683</v>
      </c>
      <c r="V2971" s="7" t="s">
        <v>2999</v>
      </c>
      <c r="W2971" s="7" t="s">
        <v>2999</v>
      </c>
    </row>
    <row r="2972" spans="1:23" x14ac:dyDescent="0.2">
      <c r="A2972" s="7" t="s">
        <v>727</v>
      </c>
      <c r="B2972" s="7">
        <v>6</v>
      </c>
      <c r="C2972" s="7" t="s">
        <v>11</v>
      </c>
      <c r="D2972" s="7" t="s">
        <v>911</v>
      </c>
      <c r="E2972" s="7" t="s">
        <v>446</v>
      </c>
      <c r="F2972" s="7">
        <v>936</v>
      </c>
      <c r="G2972" s="7" t="s">
        <v>5602</v>
      </c>
      <c r="H2972" s="7" t="s">
        <v>1460</v>
      </c>
      <c r="I2972" s="7" t="s">
        <v>3711</v>
      </c>
      <c r="J2972" s="7" t="s">
        <v>772</v>
      </c>
      <c r="K2972" s="7" t="s">
        <v>731</v>
      </c>
      <c r="L2972" s="7" t="s">
        <v>3351</v>
      </c>
      <c r="M2972" s="7">
        <v>42.674858999999998</v>
      </c>
      <c r="N2972" s="7">
        <v>21.163440000000001</v>
      </c>
      <c r="O2972" s="7" t="s">
        <v>1461</v>
      </c>
      <c r="P2972" s="7" t="s">
        <v>1461</v>
      </c>
      <c r="Q2972" s="7"/>
      <c r="R2972" s="7" t="s">
        <v>3712</v>
      </c>
      <c r="S2972" s="7"/>
      <c r="T2972" s="7" t="b">
        <v>0</v>
      </c>
      <c r="U2972" s="7" t="s">
        <v>3350</v>
      </c>
      <c r="V2972" s="7" t="s">
        <v>2999</v>
      </c>
      <c r="W2972" s="7" t="s">
        <v>2999</v>
      </c>
    </row>
    <row r="2973" spans="1:23" x14ac:dyDescent="0.2">
      <c r="A2973" s="7" t="s">
        <v>727</v>
      </c>
      <c r="B2973" s="7">
        <v>2</v>
      </c>
      <c r="C2973" s="7" t="s">
        <v>450</v>
      </c>
      <c r="D2973" s="7" t="s">
        <v>1019</v>
      </c>
      <c r="E2973" s="7"/>
      <c r="F2973" s="7">
        <v>935</v>
      </c>
      <c r="G2973" s="7" t="s">
        <v>5603</v>
      </c>
      <c r="H2973" s="7" t="s">
        <v>1462</v>
      </c>
      <c r="I2973" s="7" t="s">
        <v>3713</v>
      </c>
      <c r="J2973" s="7" t="s">
        <v>1463</v>
      </c>
      <c r="K2973" s="7" t="s">
        <v>731</v>
      </c>
      <c r="L2973" s="7" t="s">
        <v>451</v>
      </c>
      <c r="M2973" s="7">
        <v>42.385765999999997</v>
      </c>
      <c r="N2973" s="7">
        <v>20.421673999999999</v>
      </c>
      <c r="O2973" s="7" t="s">
        <v>1464</v>
      </c>
      <c r="P2973" s="7" t="s">
        <v>1464</v>
      </c>
      <c r="Q2973" s="7"/>
      <c r="R2973" s="7" t="s">
        <v>3714</v>
      </c>
      <c r="S2973" s="7" t="s">
        <v>3715</v>
      </c>
      <c r="T2973" s="7" t="b">
        <v>0</v>
      </c>
      <c r="U2973" s="7" t="s">
        <v>3077</v>
      </c>
      <c r="V2973" s="7" t="s">
        <v>2999</v>
      </c>
      <c r="W2973" s="7" t="s">
        <v>2999</v>
      </c>
    </row>
    <row r="2974" spans="1:23" x14ac:dyDescent="0.2">
      <c r="A2974" s="7" t="s">
        <v>727</v>
      </c>
      <c r="B2974" s="7">
        <v>2</v>
      </c>
      <c r="C2974" s="7" t="s">
        <v>450</v>
      </c>
      <c r="D2974" s="7" t="s">
        <v>279</v>
      </c>
      <c r="E2974" s="7"/>
      <c r="F2974" s="7">
        <v>934</v>
      </c>
      <c r="G2974" s="7" t="s">
        <v>5604</v>
      </c>
      <c r="H2974" s="7" t="s">
        <v>1465</v>
      </c>
      <c r="I2974" s="7" t="s">
        <v>3716</v>
      </c>
      <c r="J2974" s="7" t="s">
        <v>738</v>
      </c>
      <c r="K2974" s="7" t="s">
        <v>731</v>
      </c>
      <c r="L2974" s="7" t="s">
        <v>451</v>
      </c>
      <c r="M2974" s="7">
        <v>42.469946999999998</v>
      </c>
      <c r="N2974" s="7">
        <v>20.737531000000001</v>
      </c>
      <c r="O2974" s="7" t="s">
        <v>1466</v>
      </c>
      <c r="P2974" s="7" t="s">
        <v>1466</v>
      </c>
      <c r="Q2974" s="7"/>
      <c r="R2974" s="7" t="s">
        <v>3717</v>
      </c>
      <c r="S2974" s="7"/>
      <c r="T2974" s="7" t="b">
        <v>0</v>
      </c>
      <c r="U2974" s="7" t="s">
        <v>3077</v>
      </c>
      <c r="V2974" s="7" t="s">
        <v>2999</v>
      </c>
      <c r="W2974" s="7" t="s">
        <v>2999</v>
      </c>
    </row>
    <row r="2975" spans="1:23" x14ac:dyDescent="0.2">
      <c r="A2975" s="7" t="s">
        <v>727</v>
      </c>
      <c r="B2975" s="7">
        <v>6</v>
      </c>
      <c r="C2975" s="7" t="s">
        <v>11</v>
      </c>
      <c r="D2975" s="7" t="s">
        <v>911</v>
      </c>
      <c r="E2975" s="7" t="s">
        <v>7494</v>
      </c>
      <c r="F2975" s="7">
        <v>933</v>
      </c>
      <c r="G2975" s="7" t="s">
        <v>5605</v>
      </c>
      <c r="H2975" s="7" t="s">
        <v>1467</v>
      </c>
      <c r="I2975" s="7" t="s">
        <v>3718</v>
      </c>
      <c r="J2975" s="7" t="s">
        <v>1468</v>
      </c>
      <c r="K2975" s="7" t="s">
        <v>731</v>
      </c>
      <c r="L2975" s="7" t="s">
        <v>3351</v>
      </c>
      <c r="M2975" s="7">
        <v>42.666781999999998</v>
      </c>
      <c r="N2975" s="7">
        <v>21.155200000000001</v>
      </c>
      <c r="O2975" s="7" t="s">
        <v>1469</v>
      </c>
      <c r="P2975" s="7" t="s">
        <v>1469</v>
      </c>
      <c r="Q2975" s="7"/>
      <c r="R2975" s="7" t="s">
        <v>3719</v>
      </c>
      <c r="S2975" s="7"/>
      <c r="T2975" s="7" t="b">
        <v>0</v>
      </c>
      <c r="U2975" s="7" t="s">
        <v>3350</v>
      </c>
      <c r="V2975" s="7" t="s">
        <v>2999</v>
      </c>
      <c r="W2975" s="7" t="s">
        <v>2999</v>
      </c>
    </row>
    <row r="2976" spans="1:23" x14ac:dyDescent="0.2">
      <c r="A2976" s="7" t="s">
        <v>727</v>
      </c>
      <c r="B2976" s="7">
        <v>1</v>
      </c>
      <c r="C2976" s="7" t="s">
        <v>5</v>
      </c>
      <c r="D2976" s="7" t="s">
        <v>810</v>
      </c>
      <c r="E2976" s="7" t="s">
        <v>15938</v>
      </c>
      <c r="F2976" s="7">
        <v>932</v>
      </c>
      <c r="G2976" s="7" t="s">
        <v>5606</v>
      </c>
      <c r="H2976" s="7" t="s">
        <v>1470</v>
      </c>
      <c r="I2976" s="7" t="s">
        <v>3720</v>
      </c>
      <c r="J2976" s="7" t="s">
        <v>738</v>
      </c>
      <c r="K2976" s="7" t="s">
        <v>731</v>
      </c>
      <c r="L2976" s="7" t="s">
        <v>3351</v>
      </c>
      <c r="M2976" s="7">
        <v>42.532333000000001</v>
      </c>
      <c r="N2976" s="7">
        <v>21.131152</v>
      </c>
      <c r="O2976" s="7" t="s">
        <v>1471</v>
      </c>
      <c r="P2976" s="7" t="s">
        <v>1471</v>
      </c>
      <c r="Q2976" s="7"/>
      <c r="R2976" s="7" t="s">
        <v>3721</v>
      </c>
      <c r="S2976" s="7"/>
      <c r="T2976" s="7" t="b">
        <v>0</v>
      </c>
      <c r="U2976" s="7" t="s">
        <v>3350</v>
      </c>
      <c r="V2976" s="7" t="s">
        <v>2999</v>
      </c>
      <c r="W2976" s="7" t="s">
        <v>2999</v>
      </c>
    </row>
    <row r="2977" spans="1:23" x14ac:dyDescent="0.2">
      <c r="A2977" s="7" t="s">
        <v>727</v>
      </c>
      <c r="B2977" s="7">
        <v>6</v>
      </c>
      <c r="C2977" s="7" t="s">
        <v>11</v>
      </c>
      <c r="D2977" s="7" t="s">
        <v>911</v>
      </c>
      <c r="E2977" s="7"/>
      <c r="F2977" s="7">
        <v>931</v>
      </c>
      <c r="G2977" s="7" t="s">
        <v>5607</v>
      </c>
      <c r="H2977" s="7" t="s">
        <v>1472</v>
      </c>
      <c r="I2977" s="7" t="s">
        <v>3722</v>
      </c>
      <c r="J2977" s="7" t="s">
        <v>738</v>
      </c>
      <c r="K2977" s="7" t="s">
        <v>731</v>
      </c>
      <c r="L2977" s="7" t="s">
        <v>3479</v>
      </c>
      <c r="M2977" s="7">
        <v>42.670820999999997</v>
      </c>
      <c r="N2977" s="7">
        <v>21.153827</v>
      </c>
      <c r="O2977" s="7" t="s">
        <v>1473</v>
      </c>
      <c r="P2977" s="7" t="s">
        <v>1473</v>
      </c>
      <c r="Q2977" s="7"/>
      <c r="R2977" s="7" t="s">
        <v>3723</v>
      </c>
      <c r="S2977" s="7"/>
      <c r="T2977" s="7" t="b">
        <v>0</v>
      </c>
      <c r="U2977" s="7" t="s">
        <v>3478</v>
      </c>
      <c r="V2977" s="7" t="s">
        <v>2999</v>
      </c>
      <c r="W2977" s="7" t="s">
        <v>2999</v>
      </c>
    </row>
    <row r="2978" spans="1:23" x14ac:dyDescent="0.2">
      <c r="A2978" s="7" t="s">
        <v>727</v>
      </c>
      <c r="B2978" s="7">
        <v>7</v>
      </c>
      <c r="C2978" s="7" t="s">
        <v>8</v>
      </c>
      <c r="D2978" s="7" t="s">
        <v>908</v>
      </c>
      <c r="E2978" s="7"/>
      <c r="F2978" s="7">
        <v>930</v>
      </c>
      <c r="G2978" s="7" t="s">
        <v>5608</v>
      </c>
      <c r="H2978" s="7" t="s">
        <v>40</v>
      </c>
      <c r="I2978" s="7" t="s">
        <v>3724</v>
      </c>
      <c r="J2978" s="7" t="s">
        <v>738</v>
      </c>
      <c r="K2978" s="7" t="s">
        <v>731</v>
      </c>
      <c r="L2978" s="7" t="s">
        <v>451</v>
      </c>
      <c r="M2978" s="7">
        <v>42.359554000000003</v>
      </c>
      <c r="N2978" s="7">
        <v>20.795102</v>
      </c>
      <c r="O2978" s="7" t="s">
        <v>1474</v>
      </c>
      <c r="P2978" s="7" t="s">
        <v>1474</v>
      </c>
      <c r="Q2978" s="7"/>
      <c r="R2978" s="7" t="s">
        <v>61</v>
      </c>
      <c r="S2978" s="7"/>
      <c r="T2978" s="7" t="b">
        <v>0</v>
      </c>
      <c r="U2978" s="7" t="s">
        <v>3077</v>
      </c>
      <c r="V2978" s="7" t="s">
        <v>2999</v>
      </c>
      <c r="W2978" s="7" t="s">
        <v>2999</v>
      </c>
    </row>
    <row r="2979" spans="1:23" x14ac:dyDescent="0.2">
      <c r="A2979" s="7" t="s">
        <v>727</v>
      </c>
      <c r="B2979" s="7">
        <v>7</v>
      </c>
      <c r="C2979" s="7" t="s">
        <v>8</v>
      </c>
      <c r="D2979" s="7" t="s">
        <v>908</v>
      </c>
      <c r="E2979" s="7" t="s">
        <v>7909</v>
      </c>
      <c r="F2979" s="7">
        <v>929</v>
      </c>
      <c r="G2979" s="7" t="s">
        <v>5609</v>
      </c>
      <c r="H2979" s="7" t="s">
        <v>63</v>
      </c>
      <c r="I2979" s="7" t="s">
        <v>3725</v>
      </c>
      <c r="J2979" s="7" t="s">
        <v>738</v>
      </c>
      <c r="K2979" s="7" t="s">
        <v>731</v>
      </c>
      <c r="L2979" s="7" t="s">
        <v>3351</v>
      </c>
      <c r="M2979" s="7">
        <v>42.334403000000002</v>
      </c>
      <c r="N2979" s="7">
        <v>20.844311999999999</v>
      </c>
      <c r="O2979" s="7" t="s">
        <v>1475</v>
      </c>
      <c r="P2979" s="7" t="s">
        <v>1475</v>
      </c>
      <c r="Q2979" s="7"/>
      <c r="R2979" s="7" t="s">
        <v>62</v>
      </c>
      <c r="S2979" s="7"/>
      <c r="T2979" s="7" t="b">
        <v>0</v>
      </c>
      <c r="U2979" s="7" t="s">
        <v>3350</v>
      </c>
      <c r="V2979" s="7" t="s">
        <v>2999</v>
      </c>
      <c r="W2979" s="7" t="s">
        <v>2999</v>
      </c>
    </row>
    <row r="2980" spans="1:23" x14ac:dyDescent="0.2">
      <c r="A2980" s="7" t="s">
        <v>727</v>
      </c>
      <c r="B2980" s="7">
        <v>5</v>
      </c>
      <c r="C2980" s="7" t="s">
        <v>2</v>
      </c>
      <c r="D2980" s="7" t="s">
        <v>794</v>
      </c>
      <c r="E2980" s="7" t="s">
        <v>149</v>
      </c>
      <c r="F2980" s="7">
        <v>928</v>
      </c>
      <c r="G2980" s="7" t="s">
        <v>5610</v>
      </c>
      <c r="H2980" s="7" t="s">
        <v>1476</v>
      </c>
      <c r="I2980" s="7" t="s">
        <v>3726</v>
      </c>
      <c r="J2980" s="7" t="s">
        <v>738</v>
      </c>
      <c r="K2980" s="7" t="s">
        <v>731</v>
      </c>
      <c r="L2980" s="7" t="s">
        <v>3351</v>
      </c>
      <c r="M2980" s="7">
        <v>42.693452000000001</v>
      </c>
      <c r="N2980" s="7">
        <v>20.330956</v>
      </c>
      <c r="O2980" s="7" t="s">
        <v>1477</v>
      </c>
      <c r="P2980" s="7" t="s">
        <v>1477</v>
      </c>
      <c r="Q2980" s="7"/>
      <c r="R2980" s="7" t="s">
        <v>3727</v>
      </c>
      <c r="S2980" s="7"/>
      <c r="T2980" s="7" t="b">
        <v>0</v>
      </c>
      <c r="U2980" s="7" t="s">
        <v>3350</v>
      </c>
      <c r="V2980" s="7" t="s">
        <v>2999</v>
      </c>
      <c r="W2980" s="7" t="s">
        <v>2999</v>
      </c>
    </row>
    <row r="2981" spans="1:23" x14ac:dyDescent="0.2">
      <c r="A2981" s="7" t="s">
        <v>727</v>
      </c>
      <c r="B2981" s="7">
        <v>7</v>
      </c>
      <c r="C2981" s="7" t="s">
        <v>8</v>
      </c>
      <c r="D2981" s="7" t="s">
        <v>908</v>
      </c>
      <c r="E2981" s="7"/>
      <c r="F2981" s="7">
        <v>927</v>
      </c>
      <c r="G2981" s="7" t="s">
        <v>5611</v>
      </c>
      <c r="H2981" s="7" t="s">
        <v>63</v>
      </c>
      <c r="I2981" s="7" t="s">
        <v>3728</v>
      </c>
      <c r="J2981" s="7" t="s">
        <v>738</v>
      </c>
      <c r="K2981" s="7" t="s">
        <v>731</v>
      </c>
      <c r="L2981" s="7" t="s">
        <v>451</v>
      </c>
      <c r="M2981" s="7">
        <v>42.334811000000002</v>
      </c>
      <c r="N2981" s="7">
        <v>20.844712999999999</v>
      </c>
      <c r="O2981" s="7" t="s">
        <v>1478</v>
      </c>
      <c r="P2981" s="7" t="s">
        <v>1478</v>
      </c>
      <c r="Q2981" s="7"/>
      <c r="R2981" s="7" t="s">
        <v>3729</v>
      </c>
      <c r="S2981" s="7"/>
      <c r="T2981" s="7" t="b">
        <v>0</v>
      </c>
      <c r="U2981" s="7" t="s">
        <v>3077</v>
      </c>
      <c r="V2981" s="7" t="s">
        <v>2999</v>
      </c>
      <c r="W2981" s="7" t="s">
        <v>2999</v>
      </c>
    </row>
    <row r="2982" spans="1:23" x14ac:dyDescent="0.2">
      <c r="A2982" s="7" t="s">
        <v>727</v>
      </c>
      <c r="B2982" s="7">
        <v>6</v>
      </c>
      <c r="C2982" s="7" t="s">
        <v>11</v>
      </c>
      <c r="D2982" s="7" t="s">
        <v>911</v>
      </c>
      <c r="E2982" s="7" t="s">
        <v>446</v>
      </c>
      <c r="F2982" s="7">
        <v>926</v>
      </c>
      <c r="G2982" s="7" t="s">
        <v>5612</v>
      </c>
      <c r="H2982" s="7" t="s">
        <v>1479</v>
      </c>
      <c r="I2982" s="7" t="s">
        <v>3730</v>
      </c>
      <c r="J2982" s="7" t="s">
        <v>772</v>
      </c>
      <c r="K2982" s="7" t="s">
        <v>731</v>
      </c>
      <c r="L2982" s="7" t="s">
        <v>3351</v>
      </c>
      <c r="M2982" s="7">
        <v>42.67183</v>
      </c>
      <c r="N2982" s="7">
        <v>21.160692999999998</v>
      </c>
      <c r="O2982" s="7" t="s">
        <v>1480</v>
      </c>
      <c r="P2982" s="7" t="s">
        <v>1480</v>
      </c>
      <c r="Q2982" s="7"/>
      <c r="R2982" s="7" t="s">
        <v>3731</v>
      </c>
      <c r="S2982" s="7"/>
      <c r="T2982" s="7" t="b">
        <v>0</v>
      </c>
      <c r="U2982" s="7" t="s">
        <v>3350</v>
      </c>
      <c r="V2982" s="7" t="s">
        <v>2999</v>
      </c>
      <c r="W2982" s="7" t="s">
        <v>2999</v>
      </c>
    </row>
    <row r="2983" spans="1:23" x14ac:dyDescent="0.2">
      <c r="A2983" s="7" t="s">
        <v>727</v>
      </c>
      <c r="B2983" s="7">
        <v>7</v>
      </c>
      <c r="C2983" s="7" t="s">
        <v>8</v>
      </c>
      <c r="D2983" s="7" t="s">
        <v>1079</v>
      </c>
      <c r="E2983" s="7"/>
      <c r="F2983" s="7">
        <v>925</v>
      </c>
      <c r="G2983" s="7" t="s">
        <v>5613</v>
      </c>
      <c r="H2983" s="7" t="s">
        <v>65</v>
      </c>
      <c r="I2983" s="7" t="s">
        <v>3732</v>
      </c>
      <c r="J2983" s="7" t="s">
        <v>738</v>
      </c>
      <c r="K2983" s="7" t="s">
        <v>731</v>
      </c>
      <c r="L2983" s="7" t="s">
        <v>3375</v>
      </c>
      <c r="M2983" s="7">
        <v>42.214351999999998</v>
      </c>
      <c r="N2983" s="7">
        <v>20.717372000000001</v>
      </c>
      <c r="O2983" s="7" t="s">
        <v>1481</v>
      </c>
      <c r="P2983" s="7" t="s">
        <v>1481</v>
      </c>
      <c r="Q2983" s="7"/>
      <c r="R2983" s="7" t="s">
        <v>64</v>
      </c>
      <c r="S2983" s="7"/>
      <c r="T2983" s="7" t="b">
        <v>0</v>
      </c>
      <c r="U2983" s="7" t="s">
        <v>3374</v>
      </c>
      <c r="V2983" s="7" t="s">
        <v>2999</v>
      </c>
      <c r="W2983" s="7" t="s">
        <v>2999</v>
      </c>
    </row>
    <row r="2984" spans="1:23" x14ac:dyDescent="0.2">
      <c r="A2984" s="7" t="s">
        <v>727</v>
      </c>
      <c r="B2984" s="7">
        <v>7</v>
      </c>
      <c r="C2984" s="7" t="s">
        <v>8</v>
      </c>
      <c r="D2984" s="7" t="s">
        <v>1079</v>
      </c>
      <c r="E2984" s="7"/>
      <c r="F2984" s="7">
        <v>924</v>
      </c>
      <c r="G2984" s="7" t="s">
        <v>5614</v>
      </c>
      <c r="H2984" s="7" t="s">
        <v>67</v>
      </c>
      <c r="I2984" s="7" t="s">
        <v>3733</v>
      </c>
      <c r="J2984" s="7" t="s">
        <v>738</v>
      </c>
      <c r="K2984" s="7" t="s">
        <v>731</v>
      </c>
      <c r="L2984" s="7" t="s">
        <v>451</v>
      </c>
      <c r="M2984" s="7">
        <v>42.209671999999998</v>
      </c>
      <c r="N2984" s="7">
        <v>20.75412</v>
      </c>
      <c r="O2984" s="7" t="s">
        <v>1482</v>
      </c>
      <c r="P2984" s="7" t="s">
        <v>1482</v>
      </c>
      <c r="Q2984" s="7"/>
      <c r="R2984" s="7" t="s">
        <v>66</v>
      </c>
      <c r="S2984" s="7"/>
      <c r="T2984" s="7" t="b">
        <v>0</v>
      </c>
      <c r="U2984" s="7" t="s">
        <v>3077</v>
      </c>
      <c r="V2984" s="7" t="s">
        <v>2999</v>
      </c>
      <c r="W2984" s="7" t="s">
        <v>2999</v>
      </c>
    </row>
    <row r="2985" spans="1:23" x14ac:dyDescent="0.2">
      <c r="A2985" s="7" t="s">
        <v>727</v>
      </c>
      <c r="B2985" s="7">
        <v>7</v>
      </c>
      <c r="C2985" s="7" t="s">
        <v>8</v>
      </c>
      <c r="D2985" s="7" t="s">
        <v>1079</v>
      </c>
      <c r="E2985" s="7" t="s">
        <v>7909</v>
      </c>
      <c r="F2985" s="7">
        <v>923</v>
      </c>
      <c r="G2985" s="7" t="s">
        <v>5615</v>
      </c>
      <c r="H2985" s="7" t="s">
        <v>244</v>
      </c>
      <c r="I2985" s="7" t="s">
        <v>3734</v>
      </c>
      <c r="J2985" s="7" t="s">
        <v>738</v>
      </c>
      <c r="K2985" s="7" t="s">
        <v>731</v>
      </c>
      <c r="L2985" s="7" t="s">
        <v>3351</v>
      </c>
      <c r="M2985" s="7">
        <v>42.261527999999998</v>
      </c>
      <c r="N2985" s="7">
        <v>20.627776999999998</v>
      </c>
      <c r="O2985" s="7" t="s">
        <v>1483</v>
      </c>
      <c r="P2985" s="7" t="s">
        <v>1483</v>
      </c>
      <c r="Q2985" s="7"/>
      <c r="R2985" s="7" t="s">
        <v>3735</v>
      </c>
      <c r="S2985" s="7"/>
      <c r="T2985" s="7" t="b">
        <v>0</v>
      </c>
      <c r="U2985" s="7" t="s">
        <v>3350</v>
      </c>
      <c r="V2985" s="7" t="s">
        <v>2999</v>
      </c>
      <c r="W2985" s="7" t="s">
        <v>2999</v>
      </c>
    </row>
    <row r="2986" spans="1:23" x14ac:dyDescent="0.2">
      <c r="A2986" s="7" t="s">
        <v>727</v>
      </c>
      <c r="B2986" s="7">
        <v>6</v>
      </c>
      <c r="C2986" s="7" t="s">
        <v>11</v>
      </c>
      <c r="D2986" s="7" t="s">
        <v>787</v>
      </c>
      <c r="E2986" s="7"/>
      <c r="F2986" s="7">
        <v>922</v>
      </c>
      <c r="G2986" s="7" t="s">
        <v>5616</v>
      </c>
      <c r="H2986" s="7" t="s">
        <v>1484</v>
      </c>
      <c r="I2986" s="7" t="s">
        <v>3736</v>
      </c>
      <c r="J2986" s="7" t="s">
        <v>1485</v>
      </c>
      <c r="K2986" s="7" t="s">
        <v>731</v>
      </c>
      <c r="L2986" s="7" t="s">
        <v>3479</v>
      </c>
      <c r="M2986" s="7">
        <v>42.629916999999999</v>
      </c>
      <c r="N2986" s="7">
        <v>21.157608</v>
      </c>
      <c r="O2986" s="7" t="s">
        <v>1486</v>
      </c>
      <c r="P2986" s="7" t="s">
        <v>1486</v>
      </c>
      <c r="Q2986" s="7"/>
      <c r="R2986" s="7" t="s">
        <v>3737</v>
      </c>
      <c r="S2986" s="7"/>
      <c r="T2986" s="7" t="b">
        <v>0</v>
      </c>
      <c r="U2986" s="7" t="s">
        <v>3478</v>
      </c>
      <c r="V2986" s="7" t="s">
        <v>2999</v>
      </c>
      <c r="W2986" s="7" t="s">
        <v>2999</v>
      </c>
    </row>
    <row r="2987" spans="1:23" x14ac:dyDescent="0.2">
      <c r="A2987" s="7" t="s">
        <v>727</v>
      </c>
      <c r="B2987" s="7">
        <v>6</v>
      </c>
      <c r="C2987" s="7" t="s">
        <v>11</v>
      </c>
      <c r="D2987" s="7" t="s">
        <v>853</v>
      </c>
      <c r="E2987" s="7"/>
      <c r="F2987" s="7">
        <v>921</v>
      </c>
      <c r="G2987" s="7" t="s">
        <v>5617</v>
      </c>
      <c r="H2987" s="7" t="s">
        <v>1487</v>
      </c>
      <c r="I2987" s="7" t="s">
        <v>3738</v>
      </c>
      <c r="J2987" s="7" t="s">
        <v>772</v>
      </c>
      <c r="K2987" s="7" t="s">
        <v>731</v>
      </c>
      <c r="L2987" s="7" t="s">
        <v>3479</v>
      </c>
      <c r="M2987" s="7">
        <v>42.636864000000003</v>
      </c>
      <c r="N2987" s="7">
        <v>21.092113999999999</v>
      </c>
      <c r="O2987" s="7" t="s">
        <v>1488</v>
      </c>
      <c r="P2987" s="7" t="s">
        <v>1488</v>
      </c>
      <c r="Q2987" s="7"/>
      <c r="R2987" s="7" t="s">
        <v>3739</v>
      </c>
      <c r="S2987" s="7"/>
      <c r="T2987" s="7" t="b">
        <v>0</v>
      </c>
      <c r="U2987" s="7" t="s">
        <v>3478</v>
      </c>
      <c r="V2987" s="7" t="s">
        <v>2999</v>
      </c>
      <c r="W2987" s="7" t="s">
        <v>2999</v>
      </c>
    </row>
    <row r="2988" spans="1:23" x14ac:dyDescent="0.2">
      <c r="A2988" s="7" t="s">
        <v>727</v>
      </c>
      <c r="B2988" s="7">
        <v>6</v>
      </c>
      <c r="C2988" s="7" t="s">
        <v>11</v>
      </c>
      <c r="D2988" s="7" t="s">
        <v>778</v>
      </c>
      <c r="E2988" s="7"/>
      <c r="F2988" s="7">
        <v>920</v>
      </c>
      <c r="G2988" s="7" t="s">
        <v>5618</v>
      </c>
      <c r="H2988" s="7" t="s">
        <v>1489</v>
      </c>
      <c r="I2988" s="7" t="s">
        <v>3740</v>
      </c>
      <c r="J2988" s="7" t="s">
        <v>772</v>
      </c>
      <c r="K2988" s="7" t="s">
        <v>731</v>
      </c>
      <c r="L2988" s="7" t="s">
        <v>3351</v>
      </c>
      <c r="M2988" s="7">
        <v>42.667791000000001</v>
      </c>
      <c r="N2988" s="7">
        <v>21.166187000000001</v>
      </c>
      <c r="O2988" s="7" t="s">
        <v>1490</v>
      </c>
      <c r="P2988" s="7" t="s">
        <v>1490</v>
      </c>
      <c r="Q2988" s="7"/>
      <c r="R2988" s="7" t="s">
        <v>3741</v>
      </c>
      <c r="S2988" s="7"/>
      <c r="T2988" s="7" t="b">
        <v>0</v>
      </c>
      <c r="U2988" s="7" t="s">
        <v>3350</v>
      </c>
      <c r="V2988" s="7" t="s">
        <v>2999</v>
      </c>
      <c r="W2988" s="7" t="s">
        <v>2999</v>
      </c>
    </row>
    <row r="2989" spans="1:23" x14ac:dyDescent="0.2">
      <c r="A2989" s="7" t="s">
        <v>727</v>
      </c>
      <c r="B2989" s="7">
        <v>6</v>
      </c>
      <c r="C2989" s="7" t="s">
        <v>11</v>
      </c>
      <c r="D2989" s="7" t="s">
        <v>728</v>
      </c>
      <c r="E2989" s="7"/>
      <c r="F2989" s="7">
        <v>919</v>
      </c>
      <c r="G2989" s="7" t="s">
        <v>5619</v>
      </c>
      <c r="H2989" s="7" t="s">
        <v>1491</v>
      </c>
      <c r="I2989" s="7" t="s">
        <v>3742</v>
      </c>
      <c r="J2989" s="7" t="s">
        <v>772</v>
      </c>
      <c r="K2989" s="7" t="s">
        <v>731</v>
      </c>
      <c r="L2989" s="7" t="s">
        <v>3607</v>
      </c>
      <c r="M2989" s="7">
        <v>42.663381000000001</v>
      </c>
      <c r="N2989" s="7">
        <v>21.163312999999999</v>
      </c>
      <c r="O2989" s="7" t="s">
        <v>1492</v>
      </c>
      <c r="P2989" s="7" t="s">
        <v>1492</v>
      </c>
      <c r="Q2989" s="7"/>
      <c r="R2989" s="7" t="s">
        <v>3743</v>
      </c>
      <c r="S2989" s="7"/>
      <c r="T2989" s="7" t="b">
        <v>0</v>
      </c>
      <c r="U2989" s="7" t="s">
        <v>3606</v>
      </c>
      <c r="V2989" s="7" t="s">
        <v>2999</v>
      </c>
      <c r="W2989" s="7" t="s">
        <v>2999</v>
      </c>
    </row>
    <row r="2990" spans="1:23" x14ac:dyDescent="0.2">
      <c r="A2990" s="7" t="s">
        <v>727</v>
      </c>
      <c r="B2990" s="7">
        <v>7</v>
      </c>
      <c r="C2990" s="7" t="s">
        <v>8</v>
      </c>
      <c r="D2990" s="7" t="s">
        <v>1079</v>
      </c>
      <c r="E2990" s="7"/>
      <c r="F2990" s="7">
        <v>918</v>
      </c>
      <c r="G2990" s="7" t="s">
        <v>5620</v>
      </c>
      <c r="H2990" s="7" t="s">
        <v>69</v>
      </c>
      <c r="I2990" s="7" t="s">
        <v>3744</v>
      </c>
      <c r="J2990" s="7" t="s">
        <v>738</v>
      </c>
      <c r="K2990" s="7" t="s">
        <v>731</v>
      </c>
      <c r="L2990" s="7" t="s">
        <v>3479</v>
      </c>
      <c r="M2990" s="7">
        <v>42.221877999999997</v>
      </c>
      <c r="N2990" s="7">
        <v>20.762359</v>
      </c>
      <c r="O2990" s="7" t="s">
        <v>1493</v>
      </c>
      <c r="P2990" s="7" t="s">
        <v>1493</v>
      </c>
      <c r="Q2990" s="7"/>
      <c r="R2990" s="7" t="s">
        <v>68</v>
      </c>
      <c r="S2990" s="7"/>
      <c r="T2990" s="7" t="b">
        <v>0</v>
      </c>
      <c r="U2990" s="7" t="s">
        <v>3478</v>
      </c>
      <c r="V2990" s="7" t="s">
        <v>2999</v>
      </c>
      <c r="W2990" s="7" t="s">
        <v>2999</v>
      </c>
    </row>
    <row r="2991" spans="1:23" x14ac:dyDescent="0.2">
      <c r="A2991" s="7" t="s">
        <v>727</v>
      </c>
      <c r="B2991" s="7">
        <v>7</v>
      </c>
      <c r="C2991" s="7" t="s">
        <v>8</v>
      </c>
      <c r="D2991" s="7" t="s">
        <v>1079</v>
      </c>
      <c r="E2991" s="7" t="s">
        <v>10746</v>
      </c>
      <c r="F2991" s="7">
        <v>917</v>
      </c>
      <c r="G2991" s="7" t="s">
        <v>5621</v>
      </c>
      <c r="H2991" s="7" t="s">
        <v>1494</v>
      </c>
      <c r="I2991" s="7" t="s">
        <v>3745</v>
      </c>
      <c r="J2991" s="7" t="s">
        <v>738</v>
      </c>
      <c r="K2991" s="7" t="s">
        <v>731</v>
      </c>
      <c r="L2991" s="7" t="s">
        <v>3351</v>
      </c>
      <c r="M2991" s="7">
        <v>42.224927999999998</v>
      </c>
      <c r="N2991" s="7">
        <v>20.704681000000001</v>
      </c>
      <c r="O2991" s="7" t="s">
        <v>1495</v>
      </c>
      <c r="P2991" s="7" t="s">
        <v>1495</v>
      </c>
      <c r="Q2991" s="7"/>
      <c r="R2991" s="7" t="s">
        <v>3746</v>
      </c>
      <c r="S2991" s="7"/>
      <c r="T2991" s="7" t="b">
        <v>0</v>
      </c>
      <c r="U2991" s="7" t="s">
        <v>3350</v>
      </c>
      <c r="V2991" s="7" t="s">
        <v>2999</v>
      </c>
      <c r="W2991" s="7" t="s">
        <v>2999</v>
      </c>
    </row>
    <row r="2992" spans="1:23" x14ac:dyDescent="0.2">
      <c r="A2992" s="7" t="s">
        <v>727</v>
      </c>
      <c r="B2992" s="7">
        <v>7</v>
      </c>
      <c r="C2992" s="7" t="s">
        <v>8</v>
      </c>
      <c r="D2992" s="7" t="s">
        <v>908</v>
      </c>
      <c r="E2992" s="7"/>
      <c r="F2992" s="7">
        <v>916</v>
      </c>
      <c r="G2992" s="7" t="s">
        <v>5622</v>
      </c>
      <c r="H2992" s="7" t="s">
        <v>1347</v>
      </c>
      <c r="I2992" s="7" t="s">
        <v>3747</v>
      </c>
      <c r="J2992" s="7" t="s">
        <v>738</v>
      </c>
      <c r="K2992" s="7" t="s">
        <v>731</v>
      </c>
      <c r="L2992" s="7" t="s">
        <v>451</v>
      </c>
      <c r="M2992" s="7">
        <v>42.384132000000001</v>
      </c>
      <c r="N2992" s="7">
        <v>20.836860000000001</v>
      </c>
      <c r="O2992" s="7" t="s">
        <v>1496</v>
      </c>
      <c r="P2992" s="7" t="s">
        <v>1496</v>
      </c>
      <c r="Q2992" s="7"/>
      <c r="R2992" s="7" t="s">
        <v>3748</v>
      </c>
      <c r="S2992" s="7"/>
      <c r="T2992" s="7" t="b">
        <v>0</v>
      </c>
      <c r="U2992" s="7" t="s">
        <v>3077</v>
      </c>
      <c r="V2992" s="7" t="s">
        <v>2999</v>
      </c>
      <c r="W2992" s="7" t="s">
        <v>2999</v>
      </c>
    </row>
    <row r="2993" spans="1:23" x14ac:dyDescent="0.2">
      <c r="A2993" s="7" t="s">
        <v>727</v>
      </c>
      <c r="B2993" s="7">
        <v>4</v>
      </c>
      <c r="C2993" s="7" t="s">
        <v>454</v>
      </c>
      <c r="D2993" s="7" t="s">
        <v>828</v>
      </c>
      <c r="E2993" s="7" t="s">
        <v>585</v>
      </c>
      <c r="F2993" s="7">
        <v>915</v>
      </c>
      <c r="G2993" s="7" t="s">
        <v>5623</v>
      </c>
      <c r="H2993" s="7" t="s">
        <v>1497</v>
      </c>
      <c r="I2993" s="7" t="s">
        <v>3749</v>
      </c>
      <c r="J2993" s="7" t="s">
        <v>738</v>
      </c>
      <c r="K2993" s="7" t="s">
        <v>731</v>
      </c>
      <c r="L2993" s="7" t="s">
        <v>3351</v>
      </c>
      <c r="M2993" s="7">
        <v>42.902693999999997</v>
      </c>
      <c r="N2993" s="7">
        <v>20.945028000000001</v>
      </c>
      <c r="O2993" s="7" t="s">
        <v>1498</v>
      </c>
      <c r="P2993" s="7" t="s">
        <v>1498</v>
      </c>
      <c r="Q2993" s="7"/>
      <c r="R2993" s="7" t="s">
        <v>506</v>
      </c>
      <c r="S2993" s="7"/>
      <c r="T2993" s="7" t="b">
        <v>0</v>
      </c>
      <c r="U2993" s="7" t="s">
        <v>3350</v>
      </c>
      <c r="V2993" s="7" t="s">
        <v>2999</v>
      </c>
      <c r="W2993" s="7" t="s">
        <v>2999</v>
      </c>
    </row>
    <row r="2994" spans="1:23" x14ac:dyDescent="0.2">
      <c r="A2994" s="7" t="s">
        <v>727</v>
      </c>
      <c r="B2994" s="7">
        <v>1</v>
      </c>
      <c r="C2994" s="7" t="s">
        <v>5</v>
      </c>
      <c r="D2994" s="7" t="s">
        <v>756</v>
      </c>
      <c r="E2994" s="7" t="s">
        <v>14160</v>
      </c>
      <c r="F2994" s="7">
        <v>914</v>
      </c>
      <c r="G2994" s="7" t="s">
        <v>5624</v>
      </c>
      <c r="H2994" s="7" t="s">
        <v>1336</v>
      </c>
      <c r="I2994" s="7" t="s">
        <v>3750</v>
      </c>
      <c r="J2994" s="7" t="s">
        <v>738</v>
      </c>
      <c r="K2994" s="7" t="s">
        <v>731</v>
      </c>
      <c r="L2994" s="7" t="s">
        <v>3351</v>
      </c>
      <c r="M2994" s="7">
        <v>42.502327999999999</v>
      </c>
      <c r="N2994" s="7">
        <v>20.916022999999999</v>
      </c>
      <c r="O2994" s="7" t="s">
        <v>1499</v>
      </c>
      <c r="P2994" s="7" t="s">
        <v>1499</v>
      </c>
      <c r="Q2994" s="7"/>
      <c r="R2994" s="7" t="s">
        <v>3751</v>
      </c>
      <c r="S2994" s="7"/>
      <c r="T2994" s="7" t="b">
        <v>0</v>
      </c>
      <c r="U2994" s="7" t="s">
        <v>3350</v>
      </c>
      <c r="V2994" s="7" t="s">
        <v>2999</v>
      </c>
      <c r="W2994" s="7" t="s">
        <v>2999</v>
      </c>
    </row>
    <row r="2995" spans="1:23" x14ac:dyDescent="0.2">
      <c r="A2995" s="7" t="s">
        <v>727</v>
      </c>
      <c r="B2995" s="7">
        <v>5</v>
      </c>
      <c r="C2995" s="7" t="s">
        <v>2</v>
      </c>
      <c r="D2995" s="7" t="s">
        <v>794</v>
      </c>
      <c r="E2995" s="7" t="s">
        <v>13475</v>
      </c>
      <c r="F2995" s="7">
        <v>913</v>
      </c>
      <c r="G2995" s="7" t="s">
        <v>5625</v>
      </c>
      <c r="H2995" s="7" t="s">
        <v>1500</v>
      </c>
      <c r="I2995" s="7" t="s">
        <v>3752</v>
      </c>
      <c r="J2995" s="7" t="s">
        <v>738</v>
      </c>
      <c r="K2995" s="7" t="s">
        <v>731</v>
      </c>
      <c r="L2995" s="7" t="s">
        <v>3351</v>
      </c>
      <c r="M2995" s="7">
        <v>42.691375999999998</v>
      </c>
      <c r="N2995" s="7">
        <v>20.333380999999999</v>
      </c>
      <c r="O2995" s="7" t="s">
        <v>1501</v>
      </c>
      <c r="P2995" s="7" t="s">
        <v>1501</v>
      </c>
      <c r="Q2995" s="7"/>
      <c r="R2995" s="7" t="s">
        <v>3753</v>
      </c>
      <c r="S2995" s="7"/>
      <c r="T2995" s="7" t="b">
        <v>0</v>
      </c>
      <c r="U2995" s="7" t="s">
        <v>3350</v>
      </c>
      <c r="V2995" s="7" t="s">
        <v>2999</v>
      </c>
      <c r="W2995" s="7" t="s">
        <v>2999</v>
      </c>
    </row>
    <row r="2996" spans="1:23" x14ac:dyDescent="0.2">
      <c r="A2996" s="7" t="s">
        <v>727</v>
      </c>
      <c r="B2996" s="7">
        <v>5</v>
      </c>
      <c r="C2996" s="7" t="s">
        <v>2</v>
      </c>
      <c r="D2996" s="7" t="s">
        <v>794</v>
      </c>
      <c r="E2996" s="7"/>
      <c r="F2996" s="7">
        <v>912</v>
      </c>
      <c r="G2996" s="7" t="s">
        <v>5626</v>
      </c>
      <c r="H2996" s="7" t="s">
        <v>1502</v>
      </c>
      <c r="I2996" s="7" t="s">
        <v>3754</v>
      </c>
      <c r="J2996" s="7" t="s">
        <v>738</v>
      </c>
      <c r="K2996" s="7" t="s">
        <v>731</v>
      </c>
      <c r="L2996" s="7" t="s">
        <v>451</v>
      </c>
      <c r="M2996" s="7">
        <v>42.683207000000003</v>
      </c>
      <c r="N2996" s="7">
        <v>20.325672999999998</v>
      </c>
      <c r="O2996" s="7" t="s">
        <v>1503</v>
      </c>
      <c r="P2996" s="7" t="s">
        <v>1503</v>
      </c>
      <c r="Q2996" s="7"/>
      <c r="R2996" s="7" t="s">
        <v>3755</v>
      </c>
      <c r="S2996" s="7"/>
      <c r="T2996" s="7" t="b">
        <v>0</v>
      </c>
      <c r="U2996" s="7" t="s">
        <v>3077</v>
      </c>
      <c r="V2996" s="7" t="s">
        <v>2999</v>
      </c>
      <c r="W2996" s="7" t="s">
        <v>2999</v>
      </c>
    </row>
    <row r="2997" spans="1:23" x14ac:dyDescent="0.2">
      <c r="A2997" s="7" t="s">
        <v>727</v>
      </c>
      <c r="B2997" s="7">
        <v>1</v>
      </c>
      <c r="C2997" s="7" t="s">
        <v>5</v>
      </c>
      <c r="D2997" s="7" t="s">
        <v>810</v>
      </c>
      <c r="E2997" s="7" t="s">
        <v>14161</v>
      </c>
      <c r="F2997" s="7">
        <v>911</v>
      </c>
      <c r="G2997" s="7" t="s">
        <v>5627</v>
      </c>
      <c r="H2997" s="7" t="s">
        <v>71</v>
      </c>
      <c r="I2997" s="7" t="s">
        <v>3756</v>
      </c>
      <c r="J2997" s="7" t="s">
        <v>738</v>
      </c>
      <c r="K2997" s="7" t="s">
        <v>731</v>
      </c>
      <c r="L2997" s="7" t="s">
        <v>3351</v>
      </c>
      <c r="M2997" s="7">
        <v>42.553243000000002</v>
      </c>
      <c r="N2997" s="7">
        <v>21.008804999999999</v>
      </c>
      <c r="O2997" s="7" t="s">
        <v>1504</v>
      </c>
      <c r="P2997" s="7" t="s">
        <v>1504</v>
      </c>
      <c r="Q2997" s="7"/>
      <c r="R2997" s="7" t="s">
        <v>70</v>
      </c>
      <c r="S2997" s="7" t="s">
        <v>3757</v>
      </c>
      <c r="T2997" s="7" t="b">
        <v>0</v>
      </c>
      <c r="U2997" s="7" t="s">
        <v>3350</v>
      </c>
      <c r="V2997" s="7" t="s">
        <v>2999</v>
      </c>
      <c r="W2997" s="7" t="s">
        <v>2999</v>
      </c>
    </row>
    <row r="2998" spans="1:23" x14ac:dyDescent="0.2">
      <c r="A2998" s="7" t="s">
        <v>727</v>
      </c>
      <c r="B2998" s="7">
        <v>1</v>
      </c>
      <c r="C2998" s="7" t="s">
        <v>5</v>
      </c>
      <c r="D2998" s="7" t="s">
        <v>756</v>
      </c>
      <c r="E2998" s="7" t="s">
        <v>8818</v>
      </c>
      <c r="F2998" s="7">
        <v>910</v>
      </c>
      <c r="G2998" s="7" t="s">
        <v>5628</v>
      </c>
      <c r="H2998" s="7" t="s">
        <v>1505</v>
      </c>
      <c r="I2998" s="7" t="s">
        <v>3758</v>
      </c>
      <c r="J2998" s="7" t="s">
        <v>738</v>
      </c>
      <c r="K2998" s="7" t="s">
        <v>731</v>
      </c>
      <c r="L2998" s="7" t="s">
        <v>12682</v>
      </c>
      <c r="M2998" s="7">
        <v>42.437137999999997</v>
      </c>
      <c r="N2998" s="7">
        <v>21.038533000000001</v>
      </c>
      <c r="O2998" s="7" t="s">
        <v>1506</v>
      </c>
      <c r="P2998" s="7" t="s">
        <v>1506</v>
      </c>
      <c r="Q2998" s="7"/>
      <c r="R2998" s="7" t="s">
        <v>3759</v>
      </c>
      <c r="S2998" s="7"/>
      <c r="T2998" s="7" t="b">
        <v>0</v>
      </c>
      <c r="U2998" s="7" t="s">
        <v>12683</v>
      </c>
      <c r="V2998" s="7" t="s">
        <v>2999</v>
      </c>
      <c r="W2998" s="7" t="s">
        <v>2999</v>
      </c>
    </row>
    <row r="2999" spans="1:23" x14ac:dyDescent="0.2">
      <c r="A2999" s="7" t="s">
        <v>727</v>
      </c>
      <c r="B2999" s="7">
        <v>5</v>
      </c>
      <c r="C2999" s="7" t="s">
        <v>2</v>
      </c>
      <c r="D2999" s="7" t="s">
        <v>794</v>
      </c>
      <c r="E2999" s="7" t="s">
        <v>149</v>
      </c>
      <c r="F2999" s="7">
        <v>909</v>
      </c>
      <c r="G2999" s="7" t="s">
        <v>5629</v>
      </c>
      <c r="H2999" s="7" t="s">
        <v>509</v>
      </c>
      <c r="I2999" s="7" t="s">
        <v>3760</v>
      </c>
      <c r="J2999" s="7" t="s">
        <v>738</v>
      </c>
      <c r="K2999" s="7" t="s">
        <v>731</v>
      </c>
      <c r="L2999" s="7" t="s">
        <v>3351</v>
      </c>
      <c r="M2999" s="7">
        <v>42.658870999999998</v>
      </c>
      <c r="N2999" s="7">
        <v>20.360298</v>
      </c>
      <c r="O2999" s="7" t="s">
        <v>1507</v>
      </c>
      <c r="P2999" s="7" t="s">
        <v>1507</v>
      </c>
      <c r="Q2999" s="7"/>
      <c r="R2999" s="7" t="s">
        <v>508</v>
      </c>
      <c r="S2999" s="7"/>
      <c r="T2999" s="7" t="b">
        <v>0</v>
      </c>
      <c r="U2999" s="7" t="s">
        <v>3350</v>
      </c>
      <c r="V2999" s="7" t="s">
        <v>2999</v>
      </c>
      <c r="W2999" s="7" t="s">
        <v>2999</v>
      </c>
    </row>
    <row r="3000" spans="1:23" x14ac:dyDescent="0.2">
      <c r="A3000" s="7" t="s">
        <v>727</v>
      </c>
      <c r="B3000" s="7">
        <v>6</v>
      </c>
      <c r="C3000" s="7" t="s">
        <v>11</v>
      </c>
      <c r="D3000" s="7" t="s">
        <v>911</v>
      </c>
      <c r="E3000" s="7"/>
      <c r="F3000" s="7">
        <v>908</v>
      </c>
      <c r="G3000" s="7" t="s">
        <v>5630</v>
      </c>
      <c r="H3000" s="7" t="s">
        <v>1318</v>
      </c>
      <c r="I3000" s="7" t="s">
        <v>3761</v>
      </c>
      <c r="J3000" s="7" t="s">
        <v>772</v>
      </c>
      <c r="K3000" s="7" t="s">
        <v>731</v>
      </c>
      <c r="L3000" s="7" t="s">
        <v>3479</v>
      </c>
      <c r="M3000" s="7">
        <v>42.679907</v>
      </c>
      <c r="N3000" s="7">
        <v>21.130481</v>
      </c>
      <c r="O3000" s="7" t="s">
        <v>1508</v>
      </c>
      <c r="P3000" s="7" t="s">
        <v>1508</v>
      </c>
      <c r="Q3000" s="7"/>
      <c r="R3000" s="7" t="s">
        <v>3762</v>
      </c>
      <c r="S3000" s="7"/>
      <c r="T3000" s="7" t="b">
        <v>0</v>
      </c>
      <c r="U3000" s="7" t="s">
        <v>3478</v>
      </c>
      <c r="V3000" s="7" t="s">
        <v>2999</v>
      </c>
      <c r="W3000" s="7" t="s">
        <v>2999</v>
      </c>
    </row>
    <row r="3001" spans="1:23" x14ac:dyDescent="0.2">
      <c r="A3001" s="7" t="s">
        <v>727</v>
      </c>
      <c r="B3001" s="7">
        <v>5</v>
      </c>
      <c r="C3001" s="7" t="s">
        <v>2</v>
      </c>
      <c r="D3001" s="7" t="s">
        <v>1007</v>
      </c>
      <c r="E3001" s="7" t="s">
        <v>12918</v>
      </c>
      <c r="F3001" s="7">
        <v>907</v>
      </c>
      <c r="G3001" s="7" t="s">
        <v>5631</v>
      </c>
      <c r="H3001" s="7" t="s">
        <v>1509</v>
      </c>
      <c r="I3001" s="7" t="s">
        <v>3763</v>
      </c>
      <c r="J3001" s="7" t="s">
        <v>1510</v>
      </c>
      <c r="K3001" s="7" t="s">
        <v>731</v>
      </c>
      <c r="L3001" s="7" t="s">
        <v>3351</v>
      </c>
      <c r="M3001" s="7">
        <v>42.566546000000002</v>
      </c>
      <c r="N3001" s="7">
        <v>20.462226999999999</v>
      </c>
      <c r="O3001" s="7" t="s">
        <v>1511</v>
      </c>
      <c r="P3001" s="7" t="s">
        <v>1511</v>
      </c>
      <c r="Q3001" s="7"/>
      <c r="R3001" s="7" t="s">
        <v>3764</v>
      </c>
      <c r="S3001" s="7"/>
      <c r="T3001" s="7" t="b">
        <v>0</v>
      </c>
      <c r="U3001" s="7" t="s">
        <v>3350</v>
      </c>
      <c r="V3001" s="7" t="s">
        <v>2999</v>
      </c>
      <c r="W3001" s="7" t="s">
        <v>2999</v>
      </c>
    </row>
    <row r="3002" spans="1:23" x14ac:dyDescent="0.2">
      <c r="A3002" s="7" t="s">
        <v>727</v>
      </c>
      <c r="B3002" s="7">
        <v>1</v>
      </c>
      <c r="C3002" s="7" t="s">
        <v>5</v>
      </c>
      <c r="D3002" s="7" t="s">
        <v>810</v>
      </c>
      <c r="E3002" s="7" t="s">
        <v>8818</v>
      </c>
      <c r="F3002" s="7">
        <v>906</v>
      </c>
      <c r="G3002" s="7" t="s">
        <v>5632</v>
      </c>
      <c r="H3002" s="7" t="s">
        <v>73</v>
      </c>
      <c r="I3002" s="7" t="s">
        <v>3765</v>
      </c>
      <c r="J3002" s="7" t="s">
        <v>738</v>
      </c>
      <c r="K3002" s="7" t="s">
        <v>752</v>
      </c>
      <c r="L3002" s="7" t="s">
        <v>3351</v>
      </c>
      <c r="M3002" s="7">
        <v>42.504219999999997</v>
      </c>
      <c r="N3002" s="7">
        <v>21.103445000000001</v>
      </c>
      <c r="O3002" s="7" t="s">
        <v>1512</v>
      </c>
      <c r="P3002" s="7" t="s">
        <v>1512</v>
      </c>
      <c r="Q3002" s="7"/>
      <c r="R3002" s="7" t="s">
        <v>72</v>
      </c>
      <c r="S3002" s="7" t="s">
        <v>3766</v>
      </c>
      <c r="T3002" s="7" t="b">
        <v>0</v>
      </c>
      <c r="U3002" s="7" t="s">
        <v>3350</v>
      </c>
      <c r="V3002" s="7" t="s">
        <v>2999</v>
      </c>
      <c r="W3002" s="7" t="s">
        <v>2999</v>
      </c>
    </row>
    <row r="3003" spans="1:23" x14ac:dyDescent="0.2">
      <c r="A3003" s="7" t="s">
        <v>727</v>
      </c>
      <c r="B3003" s="7">
        <v>2</v>
      </c>
      <c r="C3003" s="7" t="s">
        <v>450</v>
      </c>
      <c r="D3003" s="7" t="s">
        <v>1019</v>
      </c>
      <c r="E3003" s="7" t="s">
        <v>14162</v>
      </c>
      <c r="F3003" s="7">
        <v>905</v>
      </c>
      <c r="G3003" s="7" t="s">
        <v>5633</v>
      </c>
      <c r="H3003" s="7" t="s">
        <v>1513</v>
      </c>
      <c r="I3003" s="7" t="s">
        <v>3767</v>
      </c>
      <c r="J3003" s="7" t="s">
        <v>738</v>
      </c>
      <c r="K3003" s="7" t="s">
        <v>731</v>
      </c>
      <c r="L3003" s="7" t="s">
        <v>3351</v>
      </c>
      <c r="M3003" s="7">
        <v>42.295825000000001</v>
      </c>
      <c r="N3003" s="7">
        <v>20.519400000000001</v>
      </c>
      <c r="O3003" s="7" t="s">
        <v>1514</v>
      </c>
      <c r="P3003" s="7" t="s">
        <v>1514</v>
      </c>
      <c r="Q3003" s="7"/>
      <c r="R3003" s="7" t="s">
        <v>3768</v>
      </c>
      <c r="S3003" s="7"/>
      <c r="T3003" s="7" t="b">
        <v>0</v>
      </c>
      <c r="U3003" s="7" t="s">
        <v>3350</v>
      </c>
      <c r="V3003" s="7" t="s">
        <v>2999</v>
      </c>
      <c r="W3003" s="7" t="s">
        <v>2999</v>
      </c>
    </row>
    <row r="3004" spans="1:23" x14ac:dyDescent="0.2">
      <c r="A3004" s="7" t="s">
        <v>727</v>
      </c>
      <c r="B3004" s="7">
        <v>6</v>
      </c>
      <c r="C3004" s="7" t="s">
        <v>11</v>
      </c>
      <c r="D3004" s="7" t="s">
        <v>911</v>
      </c>
      <c r="E3004" s="7" t="s">
        <v>446</v>
      </c>
      <c r="F3004" s="7">
        <v>904</v>
      </c>
      <c r="G3004" s="7" t="s">
        <v>5634</v>
      </c>
      <c r="H3004" s="7" t="s">
        <v>1515</v>
      </c>
      <c r="I3004" s="7" t="s">
        <v>3769</v>
      </c>
      <c r="J3004" s="7" t="s">
        <v>772</v>
      </c>
      <c r="K3004" s="7" t="s">
        <v>731</v>
      </c>
      <c r="L3004" s="7" t="s">
        <v>3351</v>
      </c>
      <c r="M3004" s="7">
        <v>42.654662999999999</v>
      </c>
      <c r="N3004" s="7">
        <v>21.075548999999999</v>
      </c>
      <c r="O3004" s="7" t="s">
        <v>1516</v>
      </c>
      <c r="P3004" s="7" t="s">
        <v>1516</v>
      </c>
      <c r="Q3004" s="7"/>
      <c r="R3004" s="7" t="s">
        <v>3770</v>
      </c>
      <c r="S3004" s="7"/>
      <c r="T3004" s="7" t="b">
        <v>0</v>
      </c>
      <c r="U3004" s="7" t="s">
        <v>3350</v>
      </c>
      <c r="V3004" s="7" t="s">
        <v>2999</v>
      </c>
      <c r="W3004" s="7" t="s">
        <v>2999</v>
      </c>
    </row>
    <row r="3005" spans="1:23" x14ac:dyDescent="0.2">
      <c r="A3005" s="7" t="s">
        <v>727</v>
      </c>
      <c r="B3005" s="7">
        <v>2</v>
      </c>
      <c r="C3005" s="7" t="s">
        <v>450</v>
      </c>
      <c r="D3005" s="7" t="s">
        <v>831</v>
      </c>
      <c r="E3005" s="7" t="s">
        <v>10677</v>
      </c>
      <c r="F3005" s="7">
        <v>903</v>
      </c>
      <c r="G3005" s="7" t="s">
        <v>5635</v>
      </c>
      <c r="H3005" s="7" t="s">
        <v>1517</v>
      </c>
      <c r="I3005" s="7" t="s">
        <v>3771</v>
      </c>
      <c r="J3005" s="7" t="s">
        <v>738</v>
      </c>
      <c r="K3005" s="7" t="s">
        <v>731</v>
      </c>
      <c r="L3005" s="7" t="s">
        <v>3351</v>
      </c>
      <c r="M3005" s="7">
        <v>42.390464999999999</v>
      </c>
      <c r="N3005" s="7">
        <v>20.533660999999999</v>
      </c>
      <c r="O3005" s="7" t="s">
        <v>1518</v>
      </c>
      <c r="P3005" s="7" t="s">
        <v>1518</v>
      </c>
      <c r="Q3005" s="7"/>
      <c r="R3005" s="7" t="s">
        <v>3772</v>
      </c>
      <c r="S3005" s="7"/>
      <c r="T3005" s="7" t="b">
        <v>0</v>
      </c>
      <c r="U3005" s="7" t="s">
        <v>3350</v>
      </c>
      <c r="V3005" s="7" t="s">
        <v>2999</v>
      </c>
      <c r="W3005" s="7" t="s">
        <v>2999</v>
      </c>
    </row>
    <row r="3006" spans="1:23" x14ac:dyDescent="0.2">
      <c r="A3006" s="7" t="s">
        <v>727</v>
      </c>
      <c r="B3006" s="7">
        <v>1</v>
      </c>
      <c r="C3006" s="7" t="s">
        <v>5</v>
      </c>
      <c r="D3006" s="7" t="s">
        <v>810</v>
      </c>
      <c r="E3006" s="7" t="s">
        <v>8818</v>
      </c>
      <c r="F3006" s="7">
        <v>902</v>
      </c>
      <c r="G3006" s="7" t="s">
        <v>5636</v>
      </c>
      <c r="H3006" s="7" t="s">
        <v>73</v>
      </c>
      <c r="I3006" s="7" t="s">
        <v>3773</v>
      </c>
      <c r="J3006" s="7" t="s">
        <v>738</v>
      </c>
      <c r="K3006" s="7" t="s">
        <v>752</v>
      </c>
      <c r="L3006" s="7" t="s">
        <v>3351</v>
      </c>
      <c r="M3006" s="7">
        <v>42.504533000000002</v>
      </c>
      <c r="N3006" s="7">
        <v>21.104488</v>
      </c>
      <c r="O3006" s="7" t="s">
        <v>1519</v>
      </c>
      <c r="P3006" s="7" t="s">
        <v>1519</v>
      </c>
      <c r="Q3006" s="7"/>
      <c r="R3006" s="7" t="s">
        <v>74</v>
      </c>
      <c r="S3006" s="7" t="s">
        <v>72</v>
      </c>
      <c r="T3006" s="7" t="b">
        <v>0</v>
      </c>
      <c r="U3006" s="7" t="s">
        <v>3350</v>
      </c>
      <c r="V3006" s="7" t="s">
        <v>2999</v>
      </c>
      <c r="W3006" s="7" t="s">
        <v>2999</v>
      </c>
    </row>
    <row r="3007" spans="1:23" x14ac:dyDescent="0.2">
      <c r="A3007" s="7" t="s">
        <v>727</v>
      </c>
      <c r="B3007" s="7">
        <v>7</v>
      </c>
      <c r="C3007" s="7" t="s">
        <v>8</v>
      </c>
      <c r="D3007" s="7" t="s">
        <v>908</v>
      </c>
      <c r="E3007" s="7"/>
      <c r="F3007" s="7">
        <v>901</v>
      </c>
      <c r="G3007" s="7" t="s">
        <v>5637</v>
      </c>
      <c r="H3007" s="7" t="s">
        <v>76</v>
      </c>
      <c r="I3007" s="7" t="s">
        <v>3774</v>
      </c>
      <c r="J3007" s="7" t="s">
        <v>738</v>
      </c>
      <c r="K3007" s="7" t="s">
        <v>731</v>
      </c>
      <c r="L3007" s="7" t="s">
        <v>451</v>
      </c>
      <c r="M3007" s="7">
        <v>42.328761</v>
      </c>
      <c r="N3007" s="7">
        <v>20.777809000000001</v>
      </c>
      <c r="O3007" s="7" t="s">
        <v>1520</v>
      </c>
      <c r="P3007" s="7" t="s">
        <v>1520</v>
      </c>
      <c r="Q3007" s="7"/>
      <c r="R3007" s="7" t="s">
        <v>75</v>
      </c>
      <c r="S3007" s="7"/>
      <c r="T3007" s="7" t="b">
        <v>0</v>
      </c>
      <c r="U3007" s="7" t="s">
        <v>3077</v>
      </c>
      <c r="V3007" s="7" t="s">
        <v>2999</v>
      </c>
      <c r="W3007" s="7" t="s">
        <v>2999</v>
      </c>
    </row>
    <row r="3008" spans="1:23" x14ac:dyDescent="0.2">
      <c r="A3008" s="7" t="s">
        <v>727</v>
      </c>
      <c r="B3008" s="7">
        <v>2</v>
      </c>
      <c r="C3008" s="7" t="s">
        <v>450</v>
      </c>
      <c r="D3008" s="7" t="s">
        <v>831</v>
      </c>
      <c r="E3008" s="7" t="s">
        <v>2400</v>
      </c>
      <c r="F3008" s="7">
        <v>900</v>
      </c>
      <c r="G3008" s="7" t="s">
        <v>5638</v>
      </c>
      <c r="H3008" s="7" t="s">
        <v>1521</v>
      </c>
      <c r="I3008" s="7" t="s">
        <v>3775</v>
      </c>
      <c r="J3008" s="7" t="s">
        <v>738</v>
      </c>
      <c r="K3008" s="7" t="s">
        <v>731</v>
      </c>
      <c r="L3008" s="7" t="s">
        <v>3351</v>
      </c>
      <c r="M3008" s="7">
        <v>42.400013000000001</v>
      </c>
      <c r="N3008" s="7">
        <v>20.655132999999999</v>
      </c>
      <c r="O3008" s="7" t="s">
        <v>1522</v>
      </c>
      <c r="P3008" s="7" t="s">
        <v>1522</v>
      </c>
      <c r="Q3008" s="7"/>
      <c r="R3008" s="7" t="s">
        <v>3776</v>
      </c>
      <c r="S3008" s="7"/>
      <c r="T3008" s="7" t="b">
        <v>0</v>
      </c>
      <c r="U3008" s="7" t="s">
        <v>3350</v>
      </c>
      <c r="V3008" s="7" t="s">
        <v>2999</v>
      </c>
      <c r="W3008" s="7" t="s">
        <v>2999</v>
      </c>
    </row>
    <row r="3009" spans="1:23" x14ac:dyDescent="0.2">
      <c r="A3009" s="7" t="s">
        <v>727</v>
      </c>
      <c r="B3009" s="7">
        <v>2</v>
      </c>
      <c r="C3009" s="7" t="s">
        <v>450</v>
      </c>
      <c r="D3009" s="7" t="s">
        <v>831</v>
      </c>
      <c r="E3009" s="7" t="s">
        <v>2400</v>
      </c>
      <c r="F3009" s="7">
        <v>899</v>
      </c>
      <c r="G3009" s="7" t="s">
        <v>5638</v>
      </c>
      <c r="H3009" s="7" t="s">
        <v>1521</v>
      </c>
      <c r="I3009" s="7" t="s">
        <v>3775</v>
      </c>
      <c r="J3009" s="7" t="s">
        <v>738</v>
      </c>
      <c r="K3009" s="7" t="s">
        <v>731</v>
      </c>
      <c r="L3009" s="7" t="s">
        <v>3351</v>
      </c>
      <c r="M3009" s="7">
        <v>42.400013000000001</v>
      </c>
      <c r="N3009" s="7">
        <v>20.655132999999999</v>
      </c>
      <c r="O3009" s="7" t="s">
        <v>1523</v>
      </c>
      <c r="P3009" s="7" t="s">
        <v>1523</v>
      </c>
      <c r="Q3009" s="7"/>
      <c r="R3009" s="7" t="s">
        <v>3776</v>
      </c>
      <c r="S3009" s="7"/>
      <c r="T3009" s="7" t="b">
        <v>0</v>
      </c>
      <c r="U3009" s="7" t="s">
        <v>3350</v>
      </c>
      <c r="V3009" s="7" t="s">
        <v>2999</v>
      </c>
      <c r="W3009" s="7" t="s">
        <v>2999</v>
      </c>
    </row>
    <row r="3010" spans="1:23" x14ac:dyDescent="0.2">
      <c r="A3010" s="7" t="s">
        <v>727</v>
      </c>
      <c r="B3010" s="7">
        <v>6</v>
      </c>
      <c r="C3010" s="7" t="s">
        <v>11</v>
      </c>
      <c r="D3010" s="7" t="s">
        <v>875</v>
      </c>
      <c r="E3010" s="7"/>
      <c r="F3010" s="7">
        <v>898</v>
      </c>
      <c r="G3010" s="7" t="s">
        <v>5639</v>
      </c>
      <c r="H3010" s="7" t="s">
        <v>1524</v>
      </c>
      <c r="I3010" s="7" t="s">
        <v>3777</v>
      </c>
      <c r="J3010" s="7" t="s">
        <v>1525</v>
      </c>
      <c r="K3010" s="7" t="s">
        <v>731</v>
      </c>
      <c r="L3010" s="7" t="s">
        <v>3607</v>
      </c>
      <c r="M3010" s="7">
        <v>42.668652000000002</v>
      </c>
      <c r="N3010" s="7">
        <v>21.158571999999999</v>
      </c>
      <c r="O3010" s="7" t="s">
        <v>1526</v>
      </c>
      <c r="P3010" s="7" t="s">
        <v>1526</v>
      </c>
      <c r="Q3010" s="7"/>
      <c r="R3010" s="7" t="s">
        <v>3777</v>
      </c>
      <c r="S3010" s="7"/>
      <c r="T3010" s="7" t="b">
        <v>0</v>
      </c>
      <c r="U3010" s="7" t="s">
        <v>3606</v>
      </c>
      <c r="V3010" s="7" t="s">
        <v>2999</v>
      </c>
      <c r="W3010" s="7" t="s">
        <v>2999</v>
      </c>
    </row>
    <row r="3011" spans="1:23" x14ac:dyDescent="0.2">
      <c r="A3011" s="7" t="s">
        <v>727</v>
      </c>
      <c r="B3011" s="7">
        <v>2</v>
      </c>
      <c r="C3011" s="7" t="s">
        <v>450</v>
      </c>
      <c r="D3011" s="7" t="s">
        <v>279</v>
      </c>
      <c r="E3011" s="7" t="s">
        <v>2400</v>
      </c>
      <c r="F3011" s="7">
        <v>897</v>
      </c>
      <c r="G3011" s="7" t="s">
        <v>5640</v>
      </c>
      <c r="H3011" s="7" t="s">
        <v>1527</v>
      </c>
      <c r="I3011" s="7" t="s">
        <v>3778</v>
      </c>
      <c r="J3011" s="7" t="s">
        <v>1528</v>
      </c>
      <c r="K3011" s="7" t="s">
        <v>731</v>
      </c>
      <c r="L3011" s="7" t="s">
        <v>451</v>
      </c>
      <c r="M3011" s="7">
        <v>42.480075999999997</v>
      </c>
      <c r="N3011" s="7">
        <v>20.744396999999999</v>
      </c>
      <c r="O3011" s="7" t="s">
        <v>1529</v>
      </c>
      <c r="P3011" s="7" t="s">
        <v>1529</v>
      </c>
      <c r="Q3011" s="7"/>
      <c r="R3011" s="7" t="s">
        <v>3779</v>
      </c>
      <c r="S3011" s="7"/>
      <c r="T3011" s="7" t="b">
        <v>0</v>
      </c>
      <c r="U3011" s="7" t="s">
        <v>3077</v>
      </c>
      <c r="V3011" s="7" t="s">
        <v>2999</v>
      </c>
      <c r="W3011" s="7" t="s">
        <v>2999</v>
      </c>
    </row>
    <row r="3012" spans="1:23" x14ac:dyDescent="0.2">
      <c r="A3012" s="7" t="s">
        <v>727</v>
      </c>
      <c r="B3012" s="7">
        <v>6</v>
      </c>
      <c r="C3012" s="7" t="s">
        <v>11</v>
      </c>
      <c r="D3012" s="7" t="s">
        <v>911</v>
      </c>
      <c r="E3012" s="7" t="s">
        <v>446</v>
      </c>
      <c r="F3012" s="7">
        <v>896</v>
      </c>
      <c r="G3012" s="7" t="s">
        <v>5641</v>
      </c>
      <c r="H3012" s="7" t="s">
        <v>1530</v>
      </c>
      <c r="I3012" s="7" t="s">
        <v>3780</v>
      </c>
      <c r="J3012" s="7" t="s">
        <v>772</v>
      </c>
      <c r="K3012" s="7" t="s">
        <v>731</v>
      </c>
      <c r="L3012" s="7" t="s">
        <v>3351</v>
      </c>
      <c r="M3012" s="7">
        <v>42.673850000000002</v>
      </c>
      <c r="N3012" s="7">
        <v>21.146961000000001</v>
      </c>
      <c r="O3012" s="7" t="s">
        <v>1531</v>
      </c>
      <c r="P3012" s="7" t="s">
        <v>1531</v>
      </c>
      <c r="Q3012" s="7"/>
      <c r="R3012" s="7" t="s">
        <v>3781</v>
      </c>
      <c r="S3012" s="7"/>
      <c r="T3012" s="7" t="b">
        <v>0</v>
      </c>
      <c r="U3012" s="7" t="s">
        <v>3350</v>
      </c>
      <c r="V3012" s="7" t="s">
        <v>2999</v>
      </c>
      <c r="W3012" s="7" t="s">
        <v>2999</v>
      </c>
    </row>
    <row r="3013" spans="1:23" x14ac:dyDescent="0.2">
      <c r="A3013" s="7" t="s">
        <v>727</v>
      </c>
      <c r="B3013" s="7">
        <v>1</v>
      </c>
      <c r="C3013" s="7" t="s">
        <v>5</v>
      </c>
      <c r="D3013" s="7" t="s">
        <v>810</v>
      </c>
      <c r="E3013" s="7"/>
      <c r="F3013" s="7">
        <v>895</v>
      </c>
      <c r="G3013" s="7" t="s">
        <v>5642</v>
      </c>
      <c r="H3013" s="7" t="s">
        <v>1322</v>
      </c>
      <c r="I3013" s="7" t="s">
        <v>3782</v>
      </c>
      <c r="J3013" s="7" t="s">
        <v>738</v>
      </c>
      <c r="K3013" s="7" t="s">
        <v>731</v>
      </c>
      <c r="L3013" s="7" t="s">
        <v>2998</v>
      </c>
      <c r="M3013" s="7">
        <v>42.502209000000001</v>
      </c>
      <c r="N3013" s="7">
        <v>21.163453000000001</v>
      </c>
      <c r="O3013" s="7" t="s">
        <v>1532</v>
      </c>
      <c r="P3013" s="7" t="s">
        <v>1532</v>
      </c>
      <c r="Q3013" s="7"/>
      <c r="R3013" s="7" t="s">
        <v>3783</v>
      </c>
      <c r="S3013" s="7"/>
      <c r="T3013" s="7" t="b">
        <v>0</v>
      </c>
      <c r="U3013" s="7" t="s">
        <v>2997</v>
      </c>
      <c r="V3013" s="7" t="s">
        <v>2999</v>
      </c>
      <c r="W3013" s="7" t="s">
        <v>2999</v>
      </c>
    </row>
    <row r="3014" spans="1:23" x14ac:dyDescent="0.2">
      <c r="A3014" s="7" t="s">
        <v>727</v>
      </c>
      <c r="B3014" s="7">
        <v>6</v>
      </c>
      <c r="C3014" s="7" t="s">
        <v>11</v>
      </c>
      <c r="D3014" s="7" t="s">
        <v>911</v>
      </c>
      <c r="E3014" s="7"/>
      <c r="F3014" s="7">
        <v>894</v>
      </c>
      <c r="G3014" s="7" t="s">
        <v>5643</v>
      </c>
      <c r="H3014" s="7" t="s">
        <v>1533</v>
      </c>
      <c r="I3014" s="7" t="s">
        <v>3784</v>
      </c>
      <c r="J3014" s="7" t="s">
        <v>772</v>
      </c>
      <c r="K3014" s="7" t="s">
        <v>731</v>
      </c>
      <c r="L3014" s="7" t="s">
        <v>3607</v>
      </c>
      <c r="M3014" s="7">
        <v>42.669811000000003</v>
      </c>
      <c r="N3014" s="7">
        <v>21.134601</v>
      </c>
      <c r="O3014" s="7" t="s">
        <v>1534</v>
      </c>
      <c r="P3014" s="7" t="s">
        <v>1534</v>
      </c>
      <c r="Q3014" s="7"/>
      <c r="R3014" s="7" t="s">
        <v>3785</v>
      </c>
      <c r="S3014" s="7"/>
      <c r="T3014" s="7" t="b">
        <v>0</v>
      </c>
      <c r="U3014" s="7" t="s">
        <v>3606</v>
      </c>
      <c r="V3014" s="7" t="s">
        <v>2999</v>
      </c>
      <c r="W3014" s="7" t="s">
        <v>2999</v>
      </c>
    </row>
    <row r="3015" spans="1:23" x14ac:dyDescent="0.2">
      <c r="A3015" s="7" t="s">
        <v>727</v>
      </c>
      <c r="B3015" s="7">
        <v>6</v>
      </c>
      <c r="C3015" s="7" t="s">
        <v>11</v>
      </c>
      <c r="D3015" s="7" t="s">
        <v>853</v>
      </c>
      <c r="E3015" s="7"/>
      <c r="F3015" s="7">
        <v>893</v>
      </c>
      <c r="G3015" s="7" t="s">
        <v>5644</v>
      </c>
      <c r="H3015" s="7" t="s">
        <v>1535</v>
      </c>
      <c r="I3015" s="7" t="s">
        <v>3786</v>
      </c>
      <c r="J3015" s="7" t="s">
        <v>772</v>
      </c>
      <c r="K3015" s="7" t="s">
        <v>731</v>
      </c>
      <c r="L3015" s="7" t="s">
        <v>3479</v>
      </c>
      <c r="M3015" s="7">
        <v>42.672840000000001</v>
      </c>
      <c r="N3015" s="7">
        <v>21.164812999999999</v>
      </c>
      <c r="O3015" s="7" t="s">
        <v>1536</v>
      </c>
      <c r="P3015" s="7" t="s">
        <v>1536</v>
      </c>
      <c r="Q3015" s="7"/>
      <c r="R3015" s="7" t="s">
        <v>3787</v>
      </c>
      <c r="S3015" s="7"/>
      <c r="T3015" s="7" t="b">
        <v>0</v>
      </c>
      <c r="U3015" s="7" t="s">
        <v>3478</v>
      </c>
      <c r="V3015" s="7" t="s">
        <v>2999</v>
      </c>
      <c r="W3015" s="7" t="s">
        <v>2999</v>
      </c>
    </row>
    <row r="3016" spans="1:23" x14ac:dyDescent="0.2">
      <c r="A3016" s="7" t="s">
        <v>727</v>
      </c>
      <c r="B3016" s="7">
        <v>1</v>
      </c>
      <c r="C3016" s="7" t="s">
        <v>5</v>
      </c>
      <c r="D3016" s="7" t="s">
        <v>810</v>
      </c>
      <c r="E3016" s="7"/>
      <c r="F3016" s="7">
        <v>892</v>
      </c>
      <c r="G3016" s="7" t="s">
        <v>5645</v>
      </c>
      <c r="H3016" s="7" t="s">
        <v>1537</v>
      </c>
      <c r="I3016" s="7" t="s">
        <v>3788</v>
      </c>
      <c r="J3016" s="7" t="s">
        <v>738</v>
      </c>
      <c r="K3016" s="7" t="s">
        <v>731</v>
      </c>
      <c r="L3016" s="7" t="s">
        <v>451</v>
      </c>
      <c r="M3016" s="7">
        <v>42.473674000000003</v>
      </c>
      <c r="N3016" s="7">
        <v>21.055776999999999</v>
      </c>
      <c r="O3016" s="7" t="s">
        <v>1538</v>
      </c>
      <c r="P3016" s="7" t="s">
        <v>1538</v>
      </c>
      <c r="Q3016" s="7"/>
      <c r="R3016" s="7" t="s">
        <v>3789</v>
      </c>
      <c r="S3016" s="7"/>
      <c r="T3016" s="7" t="b">
        <v>0</v>
      </c>
      <c r="U3016" s="7" t="s">
        <v>3077</v>
      </c>
      <c r="V3016" s="7" t="s">
        <v>2999</v>
      </c>
      <c r="W3016" s="7" t="s">
        <v>2999</v>
      </c>
    </row>
    <row r="3017" spans="1:23" x14ac:dyDescent="0.2">
      <c r="A3017" s="7" t="s">
        <v>727</v>
      </c>
      <c r="B3017" s="7">
        <v>1</v>
      </c>
      <c r="C3017" s="7" t="s">
        <v>5</v>
      </c>
      <c r="D3017" s="7" t="s">
        <v>810</v>
      </c>
      <c r="E3017" s="7" t="s">
        <v>8818</v>
      </c>
      <c r="F3017" s="7">
        <v>891</v>
      </c>
      <c r="G3017" s="7" t="s">
        <v>5646</v>
      </c>
      <c r="H3017" s="7" t="s">
        <v>518</v>
      </c>
      <c r="I3017" s="7" t="s">
        <v>3790</v>
      </c>
      <c r="J3017" s="7" t="s">
        <v>738</v>
      </c>
      <c r="K3017" s="7" t="s">
        <v>731</v>
      </c>
      <c r="L3017" s="7" t="s">
        <v>3351</v>
      </c>
      <c r="M3017" s="7">
        <v>42.530192</v>
      </c>
      <c r="N3017" s="7">
        <v>21.085502000000002</v>
      </c>
      <c r="O3017" s="7" t="s">
        <v>1539</v>
      </c>
      <c r="P3017" s="7" t="s">
        <v>1539</v>
      </c>
      <c r="Q3017" s="7"/>
      <c r="R3017" s="7" t="s">
        <v>3791</v>
      </c>
      <c r="S3017" s="7"/>
      <c r="T3017" s="7" t="b">
        <v>0</v>
      </c>
      <c r="U3017" s="7" t="s">
        <v>3350</v>
      </c>
      <c r="V3017" s="7" t="s">
        <v>2999</v>
      </c>
      <c r="W3017" s="7" t="s">
        <v>2999</v>
      </c>
    </row>
    <row r="3018" spans="1:23" x14ac:dyDescent="0.2">
      <c r="A3018" s="7" t="s">
        <v>727</v>
      </c>
      <c r="B3018" s="7">
        <v>2</v>
      </c>
      <c r="C3018" s="7" t="s">
        <v>450</v>
      </c>
      <c r="D3018" s="7" t="s">
        <v>279</v>
      </c>
      <c r="E3018" s="7" t="s">
        <v>10678</v>
      </c>
      <c r="F3018" s="7">
        <v>890</v>
      </c>
      <c r="G3018" s="7" t="s">
        <v>5647</v>
      </c>
      <c r="H3018" s="7" t="s">
        <v>1540</v>
      </c>
      <c r="I3018" s="7" t="s">
        <v>3792</v>
      </c>
      <c r="J3018" s="7" t="s">
        <v>738</v>
      </c>
      <c r="K3018" s="7" t="s">
        <v>731</v>
      </c>
      <c r="L3018" s="7" t="s">
        <v>3351</v>
      </c>
      <c r="M3018" s="7">
        <v>42.472985999999999</v>
      </c>
      <c r="N3018" s="7">
        <v>20.730664000000001</v>
      </c>
      <c r="O3018" s="7" t="s">
        <v>1541</v>
      </c>
      <c r="P3018" s="7" t="s">
        <v>1541</v>
      </c>
      <c r="Q3018" s="7"/>
      <c r="R3018" s="7" t="s">
        <v>3793</v>
      </c>
      <c r="S3018" s="7"/>
      <c r="T3018" s="7" t="b">
        <v>0</v>
      </c>
      <c r="U3018" s="7" t="s">
        <v>3350</v>
      </c>
      <c r="V3018" s="7" t="s">
        <v>2999</v>
      </c>
      <c r="W3018" s="7" t="s">
        <v>2999</v>
      </c>
    </row>
    <row r="3019" spans="1:23" x14ac:dyDescent="0.2">
      <c r="A3019" s="7" t="s">
        <v>727</v>
      </c>
      <c r="B3019" s="7">
        <v>1</v>
      </c>
      <c r="C3019" s="7" t="s">
        <v>5</v>
      </c>
      <c r="D3019" s="7" t="s">
        <v>756</v>
      </c>
      <c r="E3019" s="7" t="s">
        <v>8818</v>
      </c>
      <c r="F3019" s="7">
        <v>889</v>
      </c>
      <c r="G3019" s="7" t="s">
        <v>5648</v>
      </c>
      <c r="H3019" s="7" t="s">
        <v>1542</v>
      </c>
      <c r="I3019" s="7" t="s">
        <v>3794</v>
      </c>
      <c r="J3019" s="7" t="s">
        <v>738</v>
      </c>
      <c r="K3019" s="7" t="s">
        <v>731</v>
      </c>
      <c r="L3019" s="7" t="s">
        <v>3351</v>
      </c>
      <c r="M3019" s="7">
        <v>42.520417999999999</v>
      </c>
      <c r="N3019" s="7">
        <v>20.915462999999999</v>
      </c>
      <c r="O3019" s="7" t="s">
        <v>1543</v>
      </c>
      <c r="P3019" s="7" t="s">
        <v>1543</v>
      </c>
      <c r="Q3019" s="7"/>
      <c r="R3019" s="7" t="s">
        <v>3795</v>
      </c>
      <c r="S3019" s="7"/>
      <c r="T3019" s="7" t="b">
        <v>0</v>
      </c>
      <c r="U3019" s="7" t="s">
        <v>3350</v>
      </c>
      <c r="V3019" s="7" t="s">
        <v>2999</v>
      </c>
      <c r="W3019" s="7" t="s">
        <v>2999</v>
      </c>
    </row>
    <row r="3020" spans="1:23" x14ac:dyDescent="0.2">
      <c r="A3020" s="7" t="s">
        <v>727</v>
      </c>
      <c r="B3020" s="7">
        <v>6</v>
      </c>
      <c r="C3020" s="7" t="s">
        <v>11</v>
      </c>
      <c r="D3020" s="7" t="s">
        <v>778</v>
      </c>
      <c r="E3020" s="7"/>
      <c r="F3020" s="7">
        <v>888</v>
      </c>
      <c r="G3020" s="7" t="s">
        <v>5649</v>
      </c>
      <c r="H3020" s="7" t="s">
        <v>1544</v>
      </c>
      <c r="I3020" s="7" t="s">
        <v>3796</v>
      </c>
      <c r="J3020" s="7" t="s">
        <v>772</v>
      </c>
      <c r="K3020" s="7" t="s">
        <v>731</v>
      </c>
      <c r="L3020" s="7" t="s">
        <v>2998</v>
      </c>
      <c r="M3020" s="7">
        <v>42.670820999999997</v>
      </c>
      <c r="N3020" s="7">
        <v>21.179919999999999</v>
      </c>
      <c r="O3020" s="7" t="s">
        <v>1545</v>
      </c>
      <c r="P3020" s="7" t="s">
        <v>1545</v>
      </c>
      <c r="Q3020" s="7"/>
      <c r="R3020" s="7" t="s">
        <v>3797</v>
      </c>
      <c r="S3020" s="7"/>
      <c r="T3020" s="7" t="b">
        <v>0</v>
      </c>
      <c r="U3020" s="7" t="s">
        <v>2997</v>
      </c>
      <c r="V3020" s="7" t="s">
        <v>2999</v>
      </c>
      <c r="W3020" s="7" t="s">
        <v>2999</v>
      </c>
    </row>
    <row r="3021" spans="1:23" x14ac:dyDescent="0.2">
      <c r="A3021" s="7" t="s">
        <v>727</v>
      </c>
      <c r="B3021" s="7">
        <v>1</v>
      </c>
      <c r="C3021" s="7" t="s">
        <v>5</v>
      </c>
      <c r="D3021" s="7" t="s">
        <v>810</v>
      </c>
      <c r="E3021" s="7" t="s">
        <v>15939</v>
      </c>
      <c r="F3021" s="7">
        <v>887</v>
      </c>
      <c r="G3021" s="7" t="s">
        <v>5650</v>
      </c>
      <c r="H3021" s="7" t="s">
        <v>1546</v>
      </c>
      <c r="I3021" s="7" t="s">
        <v>3798</v>
      </c>
      <c r="J3021" s="7" t="s">
        <v>1547</v>
      </c>
      <c r="K3021" s="7" t="s">
        <v>731</v>
      </c>
      <c r="L3021" s="7" t="s">
        <v>3351</v>
      </c>
      <c r="M3021" s="7">
        <v>42.510686999999997</v>
      </c>
      <c r="N3021" s="7">
        <v>21.128807999999999</v>
      </c>
      <c r="O3021" s="7" t="s">
        <v>1548</v>
      </c>
      <c r="P3021" s="7" t="s">
        <v>1548</v>
      </c>
      <c r="Q3021" s="7"/>
      <c r="R3021" s="7" t="s">
        <v>3799</v>
      </c>
      <c r="S3021" s="7" t="s">
        <v>3800</v>
      </c>
      <c r="T3021" s="7" t="b">
        <v>0</v>
      </c>
      <c r="U3021" s="7" t="s">
        <v>3350</v>
      </c>
      <c r="V3021" s="7" t="s">
        <v>2999</v>
      </c>
      <c r="W3021" s="7" t="s">
        <v>2999</v>
      </c>
    </row>
    <row r="3022" spans="1:23" x14ac:dyDescent="0.2">
      <c r="A3022" s="7" t="s">
        <v>727</v>
      </c>
      <c r="B3022" s="7">
        <v>6</v>
      </c>
      <c r="C3022" s="7" t="s">
        <v>11</v>
      </c>
      <c r="D3022" s="7" t="s">
        <v>787</v>
      </c>
      <c r="E3022" s="7" t="s">
        <v>11408</v>
      </c>
      <c r="F3022" s="7">
        <v>886</v>
      </c>
      <c r="G3022" s="7" t="s">
        <v>5651</v>
      </c>
      <c r="H3022" s="7" t="s">
        <v>1549</v>
      </c>
      <c r="I3022" s="7" t="s">
        <v>3801</v>
      </c>
      <c r="J3022" s="7" t="s">
        <v>772</v>
      </c>
      <c r="K3022" s="7" t="s">
        <v>731</v>
      </c>
      <c r="L3022" s="7" t="s">
        <v>3351</v>
      </c>
      <c r="M3022" s="7">
        <v>42.625476999999997</v>
      </c>
      <c r="N3022" s="7">
        <v>21.141622999999999</v>
      </c>
      <c r="O3022" s="7" t="s">
        <v>1550</v>
      </c>
      <c r="P3022" s="7" t="s">
        <v>1550</v>
      </c>
      <c r="Q3022" s="7"/>
      <c r="R3022" s="7" t="s">
        <v>3802</v>
      </c>
      <c r="S3022" s="7"/>
      <c r="T3022" s="7" t="b">
        <v>0</v>
      </c>
      <c r="U3022" s="7" t="s">
        <v>3350</v>
      </c>
      <c r="V3022" s="7" t="s">
        <v>2999</v>
      </c>
      <c r="W3022" s="7" t="s">
        <v>2999</v>
      </c>
    </row>
    <row r="3023" spans="1:23" x14ac:dyDescent="0.2">
      <c r="A3023" s="7" t="s">
        <v>727</v>
      </c>
      <c r="B3023" s="7">
        <v>7</v>
      </c>
      <c r="C3023" s="7" t="s">
        <v>8</v>
      </c>
      <c r="D3023" s="7" t="s">
        <v>908</v>
      </c>
      <c r="E3023" s="7"/>
      <c r="F3023" s="7">
        <v>885</v>
      </c>
      <c r="G3023" s="7" t="s">
        <v>5652</v>
      </c>
      <c r="H3023" s="7" t="s">
        <v>1551</v>
      </c>
      <c r="I3023" s="7" t="s">
        <v>3803</v>
      </c>
      <c r="J3023" s="7" t="s">
        <v>738</v>
      </c>
      <c r="K3023" s="7" t="s">
        <v>731</v>
      </c>
      <c r="L3023" s="7" t="s">
        <v>3375</v>
      </c>
      <c r="M3023" s="7">
        <v>42.387501999999998</v>
      </c>
      <c r="N3023" s="7">
        <v>20.820858999999999</v>
      </c>
      <c r="O3023" s="7" t="s">
        <v>1552</v>
      </c>
      <c r="P3023" s="7" t="s">
        <v>1552</v>
      </c>
      <c r="Q3023" s="7"/>
      <c r="R3023" s="7" t="s">
        <v>3804</v>
      </c>
      <c r="S3023" s="7"/>
      <c r="T3023" s="7" t="b">
        <v>0</v>
      </c>
      <c r="U3023" s="7" t="s">
        <v>3374</v>
      </c>
      <c r="V3023" s="7" t="s">
        <v>2999</v>
      </c>
      <c r="W3023" s="7" t="s">
        <v>2999</v>
      </c>
    </row>
    <row r="3024" spans="1:23" x14ac:dyDescent="0.2">
      <c r="A3024" s="7" t="s">
        <v>727</v>
      </c>
      <c r="B3024" s="7">
        <v>6</v>
      </c>
      <c r="C3024" s="7" t="s">
        <v>11</v>
      </c>
      <c r="D3024" s="7" t="s">
        <v>911</v>
      </c>
      <c r="E3024" s="7"/>
      <c r="F3024" s="7">
        <v>884</v>
      </c>
      <c r="G3024" s="7" t="s">
        <v>5653</v>
      </c>
      <c r="H3024" s="7" t="s">
        <v>1553</v>
      </c>
      <c r="I3024" s="7" t="s">
        <v>3805</v>
      </c>
      <c r="J3024" s="7" t="s">
        <v>1554</v>
      </c>
      <c r="K3024" s="7" t="s">
        <v>731</v>
      </c>
      <c r="L3024" s="7" t="s">
        <v>2998</v>
      </c>
      <c r="M3024" s="7">
        <v>42.672840000000001</v>
      </c>
      <c r="N3024" s="7">
        <v>21.144214000000002</v>
      </c>
      <c r="O3024" s="7" t="s">
        <v>1555</v>
      </c>
      <c r="P3024" s="7" t="s">
        <v>1555</v>
      </c>
      <c r="Q3024" s="7"/>
      <c r="R3024" s="7" t="s">
        <v>3806</v>
      </c>
      <c r="S3024" s="7"/>
      <c r="T3024" s="7" t="b">
        <v>0</v>
      </c>
      <c r="U3024" s="7" t="s">
        <v>2997</v>
      </c>
      <c r="V3024" s="7" t="s">
        <v>2999</v>
      </c>
      <c r="W3024" s="7" t="s">
        <v>2999</v>
      </c>
    </row>
    <row r="3025" spans="1:23" x14ac:dyDescent="0.2">
      <c r="A3025" s="7" t="s">
        <v>727</v>
      </c>
      <c r="B3025" s="7">
        <v>7</v>
      </c>
      <c r="C3025" s="7" t="s">
        <v>8</v>
      </c>
      <c r="D3025" s="7" t="s">
        <v>908</v>
      </c>
      <c r="E3025" s="7"/>
      <c r="F3025" s="7">
        <v>883</v>
      </c>
      <c r="G3025" s="7" t="s">
        <v>5654</v>
      </c>
      <c r="H3025" s="7" t="s">
        <v>1556</v>
      </c>
      <c r="I3025" s="7" t="s">
        <v>3807</v>
      </c>
      <c r="J3025" s="7" t="s">
        <v>738</v>
      </c>
      <c r="K3025" s="7" t="s">
        <v>731</v>
      </c>
      <c r="L3025" s="7" t="s">
        <v>3479</v>
      </c>
      <c r="M3025" s="7">
        <v>42.390692999999999</v>
      </c>
      <c r="N3025" s="7">
        <v>20.804167</v>
      </c>
      <c r="O3025" s="7" t="s">
        <v>1557</v>
      </c>
      <c r="P3025" s="7" t="s">
        <v>1557</v>
      </c>
      <c r="Q3025" s="7"/>
      <c r="R3025" s="7" t="s">
        <v>3808</v>
      </c>
      <c r="S3025" s="7"/>
      <c r="T3025" s="7" t="b">
        <v>0</v>
      </c>
      <c r="U3025" s="7" t="s">
        <v>3478</v>
      </c>
      <c r="V3025" s="7" t="s">
        <v>2999</v>
      </c>
      <c r="W3025" s="7" t="s">
        <v>2999</v>
      </c>
    </row>
    <row r="3026" spans="1:23" x14ac:dyDescent="0.2">
      <c r="A3026" s="7" t="s">
        <v>727</v>
      </c>
      <c r="B3026" s="7">
        <v>2</v>
      </c>
      <c r="C3026" s="7" t="s">
        <v>450</v>
      </c>
      <c r="D3026" s="7" t="s">
        <v>1019</v>
      </c>
      <c r="E3026" s="7" t="s">
        <v>2400</v>
      </c>
      <c r="F3026" s="7">
        <v>882</v>
      </c>
      <c r="G3026" s="7" t="s">
        <v>5655</v>
      </c>
      <c r="H3026" s="7" t="s">
        <v>1558</v>
      </c>
      <c r="I3026" s="7" t="s">
        <v>3809</v>
      </c>
      <c r="J3026" s="7" t="s">
        <v>1559</v>
      </c>
      <c r="K3026" s="7" t="s">
        <v>731</v>
      </c>
      <c r="L3026" s="7" t="s">
        <v>3351</v>
      </c>
      <c r="M3026" s="7">
        <v>42.376176000000001</v>
      </c>
      <c r="N3026" s="7">
        <v>20.438153</v>
      </c>
      <c r="O3026" s="7" t="s">
        <v>1560</v>
      </c>
      <c r="P3026" s="7" t="s">
        <v>1560</v>
      </c>
      <c r="Q3026" s="7"/>
      <c r="R3026" s="7" t="s">
        <v>3810</v>
      </c>
      <c r="S3026" s="7"/>
      <c r="T3026" s="7" t="b">
        <v>0</v>
      </c>
      <c r="U3026" s="7" t="s">
        <v>3350</v>
      </c>
      <c r="V3026" s="7" t="s">
        <v>2999</v>
      </c>
      <c r="W3026" s="7" t="s">
        <v>2999</v>
      </c>
    </row>
    <row r="3027" spans="1:23" x14ac:dyDescent="0.2">
      <c r="A3027" s="7" t="s">
        <v>727</v>
      </c>
      <c r="B3027" s="7">
        <v>7</v>
      </c>
      <c r="C3027" s="7" t="s">
        <v>8</v>
      </c>
      <c r="D3027" s="7" t="s">
        <v>908</v>
      </c>
      <c r="E3027" s="7" t="s">
        <v>7909</v>
      </c>
      <c r="F3027" s="7">
        <v>881</v>
      </c>
      <c r="G3027" s="7" t="s">
        <v>5656</v>
      </c>
      <c r="H3027" s="7" t="s">
        <v>1347</v>
      </c>
      <c r="I3027" s="7" t="s">
        <v>3811</v>
      </c>
      <c r="J3027" s="7" t="s">
        <v>738</v>
      </c>
      <c r="K3027" s="7" t="s">
        <v>731</v>
      </c>
      <c r="L3027" s="7" t="s">
        <v>3351</v>
      </c>
      <c r="M3027" s="7">
        <v>42.384875999999998</v>
      </c>
      <c r="N3027" s="7">
        <v>20.83399</v>
      </c>
      <c r="O3027" s="7" t="s">
        <v>1561</v>
      </c>
      <c r="P3027" s="7" t="s">
        <v>1561</v>
      </c>
      <c r="Q3027" s="7"/>
      <c r="R3027" s="7" t="s">
        <v>3812</v>
      </c>
      <c r="S3027" s="7"/>
      <c r="T3027" s="7" t="b">
        <v>0</v>
      </c>
      <c r="U3027" s="7" t="s">
        <v>3350</v>
      </c>
      <c r="V3027" s="7" t="s">
        <v>2999</v>
      </c>
      <c r="W3027" s="7" t="s">
        <v>2999</v>
      </c>
    </row>
    <row r="3028" spans="1:23" x14ac:dyDescent="0.2">
      <c r="A3028" s="7" t="s">
        <v>727</v>
      </c>
      <c r="B3028" s="7">
        <v>6</v>
      </c>
      <c r="C3028" s="7" t="s">
        <v>11</v>
      </c>
      <c r="D3028" s="7" t="s">
        <v>911</v>
      </c>
      <c r="E3028" s="7" t="s">
        <v>11409</v>
      </c>
      <c r="F3028" s="7">
        <v>880</v>
      </c>
      <c r="G3028" s="7" t="s">
        <v>5657</v>
      </c>
      <c r="H3028" s="7" t="s">
        <v>1562</v>
      </c>
      <c r="I3028" s="7" t="s">
        <v>3813</v>
      </c>
      <c r="J3028" s="7" t="s">
        <v>1563</v>
      </c>
      <c r="K3028" s="7" t="s">
        <v>731</v>
      </c>
      <c r="L3028" s="7" t="s">
        <v>3351</v>
      </c>
      <c r="M3028" s="7">
        <v>42.67183</v>
      </c>
      <c r="N3028" s="7">
        <v>21.170307000000001</v>
      </c>
      <c r="O3028" s="7" t="s">
        <v>1564</v>
      </c>
      <c r="P3028" s="7" t="s">
        <v>1564</v>
      </c>
      <c r="Q3028" s="7"/>
      <c r="R3028" s="7" t="s">
        <v>3814</v>
      </c>
      <c r="S3028" s="7"/>
      <c r="T3028" s="7" t="b">
        <v>0</v>
      </c>
      <c r="U3028" s="7" t="s">
        <v>3350</v>
      </c>
      <c r="V3028" s="7" t="s">
        <v>2999</v>
      </c>
      <c r="W3028" s="7" t="s">
        <v>2999</v>
      </c>
    </row>
    <row r="3029" spans="1:23" x14ac:dyDescent="0.2">
      <c r="A3029" s="7" t="s">
        <v>727</v>
      </c>
      <c r="B3029" s="7">
        <v>7</v>
      </c>
      <c r="C3029" s="7" t="s">
        <v>8</v>
      </c>
      <c r="D3029" s="7" t="s">
        <v>908</v>
      </c>
      <c r="E3029" s="7"/>
      <c r="F3029" s="7">
        <v>879</v>
      </c>
      <c r="G3029" s="7" t="s">
        <v>5658</v>
      </c>
      <c r="H3029" s="7" t="s">
        <v>78</v>
      </c>
      <c r="I3029" s="7" t="s">
        <v>3815</v>
      </c>
      <c r="J3029" s="7" t="s">
        <v>738</v>
      </c>
      <c r="K3029" s="7" t="s">
        <v>731</v>
      </c>
      <c r="L3029" s="7" t="s">
        <v>451</v>
      </c>
      <c r="M3029" s="7">
        <v>42.34254</v>
      </c>
      <c r="N3029" s="7">
        <v>20.739013</v>
      </c>
      <c r="O3029" s="7" t="s">
        <v>1565</v>
      </c>
      <c r="P3029" s="7" t="s">
        <v>1565</v>
      </c>
      <c r="Q3029" s="7"/>
      <c r="R3029" s="7" t="s">
        <v>77</v>
      </c>
      <c r="S3029" s="7"/>
      <c r="T3029" s="7" t="b">
        <v>0</v>
      </c>
      <c r="U3029" s="7" t="s">
        <v>3077</v>
      </c>
      <c r="V3029" s="7" t="s">
        <v>2999</v>
      </c>
      <c r="W3029" s="7" t="s">
        <v>2999</v>
      </c>
    </row>
    <row r="3030" spans="1:23" x14ac:dyDescent="0.2">
      <c r="A3030" s="7" t="s">
        <v>727</v>
      </c>
      <c r="B3030" s="7">
        <v>6</v>
      </c>
      <c r="C3030" s="7" t="s">
        <v>11</v>
      </c>
      <c r="D3030" s="7" t="s">
        <v>911</v>
      </c>
      <c r="E3030" s="7" t="s">
        <v>11410</v>
      </c>
      <c r="F3030" s="7">
        <v>878</v>
      </c>
      <c r="G3030" s="7" t="s">
        <v>5659</v>
      </c>
      <c r="H3030" s="7" t="s">
        <v>1566</v>
      </c>
      <c r="I3030" s="7" t="s">
        <v>3816</v>
      </c>
      <c r="J3030" s="7" t="s">
        <v>772</v>
      </c>
      <c r="K3030" s="7" t="s">
        <v>731</v>
      </c>
      <c r="L3030" s="7" t="s">
        <v>3351</v>
      </c>
      <c r="M3030" s="7">
        <v>42.669811000000003</v>
      </c>
      <c r="N3030" s="7">
        <v>21.162067</v>
      </c>
      <c r="O3030" s="7" t="s">
        <v>1567</v>
      </c>
      <c r="P3030" s="7" t="s">
        <v>1567</v>
      </c>
      <c r="Q3030" s="7"/>
      <c r="R3030" s="7" t="s">
        <v>3817</v>
      </c>
      <c r="S3030" s="7"/>
      <c r="T3030" s="7" t="b">
        <v>0</v>
      </c>
      <c r="U3030" s="7" t="s">
        <v>3350</v>
      </c>
      <c r="V3030" s="7" t="s">
        <v>2999</v>
      </c>
      <c r="W3030" s="7" t="s">
        <v>2999</v>
      </c>
    </row>
    <row r="3031" spans="1:23" x14ac:dyDescent="0.2">
      <c r="A3031" s="7" t="s">
        <v>727</v>
      </c>
      <c r="B3031" s="7">
        <v>2</v>
      </c>
      <c r="C3031" s="7" t="s">
        <v>450</v>
      </c>
      <c r="D3031" s="7" t="s">
        <v>279</v>
      </c>
      <c r="E3031" s="7" t="s">
        <v>2400</v>
      </c>
      <c r="F3031" s="7">
        <v>877</v>
      </c>
      <c r="G3031" s="7" t="s">
        <v>5660</v>
      </c>
      <c r="H3031" s="7" t="s">
        <v>1568</v>
      </c>
      <c r="I3031" s="7" t="s">
        <v>3818</v>
      </c>
      <c r="J3031" s="7" t="s">
        <v>738</v>
      </c>
      <c r="K3031" s="7" t="s">
        <v>731</v>
      </c>
      <c r="L3031" s="7" t="s">
        <v>12682</v>
      </c>
      <c r="M3031" s="7">
        <v>42.480075999999997</v>
      </c>
      <c r="N3031" s="7">
        <v>20.744396999999999</v>
      </c>
      <c r="O3031" s="7" t="s">
        <v>1569</v>
      </c>
      <c r="P3031" s="7" t="s">
        <v>1569</v>
      </c>
      <c r="Q3031" s="7"/>
      <c r="R3031" s="7" t="s">
        <v>3819</v>
      </c>
      <c r="S3031" s="7"/>
      <c r="T3031" s="7" t="b">
        <v>0</v>
      </c>
      <c r="U3031" s="7" t="s">
        <v>12683</v>
      </c>
      <c r="V3031" s="7" t="s">
        <v>2999</v>
      </c>
      <c r="W3031" s="7" t="s">
        <v>2999</v>
      </c>
    </row>
    <row r="3032" spans="1:23" x14ac:dyDescent="0.2">
      <c r="A3032" s="7" t="s">
        <v>727</v>
      </c>
      <c r="B3032" s="7">
        <v>1</v>
      </c>
      <c r="C3032" s="7" t="s">
        <v>5</v>
      </c>
      <c r="D3032" s="7" t="s">
        <v>810</v>
      </c>
      <c r="E3032" s="7" t="s">
        <v>12919</v>
      </c>
      <c r="F3032" s="7">
        <v>876</v>
      </c>
      <c r="G3032" s="7" t="s">
        <v>5661</v>
      </c>
      <c r="H3032" s="7" t="s">
        <v>73</v>
      </c>
      <c r="I3032" s="7" t="s">
        <v>3820</v>
      </c>
      <c r="J3032" s="7" t="s">
        <v>738</v>
      </c>
      <c r="K3032" s="7" t="s">
        <v>731</v>
      </c>
      <c r="L3032" s="7" t="s">
        <v>3351</v>
      </c>
      <c r="M3032" s="7">
        <v>42.504223000000003</v>
      </c>
      <c r="N3032" s="7">
        <v>21.104438999999999</v>
      </c>
      <c r="O3032" s="7" t="s">
        <v>1570</v>
      </c>
      <c r="P3032" s="7" t="s">
        <v>1570</v>
      </c>
      <c r="Q3032" s="7"/>
      <c r="R3032" s="7" t="s">
        <v>79</v>
      </c>
      <c r="S3032" s="7" t="s">
        <v>3821</v>
      </c>
      <c r="T3032" s="7" t="b">
        <v>0</v>
      </c>
      <c r="U3032" s="7" t="s">
        <v>3350</v>
      </c>
      <c r="V3032" s="7" t="s">
        <v>2999</v>
      </c>
      <c r="W3032" s="7" t="s">
        <v>2999</v>
      </c>
    </row>
    <row r="3033" spans="1:23" x14ac:dyDescent="0.2">
      <c r="A3033" s="7" t="s">
        <v>727</v>
      </c>
      <c r="B3033" s="7">
        <v>5</v>
      </c>
      <c r="C3033" s="7" t="s">
        <v>2</v>
      </c>
      <c r="D3033" s="7" t="s">
        <v>1007</v>
      </c>
      <c r="E3033" s="7" t="s">
        <v>8819</v>
      </c>
      <c r="F3033" s="7">
        <v>875</v>
      </c>
      <c r="G3033" s="7" t="s">
        <v>5662</v>
      </c>
      <c r="H3033" s="7" t="s">
        <v>29</v>
      </c>
      <c r="I3033" s="7" t="s">
        <v>3822</v>
      </c>
      <c r="J3033" s="7" t="s">
        <v>738</v>
      </c>
      <c r="K3033" s="7" t="s">
        <v>731</v>
      </c>
      <c r="L3033" s="7" t="s">
        <v>3351</v>
      </c>
      <c r="M3033" s="7">
        <v>42.504519000000002</v>
      </c>
      <c r="N3033" s="7">
        <v>20.359711000000001</v>
      </c>
      <c r="O3033" s="7" t="s">
        <v>1571</v>
      </c>
      <c r="P3033" s="7" t="s">
        <v>1571</v>
      </c>
      <c r="Q3033" s="7"/>
      <c r="R3033" s="7" t="s">
        <v>80</v>
      </c>
      <c r="S3033" s="7"/>
      <c r="T3033" s="7" t="b">
        <v>0</v>
      </c>
      <c r="U3033" s="7" t="s">
        <v>3350</v>
      </c>
      <c r="V3033" s="7" t="s">
        <v>2999</v>
      </c>
      <c r="W3033" s="7" t="s">
        <v>2999</v>
      </c>
    </row>
    <row r="3034" spans="1:23" x14ac:dyDescent="0.2">
      <c r="A3034" s="7" t="s">
        <v>727</v>
      </c>
      <c r="B3034" s="7">
        <v>6</v>
      </c>
      <c r="C3034" s="7" t="s">
        <v>11</v>
      </c>
      <c r="D3034" s="7" t="s">
        <v>1033</v>
      </c>
      <c r="E3034" s="7"/>
      <c r="F3034" s="7">
        <v>874</v>
      </c>
      <c r="G3034" s="7" t="s">
        <v>5663</v>
      </c>
      <c r="H3034" s="7" t="s">
        <v>82</v>
      </c>
      <c r="I3034" s="7" t="s">
        <v>3823</v>
      </c>
      <c r="J3034" s="7" t="s">
        <v>991</v>
      </c>
      <c r="K3034" s="7" t="s">
        <v>731</v>
      </c>
      <c r="L3034" s="7" t="s">
        <v>3351</v>
      </c>
      <c r="M3034" s="7">
        <v>42.673850000000002</v>
      </c>
      <c r="N3034" s="7">
        <v>21.157947</v>
      </c>
      <c r="O3034" s="7" t="s">
        <v>1572</v>
      </c>
      <c r="P3034" s="7" t="s">
        <v>1572</v>
      </c>
      <c r="Q3034" s="7"/>
      <c r="R3034" s="7" t="s">
        <v>81</v>
      </c>
      <c r="S3034" s="7"/>
      <c r="T3034" s="7" t="b">
        <v>0</v>
      </c>
      <c r="U3034" s="7" t="s">
        <v>3350</v>
      </c>
      <c r="V3034" s="7" t="s">
        <v>2999</v>
      </c>
      <c r="W3034" s="7" t="s">
        <v>2999</v>
      </c>
    </row>
    <row r="3035" spans="1:23" x14ac:dyDescent="0.2">
      <c r="A3035" s="7" t="s">
        <v>727</v>
      </c>
      <c r="B3035" s="7">
        <v>4</v>
      </c>
      <c r="C3035" s="7" t="s">
        <v>454</v>
      </c>
      <c r="D3035" s="7" t="s">
        <v>768</v>
      </c>
      <c r="E3035" s="7"/>
      <c r="F3035" s="7">
        <v>873</v>
      </c>
      <c r="G3035" s="7" t="s">
        <v>5664</v>
      </c>
      <c r="H3035" s="7" t="s">
        <v>1573</v>
      </c>
      <c r="I3035" s="7" t="s">
        <v>3824</v>
      </c>
      <c r="J3035" s="7" t="s">
        <v>738</v>
      </c>
      <c r="K3035" s="7" t="s">
        <v>731</v>
      </c>
      <c r="L3035" s="7" t="s">
        <v>3479</v>
      </c>
      <c r="M3035" s="7">
        <v>42.833044999999998</v>
      </c>
      <c r="N3035" s="7">
        <v>20.988956000000002</v>
      </c>
      <c r="O3035" s="7" t="s">
        <v>1574</v>
      </c>
      <c r="P3035" s="7" t="s">
        <v>1574</v>
      </c>
      <c r="Q3035" s="7"/>
      <c r="R3035" s="7" t="s">
        <v>3825</v>
      </c>
      <c r="S3035" s="7"/>
      <c r="T3035" s="7" t="b">
        <v>0</v>
      </c>
      <c r="U3035" s="7" t="s">
        <v>3478</v>
      </c>
      <c r="V3035" s="7" t="s">
        <v>2999</v>
      </c>
      <c r="W3035" s="7" t="s">
        <v>2999</v>
      </c>
    </row>
    <row r="3036" spans="1:23" x14ac:dyDescent="0.2">
      <c r="A3036" s="7" t="s">
        <v>727</v>
      </c>
      <c r="B3036" s="7">
        <v>7</v>
      </c>
      <c r="C3036" s="7" t="s">
        <v>8</v>
      </c>
      <c r="D3036" s="7" t="s">
        <v>1079</v>
      </c>
      <c r="E3036" s="7" t="s">
        <v>7909</v>
      </c>
      <c r="F3036" s="7">
        <v>872</v>
      </c>
      <c r="G3036" s="7" t="s">
        <v>5665</v>
      </c>
      <c r="H3036" s="7" t="s">
        <v>1575</v>
      </c>
      <c r="I3036" s="7" t="s">
        <v>3826</v>
      </c>
      <c r="J3036" s="7" t="s">
        <v>738</v>
      </c>
      <c r="K3036" s="7" t="s">
        <v>731</v>
      </c>
      <c r="L3036" s="7" t="s">
        <v>3351</v>
      </c>
      <c r="M3036" s="7">
        <v>42.21069</v>
      </c>
      <c r="N3036" s="7">
        <v>20.74588</v>
      </c>
      <c r="O3036" s="7" t="s">
        <v>1576</v>
      </c>
      <c r="P3036" s="7" t="s">
        <v>1576</v>
      </c>
      <c r="Q3036" s="7"/>
      <c r="R3036" s="7" t="s">
        <v>3827</v>
      </c>
      <c r="S3036" s="7"/>
      <c r="T3036" s="7" t="b">
        <v>0</v>
      </c>
      <c r="U3036" s="7" t="s">
        <v>3350</v>
      </c>
      <c r="V3036" s="7" t="s">
        <v>2999</v>
      </c>
      <c r="W3036" s="7" t="s">
        <v>2999</v>
      </c>
    </row>
    <row r="3037" spans="1:23" x14ac:dyDescent="0.2">
      <c r="A3037" s="7" t="s">
        <v>727</v>
      </c>
      <c r="B3037" s="7">
        <v>1</v>
      </c>
      <c r="C3037" s="7" t="s">
        <v>5</v>
      </c>
      <c r="D3037" s="7" t="s">
        <v>810</v>
      </c>
      <c r="E3037" s="7"/>
      <c r="F3037" s="7">
        <v>871</v>
      </c>
      <c r="G3037" s="7" t="s">
        <v>5666</v>
      </c>
      <c r="H3037" s="7" t="s">
        <v>84</v>
      </c>
      <c r="I3037" s="7" t="s">
        <v>3828</v>
      </c>
      <c r="J3037" s="7" t="s">
        <v>738</v>
      </c>
      <c r="K3037" s="7" t="s">
        <v>731</v>
      </c>
      <c r="L3037" s="7" t="s">
        <v>3479</v>
      </c>
      <c r="M3037" s="7">
        <v>42.535716999999998</v>
      </c>
      <c r="N3037" s="7">
        <v>20.997002999999999</v>
      </c>
      <c r="O3037" s="7" t="s">
        <v>1577</v>
      </c>
      <c r="P3037" s="7" t="s">
        <v>1577</v>
      </c>
      <c r="Q3037" s="7"/>
      <c r="R3037" s="7" t="s">
        <v>83</v>
      </c>
      <c r="S3037" s="7"/>
      <c r="T3037" s="7" t="b">
        <v>0</v>
      </c>
      <c r="U3037" s="7" t="s">
        <v>3478</v>
      </c>
      <c r="V3037" s="7" t="s">
        <v>2999</v>
      </c>
      <c r="W3037" s="7" t="s">
        <v>2999</v>
      </c>
    </row>
    <row r="3038" spans="1:23" x14ac:dyDescent="0.2">
      <c r="A3038" s="7" t="s">
        <v>727</v>
      </c>
      <c r="B3038" s="7">
        <v>5</v>
      </c>
      <c r="C3038" s="7" t="s">
        <v>2</v>
      </c>
      <c r="D3038" s="7" t="s">
        <v>1007</v>
      </c>
      <c r="E3038" s="7"/>
      <c r="F3038" s="7">
        <v>870</v>
      </c>
      <c r="G3038" s="7" t="s">
        <v>5507</v>
      </c>
      <c r="H3038" s="7" t="s">
        <v>29</v>
      </c>
      <c r="I3038" s="7" t="s">
        <v>3545</v>
      </c>
      <c r="J3038" s="7" t="s">
        <v>738</v>
      </c>
      <c r="K3038" s="7" t="s">
        <v>731</v>
      </c>
      <c r="L3038" s="7" t="s">
        <v>3351</v>
      </c>
      <c r="M3038" s="7">
        <v>42.505783999999998</v>
      </c>
      <c r="N3038" s="7">
        <v>20.360741000000001</v>
      </c>
      <c r="O3038" s="7" t="s">
        <v>1578</v>
      </c>
      <c r="P3038" s="7" t="s">
        <v>1578</v>
      </c>
      <c r="Q3038" s="7"/>
      <c r="R3038" s="7" t="s">
        <v>28</v>
      </c>
      <c r="S3038" s="7"/>
      <c r="T3038" s="7" t="b">
        <v>0</v>
      </c>
      <c r="U3038" s="7" t="s">
        <v>3350</v>
      </c>
      <c r="V3038" s="7" t="s">
        <v>2999</v>
      </c>
      <c r="W3038" s="7" t="s">
        <v>2999</v>
      </c>
    </row>
    <row r="3039" spans="1:23" x14ac:dyDescent="0.2">
      <c r="A3039" s="7" t="s">
        <v>727</v>
      </c>
      <c r="B3039" s="7">
        <v>7</v>
      </c>
      <c r="C3039" s="7" t="s">
        <v>8</v>
      </c>
      <c r="D3039" s="7" t="s">
        <v>1079</v>
      </c>
      <c r="E3039" s="7"/>
      <c r="F3039" s="7">
        <v>869</v>
      </c>
      <c r="G3039" s="7" t="s">
        <v>5667</v>
      </c>
      <c r="H3039" s="7" t="s">
        <v>86</v>
      </c>
      <c r="I3039" s="7" t="s">
        <v>3829</v>
      </c>
      <c r="J3039" s="7" t="s">
        <v>738</v>
      </c>
      <c r="K3039" s="7" t="s">
        <v>752</v>
      </c>
      <c r="L3039" s="7" t="s">
        <v>3479</v>
      </c>
      <c r="M3039" s="7">
        <v>42.215775000000001</v>
      </c>
      <c r="N3039" s="7">
        <v>20.75412</v>
      </c>
      <c r="O3039" s="7" t="s">
        <v>1579</v>
      </c>
      <c r="P3039" s="7" t="s">
        <v>1579</v>
      </c>
      <c r="Q3039" s="7"/>
      <c r="R3039" s="7" t="s">
        <v>85</v>
      </c>
      <c r="S3039" s="7"/>
      <c r="T3039" s="7" t="b">
        <v>0</v>
      </c>
      <c r="U3039" s="7" t="s">
        <v>3478</v>
      </c>
      <c r="V3039" s="7" t="s">
        <v>2999</v>
      </c>
      <c r="W3039" s="7" t="s">
        <v>2999</v>
      </c>
    </row>
    <row r="3040" spans="1:23" x14ac:dyDescent="0.2">
      <c r="A3040" s="7" t="s">
        <v>727</v>
      </c>
      <c r="B3040" s="7">
        <v>4</v>
      </c>
      <c r="C3040" s="7" t="s">
        <v>454</v>
      </c>
      <c r="D3040" s="7" t="s">
        <v>768</v>
      </c>
      <c r="E3040" s="7" t="s">
        <v>585</v>
      </c>
      <c r="F3040" s="7">
        <v>868</v>
      </c>
      <c r="G3040" s="7" t="s">
        <v>5668</v>
      </c>
      <c r="H3040" s="7" t="s">
        <v>511</v>
      </c>
      <c r="I3040" s="7" t="s">
        <v>3830</v>
      </c>
      <c r="J3040" s="7" t="s">
        <v>738</v>
      </c>
      <c r="K3040" s="7" t="s">
        <v>752</v>
      </c>
      <c r="L3040" s="7" t="s">
        <v>3351</v>
      </c>
      <c r="M3040" s="7">
        <v>42.819715000000002</v>
      </c>
      <c r="N3040" s="7">
        <v>20.982742999999999</v>
      </c>
      <c r="O3040" s="7" t="s">
        <v>1580</v>
      </c>
      <c r="P3040" s="7" t="s">
        <v>1580</v>
      </c>
      <c r="Q3040" s="7"/>
      <c r="R3040" s="7" t="s">
        <v>510</v>
      </c>
      <c r="S3040" s="7"/>
      <c r="T3040" s="7" t="b">
        <v>0</v>
      </c>
      <c r="U3040" s="7" t="s">
        <v>3350</v>
      </c>
      <c r="V3040" s="7" t="s">
        <v>2999</v>
      </c>
      <c r="W3040" s="7" t="s">
        <v>2999</v>
      </c>
    </row>
    <row r="3041" spans="1:23" x14ac:dyDescent="0.2">
      <c r="A3041" s="7" t="s">
        <v>727</v>
      </c>
      <c r="B3041" s="7">
        <v>2</v>
      </c>
      <c r="C3041" s="7" t="s">
        <v>450</v>
      </c>
      <c r="D3041" s="7" t="s">
        <v>279</v>
      </c>
      <c r="E3041" s="7"/>
      <c r="F3041" s="7">
        <v>867</v>
      </c>
      <c r="G3041" s="7" t="s">
        <v>5669</v>
      </c>
      <c r="H3041" s="7" t="s">
        <v>1581</v>
      </c>
      <c r="I3041" s="7" t="s">
        <v>3831</v>
      </c>
      <c r="J3041" s="7" t="s">
        <v>1582</v>
      </c>
      <c r="K3041" s="7" t="s">
        <v>731</v>
      </c>
      <c r="L3041" s="7" t="s">
        <v>2998</v>
      </c>
      <c r="M3041" s="7">
        <v>42.476025</v>
      </c>
      <c r="N3041" s="7">
        <v>20.740276999999999</v>
      </c>
      <c r="O3041" s="7" t="s">
        <v>1583</v>
      </c>
      <c r="P3041" s="7" t="s">
        <v>1583</v>
      </c>
      <c r="Q3041" s="7"/>
      <c r="R3041" s="7" t="s">
        <v>3832</v>
      </c>
      <c r="S3041" s="7"/>
      <c r="T3041" s="7" t="b">
        <v>0</v>
      </c>
      <c r="U3041" s="7" t="s">
        <v>2997</v>
      </c>
      <c r="V3041" s="7" t="s">
        <v>2999</v>
      </c>
      <c r="W3041" s="7" t="s">
        <v>2999</v>
      </c>
    </row>
    <row r="3042" spans="1:23" x14ac:dyDescent="0.2">
      <c r="A3042" s="7" t="s">
        <v>727</v>
      </c>
      <c r="B3042" s="7">
        <v>6</v>
      </c>
      <c r="C3042" s="7" t="s">
        <v>11</v>
      </c>
      <c r="D3042" s="7" t="s">
        <v>911</v>
      </c>
      <c r="E3042" s="7" t="s">
        <v>446</v>
      </c>
      <c r="F3042" s="7">
        <v>866</v>
      </c>
      <c r="G3042" s="7" t="s">
        <v>5670</v>
      </c>
      <c r="H3042" s="7" t="s">
        <v>1584</v>
      </c>
      <c r="I3042" s="7" t="s">
        <v>3833</v>
      </c>
      <c r="J3042" s="7" t="s">
        <v>772</v>
      </c>
      <c r="K3042" s="7" t="s">
        <v>731</v>
      </c>
      <c r="L3042" s="7" t="s">
        <v>3351</v>
      </c>
      <c r="M3042" s="7">
        <v>42.667791000000001</v>
      </c>
      <c r="N3042" s="7">
        <v>21.164812999999999</v>
      </c>
      <c r="O3042" s="7" t="s">
        <v>1585</v>
      </c>
      <c r="P3042" s="7" t="s">
        <v>1585</v>
      </c>
      <c r="Q3042" s="7"/>
      <c r="R3042" s="7" t="s">
        <v>3834</v>
      </c>
      <c r="S3042" s="7"/>
      <c r="T3042" s="7" t="b">
        <v>0</v>
      </c>
      <c r="U3042" s="7" t="s">
        <v>3350</v>
      </c>
      <c r="V3042" s="7" t="s">
        <v>2999</v>
      </c>
      <c r="W3042" s="7" t="s">
        <v>2999</v>
      </c>
    </row>
    <row r="3043" spans="1:23" x14ac:dyDescent="0.2">
      <c r="A3043" s="7" t="s">
        <v>727</v>
      </c>
      <c r="B3043" s="7">
        <v>6</v>
      </c>
      <c r="C3043" s="7" t="s">
        <v>11</v>
      </c>
      <c r="D3043" s="7" t="s">
        <v>853</v>
      </c>
      <c r="E3043" s="7" t="s">
        <v>446</v>
      </c>
      <c r="F3043" s="7">
        <v>865</v>
      </c>
      <c r="G3043" s="7" t="s">
        <v>5671</v>
      </c>
      <c r="H3043" s="7" t="s">
        <v>1586</v>
      </c>
      <c r="I3043" s="7" t="s">
        <v>3835</v>
      </c>
      <c r="J3043" s="7" t="s">
        <v>738</v>
      </c>
      <c r="K3043" s="7" t="s">
        <v>731</v>
      </c>
      <c r="L3043" s="7" t="s">
        <v>3351</v>
      </c>
      <c r="M3043" s="7">
        <v>42.602578999999999</v>
      </c>
      <c r="N3043" s="7">
        <v>21.090976000000001</v>
      </c>
      <c r="O3043" s="7" t="s">
        <v>1587</v>
      </c>
      <c r="P3043" s="7" t="s">
        <v>1587</v>
      </c>
      <c r="Q3043" s="7"/>
      <c r="R3043" s="7" t="s">
        <v>3836</v>
      </c>
      <c r="S3043" s="7"/>
      <c r="T3043" s="7" t="b">
        <v>0</v>
      </c>
      <c r="U3043" s="7" t="s">
        <v>3350</v>
      </c>
      <c r="V3043" s="7" t="s">
        <v>2999</v>
      </c>
      <c r="W3043" s="7" t="s">
        <v>2999</v>
      </c>
    </row>
    <row r="3044" spans="1:23" x14ac:dyDescent="0.2">
      <c r="A3044" s="7" t="s">
        <v>727</v>
      </c>
      <c r="B3044" s="7">
        <v>3</v>
      </c>
      <c r="C3044" s="7" t="s">
        <v>45</v>
      </c>
      <c r="D3044" s="7" t="s">
        <v>1235</v>
      </c>
      <c r="E3044" s="7" t="s">
        <v>2984</v>
      </c>
      <c r="F3044" s="7">
        <v>864</v>
      </c>
      <c r="G3044" s="7" t="s">
        <v>5672</v>
      </c>
      <c r="H3044" s="7" t="s">
        <v>88</v>
      </c>
      <c r="I3044" s="7" t="s">
        <v>3837</v>
      </c>
      <c r="J3044" s="7" t="s">
        <v>738</v>
      </c>
      <c r="K3044" s="7" t="s">
        <v>752</v>
      </c>
      <c r="L3044" s="7" t="s">
        <v>3351</v>
      </c>
      <c r="M3044" s="7">
        <v>42.298969999999997</v>
      </c>
      <c r="N3044" s="7">
        <v>21.363785</v>
      </c>
      <c r="O3044" s="7" t="s">
        <v>1588</v>
      </c>
      <c r="P3044" s="7" t="s">
        <v>1588</v>
      </c>
      <c r="Q3044" s="7"/>
      <c r="R3044" s="7" t="s">
        <v>87</v>
      </c>
      <c r="S3044" s="7"/>
      <c r="T3044" s="7" t="b">
        <v>0</v>
      </c>
      <c r="U3044" s="7" t="s">
        <v>3350</v>
      </c>
      <c r="V3044" s="7" t="s">
        <v>2999</v>
      </c>
      <c r="W3044" s="7" t="s">
        <v>2999</v>
      </c>
    </row>
    <row r="3045" spans="1:23" x14ac:dyDescent="0.2">
      <c r="A3045" s="7" t="s">
        <v>727</v>
      </c>
      <c r="B3045" s="7">
        <v>7</v>
      </c>
      <c r="C3045" s="7" t="s">
        <v>8</v>
      </c>
      <c r="D3045" s="7" t="s">
        <v>908</v>
      </c>
      <c r="E3045" s="7"/>
      <c r="F3045" s="7">
        <v>863</v>
      </c>
      <c r="G3045" s="7" t="s">
        <v>5673</v>
      </c>
      <c r="H3045" s="7" t="s">
        <v>7</v>
      </c>
      <c r="I3045" s="7" t="s">
        <v>3838</v>
      </c>
      <c r="J3045" s="7" t="s">
        <v>738</v>
      </c>
      <c r="K3045" s="7" t="s">
        <v>731</v>
      </c>
      <c r="L3045" s="7" t="s">
        <v>3479</v>
      </c>
      <c r="M3045" s="7">
        <v>42.344729000000001</v>
      </c>
      <c r="N3045" s="7">
        <v>20.817824999999999</v>
      </c>
      <c r="O3045" s="7" t="s">
        <v>1589</v>
      </c>
      <c r="P3045" s="7" t="s">
        <v>1589</v>
      </c>
      <c r="Q3045" s="7"/>
      <c r="R3045" s="7" t="s">
        <v>89</v>
      </c>
      <c r="S3045" s="7"/>
      <c r="T3045" s="7" t="b">
        <v>0</v>
      </c>
      <c r="U3045" s="7" t="s">
        <v>3478</v>
      </c>
      <c r="V3045" s="7" t="s">
        <v>2999</v>
      </c>
      <c r="W3045" s="7" t="s">
        <v>2999</v>
      </c>
    </row>
    <row r="3046" spans="1:23" x14ac:dyDescent="0.2">
      <c r="A3046" s="7" t="s">
        <v>727</v>
      </c>
      <c r="B3046" s="7">
        <v>7</v>
      </c>
      <c r="C3046" s="7" t="s">
        <v>8</v>
      </c>
      <c r="D3046" s="7" t="s">
        <v>1079</v>
      </c>
      <c r="E3046" s="7" t="s">
        <v>7909</v>
      </c>
      <c r="F3046" s="7">
        <v>862</v>
      </c>
      <c r="G3046" s="7" t="s">
        <v>5674</v>
      </c>
      <c r="H3046" s="7" t="s">
        <v>247</v>
      </c>
      <c r="I3046" s="7" t="s">
        <v>3839</v>
      </c>
      <c r="J3046" s="7" t="s">
        <v>738</v>
      </c>
      <c r="K3046" s="7" t="s">
        <v>752</v>
      </c>
      <c r="L3046" s="7" t="s">
        <v>3351</v>
      </c>
      <c r="M3046" s="7">
        <v>42.224927999999998</v>
      </c>
      <c r="N3046" s="7">
        <v>20.744506999999999</v>
      </c>
      <c r="O3046" s="7" t="s">
        <v>1590</v>
      </c>
      <c r="P3046" s="7" t="s">
        <v>1590</v>
      </c>
      <c r="Q3046" s="7"/>
      <c r="R3046" s="7" t="s">
        <v>3840</v>
      </c>
      <c r="S3046" s="7"/>
      <c r="T3046" s="7" t="b">
        <v>0</v>
      </c>
      <c r="U3046" s="7" t="s">
        <v>3350</v>
      </c>
      <c r="V3046" s="7" t="s">
        <v>2999</v>
      </c>
      <c r="W3046" s="7" t="s">
        <v>2999</v>
      </c>
    </row>
    <row r="3047" spans="1:23" x14ac:dyDescent="0.2">
      <c r="A3047" s="7" t="s">
        <v>727</v>
      </c>
      <c r="B3047" s="7">
        <v>7</v>
      </c>
      <c r="C3047" s="7" t="s">
        <v>8</v>
      </c>
      <c r="D3047" s="7" t="s">
        <v>908</v>
      </c>
      <c r="E3047" s="7" t="s">
        <v>7909</v>
      </c>
      <c r="F3047" s="7">
        <v>861</v>
      </c>
      <c r="G3047" s="7" t="s">
        <v>5675</v>
      </c>
      <c r="H3047" s="7" t="s">
        <v>91</v>
      </c>
      <c r="I3047" s="7" t="s">
        <v>3841</v>
      </c>
      <c r="J3047" s="7" t="s">
        <v>738</v>
      </c>
      <c r="K3047" s="7" t="s">
        <v>731</v>
      </c>
      <c r="L3047" s="7" t="s">
        <v>12682</v>
      </c>
      <c r="M3047" s="7">
        <v>42.374536999999997</v>
      </c>
      <c r="N3047" s="7">
        <v>20.901405</v>
      </c>
      <c r="O3047" s="7" t="s">
        <v>1591</v>
      </c>
      <c r="P3047" s="7" t="s">
        <v>1591</v>
      </c>
      <c r="Q3047" s="7"/>
      <c r="R3047" s="7" t="s">
        <v>90</v>
      </c>
      <c r="S3047" s="7"/>
      <c r="T3047" s="7" t="b">
        <v>0</v>
      </c>
      <c r="U3047" s="7" t="s">
        <v>12683</v>
      </c>
      <c r="V3047" s="7" t="s">
        <v>2999</v>
      </c>
      <c r="W3047" s="7" t="s">
        <v>2999</v>
      </c>
    </row>
    <row r="3048" spans="1:23" x14ac:dyDescent="0.2">
      <c r="A3048" s="7" t="s">
        <v>727</v>
      </c>
      <c r="B3048" s="7">
        <v>2</v>
      </c>
      <c r="C3048" s="7" t="s">
        <v>450</v>
      </c>
      <c r="D3048" s="7" t="s">
        <v>1019</v>
      </c>
      <c r="E3048" s="7" t="s">
        <v>14163</v>
      </c>
      <c r="F3048" s="7">
        <v>860</v>
      </c>
      <c r="G3048" s="7" t="s">
        <v>5676</v>
      </c>
      <c r="H3048" s="7" t="s">
        <v>1592</v>
      </c>
      <c r="I3048" s="7" t="s">
        <v>3842</v>
      </c>
      <c r="J3048" s="7" t="s">
        <v>738</v>
      </c>
      <c r="K3048" s="7" t="s">
        <v>752</v>
      </c>
      <c r="L3048" s="7" t="s">
        <v>3351</v>
      </c>
      <c r="M3048" s="7">
        <v>42.403055000000002</v>
      </c>
      <c r="N3048" s="7">
        <v>20.267865</v>
      </c>
      <c r="O3048" s="7" t="s">
        <v>1593</v>
      </c>
      <c r="P3048" s="7" t="s">
        <v>1593</v>
      </c>
      <c r="Q3048" s="7"/>
      <c r="R3048" s="7" t="s">
        <v>3843</v>
      </c>
      <c r="S3048" s="7"/>
      <c r="T3048" s="7" t="b">
        <v>0</v>
      </c>
      <c r="U3048" s="7" t="s">
        <v>3350</v>
      </c>
      <c r="V3048" s="7" t="s">
        <v>2999</v>
      </c>
      <c r="W3048" s="7" t="s">
        <v>2999</v>
      </c>
    </row>
    <row r="3049" spans="1:23" x14ac:dyDescent="0.2">
      <c r="A3049" s="7" t="s">
        <v>727</v>
      </c>
      <c r="B3049" s="7">
        <v>3</v>
      </c>
      <c r="C3049" s="7" t="s">
        <v>45</v>
      </c>
      <c r="D3049" s="7" t="s">
        <v>740</v>
      </c>
      <c r="E3049" s="7"/>
      <c r="F3049" s="7">
        <v>859</v>
      </c>
      <c r="G3049" s="7" t="s">
        <v>5677</v>
      </c>
      <c r="H3049" s="7" t="s">
        <v>1594</v>
      </c>
      <c r="I3049" s="7" t="s">
        <v>3844</v>
      </c>
      <c r="J3049" s="7" t="s">
        <v>738</v>
      </c>
      <c r="K3049" s="7" t="s">
        <v>731</v>
      </c>
      <c r="L3049" s="7" t="s">
        <v>3375</v>
      </c>
      <c r="M3049" s="7">
        <v>42.496656000000002</v>
      </c>
      <c r="N3049" s="7">
        <v>21.404714999999999</v>
      </c>
      <c r="O3049" s="7" t="s">
        <v>1595</v>
      </c>
      <c r="P3049" s="7" t="s">
        <v>1595</v>
      </c>
      <c r="Q3049" s="7"/>
      <c r="R3049" s="7" t="s">
        <v>3845</v>
      </c>
      <c r="S3049" s="7"/>
      <c r="T3049" s="7" t="b">
        <v>0</v>
      </c>
      <c r="U3049" s="7" t="s">
        <v>3374</v>
      </c>
      <c r="V3049" s="7" t="s">
        <v>2999</v>
      </c>
      <c r="W3049" s="7" t="s">
        <v>2999</v>
      </c>
    </row>
    <row r="3050" spans="1:23" x14ac:dyDescent="0.2">
      <c r="A3050" s="7" t="s">
        <v>727</v>
      </c>
      <c r="B3050" s="7">
        <v>5</v>
      </c>
      <c r="C3050" s="7" t="s">
        <v>2</v>
      </c>
      <c r="D3050" s="7" t="s">
        <v>1007</v>
      </c>
      <c r="E3050" s="7" t="s">
        <v>12920</v>
      </c>
      <c r="F3050" s="7">
        <v>858</v>
      </c>
      <c r="G3050" s="7" t="s">
        <v>5678</v>
      </c>
      <c r="H3050" s="7" t="s">
        <v>513</v>
      </c>
      <c r="I3050" s="7" t="s">
        <v>3846</v>
      </c>
      <c r="J3050" s="7" t="s">
        <v>738</v>
      </c>
      <c r="K3050" s="7" t="s">
        <v>731</v>
      </c>
      <c r="L3050" s="7" t="s">
        <v>3351</v>
      </c>
      <c r="M3050" s="7">
        <v>42.543450999999997</v>
      </c>
      <c r="N3050" s="7">
        <v>20.307213000000001</v>
      </c>
      <c r="O3050" s="7" t="s">
        <v>1596</v>
      </c>
      <c r="P3050" s="7" t="s">
        <v>1596</v>
      </c>
      <c r="Q3050" s="7"/>
      <c r="R3050" s="7" t="s">
        <v>512</v>
      </c>
      <c r="S3050" s="7"/>
      <c r="T3050" s="7" t="b">
        <v>0</v>
      </c>
      <c r="U3050" s="7" t="s">
        <v>3350</v>
      </c>
      <c r="V3050" s="7" t="s">
        <v>2999</v>
      </c>
      <c r="W3050" s="7" t="s">
        <v>2999</v>
      </c>
    </row>
    <row r="3051" spans="1:23" x14ac:dyDescent="0.2">
      <c r="A3051" s="7" t="s">
        <v>727</v>
      </c>
      <c r="B3051" s="7">
        <v>5</v>
      </c>
      <c r="C3051" s="7" t="s">
        <v>2</v>
      </c>
      <c r="D3051" s="7" t="s">
        <v>847</v>
      </c>
      <c r="E3051" s="7" t="s">
        <v>149</v>
      </c>
      <c r="F3051" s="7">
        <v>857</v>
      </c>
      <c r="G3051" s="7" t="s">
        <v>5679</v>
      </c>
      <c r="H3051" s="7" t="s">
        <v>1597</v>
      </c>
      <c r="I3051" s="7" t="s">
        <v>3847</v>
      </c>
      <c r="J3051" s="7" t="s">
        <v>849</v>
      </c>
      <c r="K3051" s="7" t="s">
        <v>731</v>
      </c>
      <c r="L3051" s="7" t="s">
        <v>3351</v>
      </c>
      <c r="M3051" s="7">
        <v>42.582835000000003</v>
      </c>
      <c r="N3051" s="7">
        <v>20.583341000000001</v>
      </c>
      <c r="O3051" s="7" t="s">
        <v>1598</v>
      </c>
      <c r="P3051" s="7" t="s">
        <v>1598</v>
      </c>
      <c r="Q3051" s="7"/>
      <c r="R3051" s="7" t="s">
        <v>3848</v>
      </c>
      <c r="S3051" s="7"/>
      <c r="T3051" s="7" t="b">
        <v>0</v>
      </c>
      <c r="U3051" s="7" t="s">
        <v>3350</v>
      </c>
      <c r="V3051" s="7" t="s">
        <v>2999</v>
      </c>
      <c r="W3051" s="7" t="s">
        <v>2999</v>
      </c>
    </row>
    <row r="3052" spans="1:23" x14ac:dyDescent="0.2">
      <c r="A3052" s="7" t="s">
        <v>727</v>
      </c>
      <c r="B3052" s="7">
        <v>5</v>
      </c>
      <c r="C3052" s="7" t="s">
        <v>2</v>
      </c>
      <c r="D3052" s="7" t="s">
        <v>1007</v>
      </c>
      <c r="E3052" s="7" t="s">
        <v>149</v>
      </c>
      <c r="F3052" s="7">
        <v>856</v>
      </c>
      <c r="G3052" s="7" t="s">
        <v>5680</v>
      </c>
      <c r="H3052" s="7" t="s">
        <v>1599</v>
      </c>
      <c r="I3052" s="7" t="s">
        <v>3849</v>
      </c>
      <c r="J3052" s="7" t="s">
        <v>1600</v>
      </c>
      <c r="K3052" s="7" t="s">
        <v>731</v>
      </c>
      <c r="L3052" s="7" t="s">
        <v>3351</v>
      </c>
      <c r="M3052" s="7">
        <v>42.578741999999998</v>
      </c>
      <c r="N3052" s="7">
        <v>20.296227999999999</v>
      </c>
      <c r="O3052" s="7" t="s">
        <v>1601</v>
      </c>
      <c r="P3052" s="7" t="s">
        <v>1601</v>
      </c>
      <c r="Q3052" s="7"/>
      <c r="R3052" s="7" t="s">
        <v>514</v>
      </c>
      <c r="S3052" s="7"/>
      <c r="T3052" s="7" t="b">
        <v>0</v>
      </c>
      <c r="U3052" s="7" t="s">
        <v>3350</v>
      </c>
      <c r="V3052" s="7" t="s">
        <v>2999</v>
      </c>
      <c r="W3052" s="7" t="s">
        <v>2999</v>
      </c>
    </row>
    <row r="3053" spans="1:23" x14ac:dyDescent="0.2">
      <c r="A3053" s="7" t="s">
        <v>727</v>
      </c>
      <c r="B3053" s="7">
        <v>5</v>
      </c>
      <c r="C3053" s="7" t="s">
        <v>2</v>
      </c>
      <c r="D3053" s="7" t="s">
        <v>1007</v>
      </c>
      <c r="E3053" s="7" t="s">
        <v>149</v>
      </c>
      <c r="F3053" s="7">
        <v>855</v>
      </c>
      <c r="G3053" s="7" t="s">
        <v>5680</v>
      </c>
      <c r="H3053" s="7" t="s">
        <v>1599</v>
      </c>
      <c r="I3053" s="7" t="s">
        <v>3849</v>
      </c>
      <c r="J3053" s="7" t="s">
        <v>1600</v>
      </c>
      <c r="K3053" s="7" t="s">
        <v>731</v>
      </c>
      <c r="L3053" s="7" t="s">
        <v>3351</v>
      </c>
      <c r="M3053" s="7">
        <v>42.578741999999998</v>
      </c>
      <c r="N3053" s="7">
        <v>20.296227999999999</v>
      </c>
      <c r="O3053" s="7" t="s">
        <v>1602</v>
      </c>
      <c r="P3053" s="7" t="s">
        <v>1602</v>
      </c>
      <c r="Q3053" s="7"/>
      <c r="R3053" s="7" t="s">
        <v>514</v>
      </c>
      <c r="S3053" s="7"/>
      <c r="T3053" s="7" t="b">
        <v>0</v>
      </c>
      <c r="U3053" s="7" t="s">
        <v>3350</v>
      </c>
      <c r="V3053" s="7" t="s">
        <v>2999</v>
      </c>
      <c r="W3053" s="7" t="s">
        <v>2999</v>
      </c>
    </row>
    <row r="3054" spans="1:23" x14ac:dyDescent="0.2">
      <c r="A3054" s="7" t="s">
        <v>727</v>
      </c>
      <c r="B3054" s="7">
        <v>5</v>
      </c>
      <c r="C3054" s="7" t="s">
        <v>2</v>
      </c>
      <c r="D3054" s="7" t="s">
        <v>1007</v>
      </c>
      <c r="E3054" s="7" t="s">
        <v>149</v>
      </c>
      <c r="F3054" s="7">
        <v>854</v>
      </c>
      <c r="G3054" s="7" t="s">
        <v>5680</v>
      </c>
      <c r="H3054" s="7" t="s">
        <v>1599</v>
      </c>
      <c r="I3054" s="7" t="s">
        <v>3849</v>
      </c>
      <c r="J3054" s="7" t="s">
        <v>1600</v>
      </c>
      <c r="K3054" s="7" t="s">
        <v>731</v>
      </c>
      <c r="L3054" s="7" t="s">
        <v>3351</v>
      </c>
      <c r="M3054" s="7">
        <v>42.578741999999998</v>
      </c>
      <c r="N3054" s="7">
        <v>20.296227999999999</v>
      </c>
      <c r="O3054" s="7" t="s">
        <v>1603</v>
      </c>
      <c r="P3054" s="7" t="s">
        <v>1603</v>
      </c>
      <c r="Q3054" s="7"/>
      <c r="R3054" s="7" t="s">
        <v>514</v>
      </c>
      <c r="S3054" s="7"/>
      <c r="T3054" s="7" t="b">
        <v>0</v>
      </c>
      <c r="U3054" s="7" t="s">
        <v>3350</v>
      </c>
      <c r="V3054" s="7" t="s">
        <v>2999</v>
      </c>
      <c r="W3054" s="7" t="s">
        <v>2999</v>
      </c>
    </row>
    <row r="3055" spans="1:23" x14ac:dyDescent="0.2">
      <c r="A3055" s="7" t="s">
        <v>727</v>
      </c>
      <c r="B3055" s="7">
        <v>5</v>
      </c>
      <c r="C3055" s="7" t="s">
        <v>2</v>
      </c>
      <c r="D3055" s="7" t="s">
        <v>1007</v>
      </c>
      <c r="E3055" s="7" t="s">
        <v>149</v>
      </c>
      <c r="F3055" s="7">
        <v>853</v>
      </c>
      <c r="G3055" s="7" t="s">
        <v>5680</v>
      </c>
      <c r="H3055" s="7" t="s">
        <v>1599</v>
      </c>
      <c r="I3055" s="7" t="s">
        <v>3849</v>
      </c>
      <c r="J3055" s="7" t="s">
        <v>1600</v>
      </c>
      <c r="K3055" s="7" t="s">
        <v>731</v>
      </c>
      <c r="L3055" s="7" t="s">
        <v>3351</v>
      </c>
      <c r="M3055" s="7">
        <v>42.578741999999998</v>
      </c>
      <c r="N3055" s="7">
        <v>20.296227999999999</v>
      </c>
      <c r="O3055" s="7" t="s">
        <v>1604</v>
      </c>
      <c r="P3055" s="7" t="s">
        <v>1604</v>
      </c>
      <c r="Q3055" s="7"/>
      <c r="R3055" s="7" t="s">
        <v>514</v>
      </c>
      <c r="S3055" s="7"/>
      <c r="T3055" s="7" t="b">
        <v>0</v>
      </c>
      <c r="U3055" s="7" t="s">
        <v>3350</v>
      </c>
      <c r="V3055" s="7" t="s">
        <v>2999</v>
      </c>
      <c r="W3055" s="7" t="s">
        <v>2999</v>
      </c>
    </row>
    <row r="3056" spans="1:23" x14ac:dyDescent="0.2">
      <c r="A3056" s="7" t="s">
        <v>727</v>
      </c>
      <c r="B3056" s="7">
        <v>7</v>
      </c>
      <c r="C3056" s="7" t="s">
        <v>8</v>
      </c>
      <c r="D3056" s="7" t="s">
        <v>908</v>
      </c>
      <c r="E3056" s="7"/>
      <c r="F3056" s="7">
        <v>852</v>
      </c>
      <c r="G3056" s="7" t="s">
        <v>5681</v>
      </c>
      <c r="H3056" s="7" t="s">
        <v>48</v>
      </c>
      <c r="I3056" s="7" t="s">
        <v>3850</v>
      </c>
      <c r="J3056" s="7" t="s">
        <v>738</v>
      </c>
      <c r="K3056" s="7" t="s">
        <v>731</v>
      </c>
      <c r="L3056" s="7" t="s">
        <v>3479</v>
      </c>
      <c r="M3056" s="7">
        <v>42.360008999999998</v>
      </c>
      <c r="N3056" s="7">
        <v>20.866081999999999</v>
      </c>
      <c r="O3056" s="7" t="s">
        <v>1605</v>
      </c>
      <c r="P3056" s="7" t="s">
        <v>1605</v>
      </c>
      <c r="Q3056" s="7"/>
      <c r="R3056" s="7" t="s">
        <v>92</v>
      </c>
      <c r="S3056" s="7"/>
      <c r="T3056" s="7" t="b">
        <v>0</v>
      </c>
      <c r="U3056" s="7" t="s">
        <v>3478</v>
      </c>
      <c r="V3056" s="7" t="s">
        <v>2999</v>
      </c>
      <c r="W3056" s="7" t="s">
        <v>2999</v>
      </c>
    </row>
    <row r="3057" spans="1:23" x14ac:dyDescent="0.2">
      <c r="A3057" s="7" t="s">
        <v>727</v>
      </c>
      <c r="B3057" s="7">
        <v>5</v>
      </c>
      <c r="C3057" s="7" t="s">
        <v>2</v>
      </c>
      <c r="D3057" s="7" t="s">
        <v>1007</v>
      </c>
      <c r="E3057" s="7" t="s">
        <v>149</v>
      </c>
      <c r="F3057" s="7">
        <v>851</v>
      </c>
      <c r="G3057" s="7" t="s">
        <v>5682</v>
      </c>
      <c r="H3057" s="7" t="s">
        <v>1606</v>
      </c>
      <c r="I3057" s="7" t="s">
        <v>3851</v>
      </c>
      <c r="J3057" s="7" t="s">
        <v>738</v>
      </c>
      <c r="K3057" s="7" t="s">
        <v>731</v>
      </c>
      <c r="L3057" s="7" t="s">
        <v>3479</v>
      </c>
      <c r="M3057" s="7">
        <v>42.547263000000001</v>
      </c>
      <c r="N3057" s="7">
        <v>20.431208000000002</v>
      </c>
      <c r="O3057" s="7" t="s">
        <v>1607</v>
      </c>
      <c r="P3057" s="7" t="s">
        <v>1607</v>
      </c>
      <c r="Q3057" s="7"/>
      <c r="R3057" s="7" t="s">
        <v>3852</v>
      </c>
      <c r="S3057" s="7"/>
      <c r="T3057" s="7" t="b">
        <v>0</v>
      </c>
      <c r="U3057" s="7" t="s">
        <v>3478</v>
      </c>
      <c r="V3057" s="7" t="s">
        <v>2999</v>
      </c>
      <c r="W3057" s="7" t="s">
        <v>2999</v>
      </c>
    </row>
    <row r="3058" spans="1:23" x14ac:dyDescent="0.2">
      <c r="A3058" s="7" t="s">
        <v>727</v>
      </c>
      <c r="B3058" s="7">
        <v>7</v>
      </c>
      <c r="C3058" s="7" t="s">
        <v>8</v>
      </c>
      <c r="D3058" s="7" t="s">
        <v>1079</v>
      </c>
      <c r="E3058" s="7"/>
      <c r="F3058" s="7">
        <v>850</v>
      </c>
      <c r="G3058" s="7" t="s">
        <v>5683</v>
      </c>
      <c r="H3058" s="7" t="s">
        <v>1608</v>
      </c>
      <c r="I3058" s="7" t="s">
        <v>3853</v>
      </c>
      <c r="J3058" s="7" t="s">
        <v>738</v>
      </c>
      <c r="K3058" s="7" t="s">
        <v>731</v>
      </c>
      <c r="L3058" s="7" t="s">
        <v>3479</v>
      </c>
      <c r="M3058" s="7">
        <v>42.263559999999998</v>
      </c>
      <c r="N3058" s="7">
        <v>20.784331999999999</v>
      </c>
      <c r="O3058" s="7" t="s">
        <v>1609</v>
      </c>
      <c r="P3058" s="7" t="s">
        <v>1609</v>
      </c>
      <c r="Q3058" s="7"/>
      <c r="R3058" s="7" t="s">
        <v>3854</v>
      </c>
      <c r="S3058" s="7"/>
      <c r="T3058" s="7" t="b">
        <v>0</v>
      </c>
      <c r="U3058" s="7" t="s">
        <v>3478</v>
      </c>
      <c r="V3058" s="7" t="s">
        <v>2999</v>
      </c>
      <c r="W3058" s="7" t="s">
        <v>2999</v>
      </c>
    </row>
    <row r="3059" spans="1:23" x14ac:dyDescent="0.2">
      <c r="A3059" s="7" t="s">
        <v>727</v>
      </c>
      <c r="B3059" s="7">
        <v>6</v>
      </c>
      <c r="C3059" s="7" t="s">
        <v>11</v>
      </c>
      <c r="D3059" s="7" t="s">
        <v>1033</v>
      </c>
      <c r="E3059" s="7" t="s">
        <v>17845</v>
      </c>
      <c r="F3059" s="7">
        <v>849</v>
      </c>
      <c r="G3059" s="7" t="s">
        <v>5684</v>
      </c>
      <c r="H3059" s="7" t="s">
        <v>1610</v>
      </c>
      <c r="I3059" s="7" t="s">
        <v>3855</v>
      </c>
      <c r="J3059" s="7" t="s">
        <v>1611</v>
      </c>
      <c r="K3059" s="7" t="s">
        <v>752</v>
      </c>
      <c r="L3059" s="7" t="s">
        <v>3351</v>
      </c>
      <c r="M3059" s="7">
        <v>42.579535</v>
      </c>
      <c r="N3059" s="7">
        <v>20.903282999999998</v>
      </c>
      <c r="O3059" s="7" t="s">
        <v>1612</v>
      </c>
      <c r="P3059" s="7" t="s">
        <v>1612</v>
      </c>
      <c r="Q3059" s="7"/>
      <c r="R3059" s="7" t="s">
        <v>93</v>
      </c>
      <c r="S3059" s="7"/>
      <c r="T3059" s="7" t="b">
        <v>0</v>
      </c>
      <c r="U3059" s="7" t="s">
        <v>3350</v>
      </c>
      <c r="V3059" s="7" t="s">
        <v>2999</v>
      </c>
      <c r="W3059" s="7" t="s">
        <v>2999</v>
      </c>
    </row>
    <row r="3060" spans="1:23" x14ac:dyDescent="0.2">
      <c r="A3060" s="7" t="s">
        <v>727</v>
      </c>
      <c r="B3060" s="7">
        <v>6</v>
      </c>
      <c r="C3060" s="7" t="s">
        <v>11</v>
      </c>
      <c r="D3060" s="7" t="s">
        <v>911</v>
      </c>
      <c r="E3060" s="7" t="s">
        <v>13476</v>
      </c>
      <c r="F3060" s="7">
        <v>848</v>
      </c>
      <c r="G3060" s="7" t="s">
        <v>5685</v>
      </c>
      <c r="H3060" s="7" t="s">
        <v>1613</v>
      </c>
      <c r="I3060" s="7" t="s">
        <v>3856</v>
      </c>
      <c r="J3060" s="7" t="s">
        <v>1614</v>
      </c>
      <c r="K3060" s="7" t="s">
        <v>731</v>
      </c>
      <c r="L3060" s="7" t="s">
        <v>3351</v>
      </c>
      <c r="M3060" s="7">
        <v>42.640653</v>
      </c>
      <c r="N3060" s="7">
        <v>20.864654999999999</v>
      </c>
      <c r="O3060" s="7" t="s">
        <v>1615</v>
      </c>
      <c r="P3060" s="7" t="s">
        <v>1615</v>
      </c>
      <c r="Q3060" s="7"/>
      <c r="R3060" s="7" t="s">
        <v>3857</v>
      </c>
      <c r="S3060" s="7"/>
      <c r="T3060" s="7" t="b">
        <v>0</v>
      </c>
      <c r="U3060" s="7" t="s">
        <v>3350</v>
      </c>
      <c r="V3060" s="7" t="s">
        <v>2999</v>
      </c>
      <c r="W3060" s="7" t="s">
        <v>2999</v>
      </c>
    </row>
    <row r="3061" spans="1:23" x14ac:dyDescent="0.2">
      <c r="A3061" s="7" t="s">
        <v>727</v>
      </c>
      <c r="B3061" s="7">
        <v>7</v>
      </c>
      <c r="C3061" s="7" t="s">
        <v>8</v>
      </c>
      <c r="D3061" s="7" t="s">
        <v>908</v>
      </c>
      <c r="E3061" s="7"/>
      <c r="F3061" s="7">
        <v>847</v>
      </c>
      <c r="G3061" s="7" t="s">
        <v>5686</v>
      </c>
      <c r="H3061" s="7" t="s">
        <v>1616</v>
      </c>
      <c r="I3061" s="7" t="s">
        <v>3858</v>
      </c>
      <c r="J3061" s="7" t="s">
        <v>738</v>
      </c>
      <c r="K3061" s="7" t="s">
        <v>731</v>
      </c>
      <c r="L3061" s="7" t="s">
        <v>3479</v>
      </c>
      <c r="M3061" s="7">
        <v>42.368153999999997</v>
      </c>
      <c r="N3061" s="7">
        <v>20.836517000000001</v>
      </c>
      <c r="O3061" s="7" t="s">
        <v>1617</v>
      </c>
      <c r="P3061" s="7" t="s">
        <v>1617</v>
      </c>
      <c r="Q3061" s="7"/>
      <c r="R3061" s="7" t="s">
        <v>3859</v>
      </c>
      <c r="S3061" s="7"/>
      <c r="T3061" s="7" t="b">
        <v>0</v>
      </c>
      <c r="U3061" s="7" t="s">
        <v>3478</v>
      </c>
      <c r="V3061" s="7" t="s">
        <v>2999</v>
      </c>
      <c r="W3061" s="7" t="s">
        <v>2999</v>
      </c>
    </row>
    <row r="3062" spans="1:23" x14ac:dyDescent="0.2">
      <c r="A3062" s="7" t="s">
        <v>727</v>
      </c>
      <c r="B3062" s="7">
        <v>6</v>
      </c>
      <c r="C3062" s="7" t="s">
        <v>11</v>
      </c>
      <c r="D3062" s="7" t="s">
        <v>1033</v>
      </c>
      <c r="E3062" s="7"/>
      <c r="F3062" s="7">
        <v>846</v>
      </c>
      <c r="G3062" s="7" t="s">
        <v>5687</v>
      </c>
      <c r="H3062" s="7" t="s">
        <v>95</v>
      </c>
      <c r="I3062" s="7" t="s">
        <v>3860</v>
      </c>
      <c r="J3062" s="7" t="s">
        <v>772</v>
      </c>
      <c r="K3062" s="7" t="s">
        <v>731</v>
      </c>
      <c r="L3062" s="7" t="s">
        <v>3479</v>
      </c>
      <c r="M3062" s="7">
        <v>42.575606999999998</v>
      </c>
      <c r="N3062" s="7">
        <v>20.951898</v>
      </c>
      <c r="O3062" s="7" t="s">
        <v>1618</v>
      </c>
      <c r="P3062" s="7" t="s">
        <v>1618</v>
      </c>
      <c r="Q3062" s="7"/>
      <c r="R3062" s="7" t="s">
        <v>94</v>
      </c>
      <c r="S3062" s="7"/>
      <c r="T3062" s="7" t="b">
        <v>0</v>
      </c>
      <c r="U3062" s="7" t="s">
        <v>3478</v>
      </c>
      <c r="V3062" s="7" t="s">
        <v>2999</v>
      </c>
      <c r="W3062" s="7" t="s">
        <v>2999</v>
      </c>
    </row>
    <row r="3063" spans="1:23" x14ac:dyDescent="0.2">
      <c r="A3063" s="7" t="s">
        <v>727</v>
      </c>
      <c r="B3063" s="7">
        <v>3</v>
      </c>
      <c r="C3063" s="7" t="s">
        <v>45</v>
      </c>
      <c r="D3063" s="7" t="s">
        <v>1235</v>
      </c>
      <c r="E3063" s="7" t="s">
        <v>2984</v>
      </c>
      <c r="F3063" s="7">
        <v>845</v>
      </c>
      <c r="G3063" s="7" t="s">
        <v>5688</v>
      </c>
      <c r="H3063" s="7" t="s">
        <v>97</v>
      </c>
      <c r="I3063" s="7" t="s">
        <v>3861</v>
      </c>
      <c r="J3063" s="7" t="s">
        <v>738</v>
      </c>
      <c r="K3063" s="7" t="s">
        <v>731</v>
      </c>
      <c r="L3063" s="7" t="s">
        <v>3351</v>
      </c>
      <c r="M3063" s="7">
        <v>42.392761</v>
      </c>
      <c r="N3063" s="7">
        <v>21.347629000000001</v>
      </c>
      <c r="O3063" s="7" t="s">
        <v>1619</v>
      </c>
      <c r="P3063" s="7" t="s">
        <v>1619</v>
      </c>
      <c r="Q3063" s="7"/>
      <c r="R3063" s="7" t="s">
        <v>96</v>
      </c>
      <c r="S3063" s="7"/>
      <c r="T3063" s="7" t="b">
        <v>0</v>
      </c>
      <c r="U3063" s="7" t="s">
        <v>3350</v>
      </c>
      <c r="V3063" s="7" t="s">
        <v>2999</v>
      </c>
      <c r="W3063" s="7" t="s">
        <v>2999</v>
      </c>
    </row>
    <row r="3064" spans="1:23" x14ac:dyDescent="0.2">
      <c r="A3064" s="7" t="s">
        <v>727</v>
      </c>
      <c r="B3064" s="7">
        <v>3</v>
      </c>
      <c r="C3064" s="7" t="s">
        <v>45</v>
      </c>
      <c r="D3064" s="7" t="s">
        <v>740</v>
      </c>
      <c r="E3064" s="7"/>
      <c r="F3064" s="7">
        <v>844</v>
      </c>
      <c r="G3064" s="7" t="s">
        <v>5689</v>
      </c>
      <c r="H3064" s="7" t="s">
        <v>1620</v>
      </c>
      <c r="I3064" s="7" t="s">
        <v>3862</v>
      </c>
      <c r="J3064" s="7" t="s">
        <v>738</v>
      </c>
      <c r="K3064" s="7" t="s">
        <v>731</v>
      </c>
      <c r="L3064" s="7" t="s">
        <v>3437</v>
      </c>
      <c r="M3064" s="7">
        <v>42.383370999999997</v>
      </c>
      <c r="N3064" s="7">
        <v>21.451264999999999</v>
      </c>
      <c r="O3064" s="7" t="s">
        <v>1621</v>
      </c>
      <c r="P3064" s="7" t="s">
        <v>1621</v>
      </c>
      <c r="Q3064" s="7"/>
      <c r="R3064" s="7" t="s">
        <v>3863</v>
      </c>
      <c r="S3064" s="7"/>
      <c r="T3064" s="7" t="b">
        <v>0</v>
      </c>
      <c r="U3064" s="7" t="s">
        <v>3436</v>
      </c>
      <c r="V3064" s="7" t="s">
        <v>2999</v>
      </c>
      <c r="W3064" s="7" t="s">
        <v>2999</v>
      </c>
    </row>
    <row r="3065" spans="1:23" x14ac:dyDescent="0.2">
      <c r="A3065" s="7" t="s">
        <v>727</v>
      </c>
      <c r="B3065" s="7">
        <v>6</v>
      </c>
      <c r="C3065" s="7" t="s">
        <v>11</v>
      </c>
      <c r="D3065" s="7" t="s">
        <v>1033</v>
      </c>
      <c r="E3065" s="7" t="s">
        <v>17846</v>
      </c>
      <c r="F3065" s="7">
        <v>843</v>
      </c>
      <c r="G3065" s="7" t="s">
        <v>5690</v>
      </c>
      <c r="H3065" s="7" t="s">
        <v>99</v>
      </c>
      <c r="I3065" s="7" t="s">
        <v>3864</v>
      </c>
      <c r="J3065" s="7" t="s">
        <v>991</v>
      </c>
      <c r="K3065" s="7" t="s">
        <v>752</v>
      </c>
      <c r="L3065" s="7" t="s">
        <v>3351</v>
      </c>
      <c r="M3065" s="7">
        <v>42.621282000000001</v>
      </c>
      <c r="N3065" s="7">
        <v>20.891254</v>
      </c>
      <c r="O3065" s="7" t="s">
        <v>1622</v>
      </c>
      <c r="P3065" s="7" t="s">
        <v>1622</v>
      </c>
      <c r="Q3065" s="7"/>
      <c r="R3065" s="7" t="s">
        <v>98</v>
      </c>
      <c r="S3065" s="7"/>
      <c r="T3065" s="7" t="b">
        <v>0</v>
      </c>
      <c r="U3065" s="7" t="s">
        <v>3350</v>
      </c>
      <c r="V3065" s="7" t="s">
        <v>2999</v>
      </c>
      <c r="W3065" s="7" t="s">
        <v>2999</v>
      </c>
    </row>
    <row r="3066" spans="1:23" x14ac:dyDescent="0.2">
      <c r="A3066" s="7" t="s">
        <v>727</v>
      </c>
      <c r="B3066" s="7">
        <v>5</v>
      </c>
      <c r="C3066" s="7" t="s">
        <v>2</v>
      </c>
      <c r="D3066" s="7" t="s">
        <v>1007</v>
      </c>
      <c r="E3066" s="7" t="s">
        <v>8820</v>
      </c>
      <c r="F3066" s="7">
        <v>842</v>
      </c>
      <c r="G3066" s="7" t="s">
        <v>5691</v>
      </c>
      <c r="H3066" s="7" t="s">
        <v>516</v>
      </c>
      <c r="I3066" s="7" t="s">
        <v>3865</v>
      </c>
      <c r="J3066" s="7" t="s">
        <v>738</v>
      </c>
      <c r="K3066" s="7" t="s">
        <v>731</v>
      </c>
      <c r="L3066" s="7" t="s">
        <v>3351</v>
      </c>
      <c r="M3066" s="7">
        <v>42.475748000000003</v>
      </c>
      <c r="N3066" s="7">
        <v>20.277995000000001</v>
      </c>
      <c r="O3066" s="7" t="s">
        <v>1623</v>
      </c>
      <c r="P3066" s="7" t="s">
        <v>1623</v>
      </c>
      <c r="Q3066" s="7"/>
      <c r="R3066" s="7" t="s">
        <v>515</v>
      </c>
      <c r="S3066" s="7"/>
      <c r="T3066" s="7" t="b">
        <v>0</v>
      </c>
      <c r="U3066" s="7" t="s">
        <v>3350</v>
      </c>
      <c r="V3066" s="7" t="s">
        <v>2999</v>
      </c>
      <c r="W3066" s="7" t="s">
        <v>2999</v>
      </c>
    </row>
    <row r="3067" spans="1:23" x14ac:dyDescent="0.2">
      <c r="A3067" s="7" t="s">
        <v>727</v>
      </c>
      <c r="B3067" s="7">
        <v>4</v>
      </c>
      <c r="C3067" s="7" t="s">
        <v>454</v>
      </c>
      <c r="D3067" s="7" t="s">
        <v>768</v>
      </c>
      <c r="E3067" s="7" t="s">
        <v>585</v>
      </c>
      <c r="F3067" s="7">
        <v>841</v>
      </c>
      <c r="G3067" s="7" t="s">
        <v>5692</v>
      </c>
      <c r="H3067" s="7" t="s">
        <v>1624</v>
      </c>
      <c r="I3067" s="7" t="s">
        <v>3866</v>
      </c>
      <c r="J3067" s="7" t="s">
        <v>738</v>
      </c>
      <c r="K3067" s="7" t="s">
        <v>731</v>
      </c>
      <c r="L3067" s="7" t="s">
        <v>3351</v>
      </c>
      <c r="M3067" s="7">
        <v>42.777481999999999</v>
      </c>
      <c r="N3067" s="7">
        <v>21.025259999999999</v>
      </c>
      <c r="O3067" s="7" t="s">
        <v>1625</v>
      </c>
      <c r="P3067" s="7" t="s">
        <v>1625</v>
      </c>
      <c r="Q3067" s="7"/>
      <c r="R3067" s="7" t="s">
        <v>3867</v>
      </c>
      <c r="S3067" s="7"/>
      <c r="T3067" s="7" t="b">
        <v>0</v>
      </c>
      <c r="U3067" s="7" t="s">
        <v>3350</v>
      </c>
      <c r="V3067" s="7" t="s">
        <v>2999</v>
      </c>
      <c r="W3067" s="7" t="s">
        <v>2999</v>
      </c>
    </row>
    <row r="3068" spans="1:23" x14ac:dyDescent="0.2">
      <c r="A3068" s="7" t="s">
        <v>727</v>
      </c>
      <c r="B3068" s="7">
        <v>1</v>
      </c>
      <c r="C3068" s="7" t="s">
        <v>5</v>
      </c>
      <c r="D3068" s="7" t="s">
        <v>810</v>
      </c>
      <c r="E3068" s="7"/>
      <c r="F3068" s="7">
        <v>840</v>
      </c>
      <c r="G3068" s="7" t="s">
        <v>5693</v>
      </c>
      <c r="H3068" s="7" t="s">
        <v>518</v>
      </c>
      <c r="I3068" s="7" t="s">
        <v>3868</v>
      </c>
      <c r="J3068" s="7" t="s">
        <v>738</v>
      </c>
      <c r="K3068" s="7" t="s">
        <v>731</v>
      </c>
      <c r="L3068" s="7" t="s">
        <v>451</v>
      </c>
      <c r="M3068" s="7">
        <v>42.529688</v>
      </c>
      <c r="N3068" s="7">
        <v>21.085262</v>
      </c>
      <c r="O3068" s="7" t="s">
        <v>1626</v>
      </c>
      <c r="P3068" s="7" t="s">
        <v>1626</v>
      </c>
      <c r="Q3068" s="7"/>
      <c r="R3068" s="7" t="s">
        <v>517</v>
      </c>
      <c r="S3068" s="7"/>
      <c r="T3068" s="7" t="b">
        <v>0</v>
      </c>
      <c r="U3068" s="7" t="s">
        <v>3077</v>
      </c>
      <c r="V3068" s="7" t="s">
        <v>2999</v>
      </c>
      <c r="W3068" s="7" t="s">
        <v>2999</v>
      </c>
    </row>
    <row r="3069" spans="1:23" x14ac:dyDescent="0.2">
      <c r="A3069" s="7" t="s">
        <v>727</v>
      </c>
      <c r="B3069" s="7">
        <v>7</v>
      </c>
      <c r="C3069" s="7" t="s">
        <v>8</v>
      </c>
      <c r="D3069" s="7" t="s">
        <v>908</v>
      </c>
      <c r="E3069" s="7"/>
      <c r="F3069" s="7">
        <v>839</v>
      </c>
      <c r="G3069" s="7" t="s">
        <v>5694</v>
      </c>
      <c r="H3069" s="7" t="s">
        <v>101</v>
      </c>
      <c r="I3069" s="7" t="s">
        <v>3869</v>
      </c>
      <c r="J3069" s="7" t="s">
        <v>738</v>
      </c>
      <c r="K3069" s="7" t="s">
        <v>731</v>
      </c>
      <c r="L3069" s="7" t="s">
        <v>3479</v>
      </c>
      <c r="M3069" s="7">
        <v>42.419127000000003</v>
      </c>
      <c r="N3069" s="7">
        <v>20.856556000000001</v>
      </c>
      <c r="O3069" s="7" t="s">
        <v>1627</v>
      </c>
      <c r="P3069" s="7" t="s">
        <v>1627</v>
      </c>
      <c r="Q3069" s="7"/>
      <c r="R3069" s="7" t="s">
        <v>100</v>
      </c>
      <c r="S3069" s="7"/>
      <c r="T3069" s="7" t="b">
        <v>0</v>
      </c>
      <c r="U3069" s="7" t="s">
        <v>3478</v>
      </c>
      <c r="V3069" s="7" t="s">
        <v>2999</v>
      </c>
      <c r="W3069" s="7" t="s">
        <v>2999</v>
      </c>
    </row>
    <row r="3070" spans="1:23" x14ac:dyDescent="0.2">
      <c r="A3070" s="7" t="s">
        <v>727</v>
      </c>
      <c r="B3070" s="7">
        <v>3</v>
      </c>
      <c r="C3070" s="7" t="s">
        <v>45</v>
      </c>
      <c r="D3070" s="7" t="s">
        <v>740</v>
      </c>
      <c r="E3070" s="7"/>
      <c r="F3070" s="7">
        <v>838</v>
      </c>
      <c r="G3070" s="7" t="s">
        <v>5695</v>
      </c>
      <c r="H3070" s="7" t="s">
        <v>1628</v>
      </c>
      <c r="I3070" s="7" t="s">
        <v>3870</v>
      </c>
      <c r="J3070" s="7" t="s">
        <v>738</v>
      </c>
      <c r="K3070" s="7" t="s">
        <v>731</v>
      </c>
      <c r="L3070" s="7" t="s">
        <v>3375</v>
      </c>
      <c r="M3070" s="7">
        <v>42.408074999999997</v>
      </c>
      <c r="N3070" s="7">
        <v>21.495936</v>
      </c>
      <c r="O3070" s="7" t="s">
        <v>1629</v>
      </c>
      <c r="P3070" s="7" t="s">
        <v>1629</v>
      </c>
      <c r="Q3070" s="7"/>
      <c r="R3070" s="7" t="s">
        <v>3871</v>
      </c>
      <c r="S3070" s="7"/>
      <c r="T3070" s="7" t="b">
        <v>0</v>
      </c>
      <c r="U3070" s="7" t="s">
        <v>3374</v>
      </c>
      <c r="V3070" s="7" t="s">
        <v>2999</v>
      </c>
      <c r="W3070" s="7" t="s">
        <v>2999</v>
      </c>
    </row>
    <row r="3071" spans="1:23" x14ac:dyDescent="0.2">
      <c r="A3071" s="7" t="s">
        <v>727</v>
      </c>
      <c r="B3071" s="7">
        <v>1</v>
      </c>
      <c r="C3071" s="7" t="s">
        <v>5</v>
      </c>
      <c r="D3071" s="7" t="s">
        <v>736</v>
      </c>
      <c r="E3071" s="7" t="s">
        <v>15940</v>
      </c>
      <c r="F3071" s="7">
        <v>837</v>
      </c>
      <c r="G3071" s="7" t="s">
        <v>5696</v>
      </c>
      <c r="H3071" s="7" t="s">
        <v>631</v>
      </c>
      <c r="I3071" s="7" t="s">
        <v>3872</v>
      </c>
      <c r="J3071" s="7" t="s">
        <v>738</v>
      </c>
      <c r="K3071" s="7" t="s">
        <v>731</v>
      </c>
      <c r="L3071" s="7" t="s">
        <v>3351</v>
      </c>
      <c r="M3071" s="7">
        <v>42.389620999999998</v>
      </c>
      <c r="N3071" s="7">
        <v>21.173238999999999</v>
      </c>
      <c r="O3071" s="7" t="s">
        <v>1630</v>
      </c>
      <c r="P3071" s="7" t="s">
        <v>1630</v>
      </c>
      <c r="Q3071" s="7"/>
      <c r="R3071" s="7" t="s">
        <v>3873</v>
      </c>
      <c r="S3071" s="7"/>
      <c r="T3071" s="7" t="b">
        <v>0</v>
      </c>
      <c r="U3071" s="7" t="s">
        <v>3350</v>
      </c>
      <c r="V3071" s="7" t="s">
        <v>2999</v>
      </c>
      <c r="W3071" s="7" t="s">
        <v>2999</v>
      </c>
    </row>
    <row r="3072" spans="1:23" x14ac:dyDescent="0.2">
      <c r="A3072" s="7" t="s">
        <v>727</v>
      </c>
      <c r="B3072" s="7">
        <v>5</v>
      </c>
      <c r="C3072" s="7" t="s">
        <v>2</v>
      </c>
      <c r="D3072" s="7" t="s">
        <v>1007</v>
      </c>
      <c r="E3072" s="7" t="s">
        <v>149</v>
      </c>
      <c r="F3072" s="7">
        <v>836</v>
      </c>
      <c r="G3072" s="7" t="s">
        <v>5697</v>
      </c>
      <c r="H3072" s="7" t="s">
        <v>602</v>
      </c>
      <c r="I3072" s="7" t="s">
        <v>3874</v>
      </c>
      <c r="J3072" s="7" t="s">
        <v>738</v>
      </c>
      <c r="K3072" s="7" t="s">
        <v>731</v>
      </c>
      <c r="L3072" s="7" t="s">
        <v>3351</v>
      </c>
      <c r="M3072" s="7">
        <v>42.552770000000002</v>
      </c>
      <c r="N3072" s="7">
        <v>20.300660000000001</v>
      </c>
      <c r="O3072" s="7" t="s">
        <v>1631</v>
      </c>
      <c r="P3072" s="7" t="s">
        <v>1631</v>
      </c>
      <c r="Q3072" s="7"/>
      <c r="R3072" s="7" t="s">
        <v>3875</v>
      </c>
      <c r="S3072" s="7"/>
      <c r="T3072" s="7" t="b">
        <v>0</v>
      </c>
      <c r="U3072" s="7" t="s">
        <v>3350</v>
      </c>
      <c r="V3072" s="7" t="s">
        <v>2999</v>
      </c>
      <c r="W3072" s="7" t="s">
        <v>2999</v>
      </c>
    </row>
    <row r="3073" spans="1:23" x14ac:dyDescent="0.2">
      <c r="A3073" s="7" t="s">
        <v>727</v>
      </c>
      <c r="B3073" s="7">
        <v>7</v>
      </c>
      <c r="C3073" s="7" t="s">
        <v>8</v>
      </c>
      <c r="D3073" s="7" t="s">
        <v>908</v>
      </c>
      <c r="E3073" s="7" t="s">
        <v>7909</v>
      </c>
      <c r="F3073" s="7">
        <v>835</v>
      </c>
      <c r="G3073" s="7" t="s">
        <v>5698</v>
      </c>
      <c r="H3073" s="7" t="s">
        <v>91</v>
      </c>
      <c r="I3073" s="7" t="s">
        <v>3876</v>
      </c>
      <c r="J3073" s="7" t="s">
        <v>738</v>
      </c>
      <c r="K3073" s="7" t="s">
        <v>731</v>
      </c>
      <c r="L3073" s="7" t="s">
        <v>12682</v>
      </c>
      <c r="M3073" s="7">
        <v>42.360004000000004</v>
      </c>
      <c r="N3073" s="7">
        <v>20.869527999999999</v>
      </c>
      <c r="O3073" s="7" t="s">
        <v>1632</v>
      </c>
      <c r="P3073" s="7" t="s">
        <v>1632</v>
      </c>
      <c r="Q3073" s="7"/>
      <c r="R3073" s="7" t="s">
        <v>90</v>
      </c>
      <c r="S3073" s="7"/>
      <c r="T3073" s="7" t="b">
        <v>0</v>
      </c>
      <c r="U3073" s="7" t="s">
        <v>12683</v>
      </c>
      <c r="V3073" s="7" t="s">
        <v>2999</v>
      </c>
      <c r="W3073" s="7" t="s">
        <v>2999</v>
      </c>
    </row>
    <row r="3074" spans="1:23" x14ac:dyDescent="0.2">
      <c r="A3074" s="7" t="s">
        <v>727</v>
      </c>
      <c r="B3074" s="7">
        <v>1</v>
      </c>
      <c r="C3074" s="7" t="s">
        <v>5</v>
      </c>
      <c r="D3074" s="7" t="s">
        <v>810</v>
      </c>
      <c r="E3074" s="7" t="s">
        <v>8818</v>
      </c>
      <c r="F3074" s="7">
        <v>834</v>
      </c>
      <c r="G3074" s="7" t="s">
        <v>5699</v>
      </c>
      <c r="H3074" s="7" t="s">
        <v>1633</v>
      </c>
      <c r="I3074" s="7" t="s">
        <v>3877</v>
      </c>
      <c r="J3074" s="7" t="s">
        <v>738</v>
      </c>
      <c r="K3074" s="7" t="s">
        <v>731</v>
      </c>
      <c r="L3074" s="7" t="s">
        <v>3351</v>
      </c>
      <c r="M3074" s="7">
        <v>42.506593000000002</v>
      </c>
      <c r="N3074" s="7">
        <v>21.044101000000001</v>
      </c>
      <c r="O3074" s="7" t="s">
        <v>1634</v>
      </c>
      <c r="P3074" s="7" t="s">
        <v>1634</v>
      </c>
      <c r="Q3074" s="7"/>
      <c r="R3074" s="7" t="s">
        <v>3878</v>
      </c>
      <c r="S3074" s="7" t="s">
        <v>3879</v>
      </c>
      <c r="T3074" s="7" t="b">
        <v>0</v>
      </c>
      <c r="U3074" s="7" t="s">
        <v>3350</v>
      </c>
      <c r="V3074" s="7" t="s">
        <v>2999</v>
      </c>
      <c r="W3074" s="7" t="s">
        <v>2999</v>
      </c>
    </row>
    <row r="3075" spans="1:23" x14ac:dyDescent="0.2">
      <c r="A3075" s="7" t="s">
        <v>727</v>
      </c>
      <c r="B3075" s="7">
        <v>7</v>
      </c>
      <c r="C3075" s="7" t="s">
        <v>8</v>
      </c>
      <c r="D3075" s="7" t="s">
        <v>1079</v>
      </c>
      <c r="E3075" s="7" t="s">
        <v>7909</v>
      </c>
      <c r="F3075" s="7">
        <v>833</v>
      </c>
      <c r="G3075" s="7" t="s">
        <v>5700</v>
      </c>
      <c r="H3075" s="7" t="s">
        <v>1635</v>
      </c>
      <c r="I3075" s="7" t="s">
        <v>3880</v>
      </c>
      <c r="J3075" s="7" t="s">
        <v>1636</v>
      </c>
      <c r="K3075" s="7" t="s">
        <v>731</v>
      </c>
      <c r="L3075" s="7" t="s">
        <v>3351</v>
      </c>
      <c r="M3075" s="7">
        <v>42.214633999999997</v>
      </c>
      <c r="N3075" s="7">
        <v>20.733529999999998</v>
      </c>
      <c r="O3075" s="7" t="s">
        <v>1637</v>
      </c>
      <c r="P3075" s="7" t="s">
        <v>1637</v>
      </c>
      <c r="Q3075" s="7"/>
      <c r="R3075" s="7" t="s">
        <v>3881</v>
      </c>
      <c r="S3075" s="7"/>
      <c r="T3075" s="7" t="b">
        <v>0</v>
      </c>
      <c r="U3075" s="7" t="s">
        <v>3350</v>
      </c>
      <c r="V3075" s="7" t="s">
        <v>2999</v>
      </c>
      <c r="W3075" s="7" t="s">
        <v>2999</v>
      </c>
    </row>
    <row r="3076" spans="1:23" x14ac:dyDescent="0.2">
      <c r="A3076" s="7" t="s">
        <v>727</v>
      </c>
      <c r="B3076" s="7">
        <v>7</v>
      </c>
      <c r="C3076" s="7" t="s">
        <v>8</v>
      </c>
      <c r="D3076" s="7" t="s">
        <v>1079</v>
      </c>
      <c r="E3076" s="7" t="s">
        <v>7909</v>
      </c>
      <c r="F3076" s="7">
        <v>832</v>
      </c>
      <c r="G3076" s="7" t="s">
        <v>5700</v>
      </c>
      <c r="H3076" s="7" t="s">
        <v>1635</v>
      </c>
      <c r="I3076" s="7" t="s">
        <v>3880</v>
      </c>
      <c r="J3076" s="7" t="s">
        <v>1636</v>
      </c>
      <c r="K3076" s="7" t="s">
        <v>731</v>
      </c>
      <c r="L3076" s="7" t="s">
        <v>3351</v>
      </c>
      <c r="M3076" s="7">
        <v>42.214633999999997</v>
      </c>
      <c r="N3076" s="7">
        <v>20.733529999999998</v>
      </c>
      <c r="O3076" s="7" t="s">
        <v>1638</v>
      </c>
      <c r="P3076" s="7" t="s">
        <v>1638</v>
      </c>
      <c r="Q3076" s="7"/>
      <c r="R3076" s="7" t="s">
        <v>3881</v>
      </c>
      <c r="S3076" s="7"/>
      <c r="T3076" s="7" t="b">
        <v>0</v>
      </c>
      <c r="U3076" s="7" t="s">
        <v>3350</v>
      </c>
      <c r="V3076" s="7" t="s">
        <v>2999</v>
      </c>
      <c r="W3076" s="7" t="s">
        <v>2999</v>
      </c>
    </row>
    <row r="3077" spans="1:23" x14ac:dyDescent="0.2">
      <c r="A3077" s="7" t="s">
        <v>727</v>
      </c>
      <c r="B3077" s="7">
        <v>7</v>
      </c>
      <c r="C3077" s="7" t="s">
        <v>8</v>
      </c>
      <c r="D3077" s="7" t="s">
        <v>1079</v>
      </c>
      <c r="E3077" s="7" t="s">
        <v>7909</v>
      </c>
      <c r="F3077" s="7">
        <v>831</v>
      </c>
      <c r="G3077" s="7" t="s">
        <v>5700</v>
      </c>
      <c r="H3077" s="7" t="s">
        <v>1635</v>
      </c>
      <c r="I3077" s="7" t="s">
        <v>3880</v>
      </c>
      <c r="J3077" s="7" t="s">
        <v>1636</v>
      </c>
      <c r="K3077" s="7" t="s">
        <v>731</v>
      </c>
      <c r="L3077" s="7" t="s">
        <v>3351</v>
      </c>
      <c r="M3077" s="7">
        <v>42.214633999999997</v>
      </c>
      <c r="N3077" s="7">
        <v>20.733529999999998</v>
      </c>
      <c r="O3077" s="7" t="s">
        <v>1639</v>
      </c>
      <c r="P3077" s="7" t="s">
        <v>1639</v>
      </c>
      <c r="Q3077" s="7"/>
      <c r="R3077" s="7" t="s">
        <v>3881</v>
      </c>
      <c r="S3077" s="7"/>
      <c r="T3077" s="7" t="b">
        <v>0</v>
      </c>
      <c r="U3077" s="7" t="s">
        <v>3350</v>
      </c>
      <c r="V3077" s="7" t="s">
        <v>2999</v>
      </c>
      <c r="W3077" s="7" t="s">
        <v>2999</v>
      </c>
    </row>
    <row r="3078" spans="1:23" x14ac:dyDescent="0.2">
      <c r="A3078" s="7" t="s">
        <v>727</v>
      </c>
      <c r="B3078" s="7">
        <v>3</v>
      </c>
      <c r="C3078" s="7" t="s">
        <v>45</v>
      </c>
      <c r="D3078" s="7" t="s">
        <v>740</v>
      </c>
      <c r="E3078" s="7"/>
      <c r="F3078" s="7">
        <v>830</v>
      </c>
      <c r="G3078" s="7" t="s">
        <v>5701</v>
      </c>
      <c r="H3078" s="7" t="s">
        <v>1640</v>
      </c>
      <c r="I3078" s="7" t="s">
        <v>3882</v>
      </c>
      <c r="J3078" s="7" t="s">
        <v>738</v>
      </c>
      <c r="K3078" s="7" t="s">
        <v>752</v>
      </c>
      <c r="L3078" s="7" t="s">
        <v>3375</v>
      </c>
      <c r="M3078" s="7">
        <v>42.507688999999999</v>
      </c>
      <c r="N3078" s="7">
        <v>21.525317999999999</v>
      </c>
      <c r="O3078" s="7" t="s">
        <v>1641</v>
      </c>
      <c r="P3078" s="7" t="s">
        <v>1641</v>
      </c>
      <c r="Q3078" s="7"/>
      <c r="R3078" s="7" t="s">
        <v>3883</v>
      </c>
      <c r="S3078" s="7" t="s">
        <v>3884</v>
      </c>
      <c r="T3078" s="7" t="b">
        <v>0</v>
      </c>
      <c r="U3078" s="7" t="s">
        <v>3374</v>
      </c>
      <c r="V3078" s="7" t="s">
        <v>2999</v>
      </c>
      <c r="W3078" s="7" t="s">
        <v>2999</v>
      </c>
    </row>
    <row r="3079" spans="1:23" x14ac:dyDescent="0.2">
      <c r="A3079" s="7" t="s">
        <v>727</v>
      </c>
      <c r="B3079" s="7">
        <v>1</v>
      </c>
      <c r="C3079" s="7" t="s">
        <v>5</v>
      </c>
      <c r="D3079" s="7" t="s">
        <v>736</v>
      </c>
      <c r="E3079" s="7" t="s">
        <v>8818</v>
      </c>
      <c r="F3079" s="7">
        <v>829</v>
      </c>
      <c r="G3079" s="7" t="s">
        <v>5702</v>
      </c>
      <c r="H3079" s="7" t="s">
        <v>36</v>
      </c>
      <c r="I3079" s="7" t="s">
        <v>3885</v>
      </c>
      <c r="J3079" s="7" t="s">
        <v>738</v>
      </c>
      <c r="K3079" s="7" t="s">
        <v>731</v>
      </c>
      <c r="L3079" s="7" t="s">
        <v>3351</v>
      </c>
      <c r="M3079" s="7">
        <v>42.375070000000001</v>
      </c>
      <c r="N3079" s="7">
        <v>21.110668</v>
      </c>
      <c r="O3079" s="7" t="s">
        <v>1642</v>
      </c>
      <c r="P3079" s="7" t="s">
        <v>1642</v>
      </c>
      <c r="Q3079" s="7"/>
      <c r="R3079" s="7" t="s">
        <v>102</v>
      </c>
      <c r="S3079" s="7"/>
      <c r="T3079" s="7" t="b">
        <v>0</v>
      </c>
      <c r="U3079" s="7" t="s">
        <v>3350</v>
      </c>
      <c r="V3079" s="7" t="s">
        <v>2999</v>
      </c>
      <c r="W3079" s="7" t="s">
        <v>2999</v>
      </c>
    </row>
    <row r="3080" spans="1:23" x14ac:dyDescent="0.2">
      <c r="A3080" s="7" t="s">
        <v>727</v>
      </c>
      <c r="B3080" s="7">
        <v>7</v>
      </c>
      <c r="C3080" s="7" t="s">
        <v>8</v>
      </c>
      <c r="D3080" s="7" t="s">
        <v>1079</v>
      </c>
      <c r="E3080" s="7"/>
      <c r="F3080" s="7">
        <v>828</v>
      </c>
      <c r="G3080" s="7" t="s">
        <v>5703</v>
      </c>
      <c r="H3080" s="7" t="s">
        <v>1643</v>
      </c>
      <c r="I3080" s="7" t="s">
        <v>3886</v>
      </c>
      <c r="J3080" s="7" t="s">
        <v>738</v>
      </c>
      <c r="K3080" s="7" t="s">
        <v>752</v>
      </c>
      <c r="L3080" s="7" t="s">
        <v>3479</v>
      </c>
      <c r="M3080" s="7">
        <v>42.220860999999999</v>
      </c>
      <c r="N3080" s="7">
        <v>20.743133</v>
      </c>
      <c r="O3080" s="7" t="s">
        <v>1644</v>
      </c>
      <c r="P3080" s="7" t="s">
        <v>1644</v>
      </c>
      <c r="Q3080" s="7"/>
      <c r="R3080" s="7" t="s">
        <v>3887</v>
      </c>
      <c r="S3080" s="7"/>
      <c r="T3080" s="7" t="b">
        <v>0</v>
      </c>
      <c r="U3080" s="7" t="s">
        <v>3478</v>
      </c>
      <c r="V3080" s="7" t="s">
        <v>2999</v>
      </c>
      <c r="W3080" s="7" t="s">
        <v>2999</v>
      </c>
    </row>
    <row r="3081" spans="1:23" x14ac:dyDescent="0.2">
      <c r="A3081" s="7" t="s">
        <v>727</v>
      </c>
      <c r="B3081" s="7">
        <v>1</v>
      </c>
      <c r="C3081" s="7" t="s">
        <v>5</v>
      </c>
      <c r="D3081" s="7" t="s">
        <v>983</v>
      </c>
      <c r="E3081" s="7"/>
      <c r="F3081" s="7">
        <v>827</v>
      </c>
      <c r="G3081" s="7" t="s">
        <v>5704</v>
      </c>
      <c r="H3081" s="7" t="s">
        <v>1449</v>
      </c>
      <c r="I3081" s="7" t="s">
        <v>3888</v>
      </c>
      <c r="J3081" s="7" t="s">
        <v>0</v>
      </c>
      <c r="K3081" s="7" t="s">
        <v>731</v>
      </c>
      <c r="L3081" s="7" t="s">
        <v>3607</v>
      </c>
      <c r="M3081" s="7">
        <v>42.212921000000001</v>
      </c>
      <c r="N3081" s="7">
        <v>20.938237000000001</v>
      </c>
      <c r="O3081" s="7" t="s">
        <v>1645</v>
      </c>
      <c r="P3081" s="7" t="s">
        <v>1645</v>
      </c>
      <c r="Q3081" s="7"/>
      <c r="R3081" s="7" t="s">
        <v>519</v>
      </c>
      <c r="S3081" s="7"/>
      <c r="T3081" s="7" t="b">
        <v>0</v>
      </c>
      <c r="U3081" s="7" t="s">
        <v>3606</v>
      </c>
      <c r="V3081" s="7" t="s">
        <v>2999</v>
      </c>
      <c r="W3081" s="7" t="s">
        <v>2999</v>
      </c>
    </row>
    <row r="3082" spans="1:23" x14ac:dyDescent="0.2">
      <c r="A3082" s="7" t="s">
        <v>727</v>
      </c>
      <c r="B3082" s="7">
        <v>3</v>
      </c>
      <c r="C3082" s="7" t="s">
        <v>45</v>
      </c>
      <c r="D3082" s="7" t="s">
        <v>740</v>
      </c>
      <c r="E3082" s="7" t="s">
        <v>12921</v>
      </c>
      <c r="F3082" s="7">
        <v>826</v>
      </c>
      <c r="G3082" s="7" t="s">
        <v>5705</v>
      </c>
      <c r="H3082" s="7" t="s">
        <v>1646</v>
      </c>
      <c r="I3082" s="7" t="s">
        <v>3889</v>
      </c>
      <c r="J3082" s="7" t="s">
        <v>738</v>
      </c>
      <c r="K3082" s="7" t="s">
        <v>731</v>
      </c>
      <c r="L3082" s="7" t="s">
        <v>3351</v>
      </c>
      <c r="M3082" s="7">
        <v>42.472532999999999</v>
      </c>
      <c r="N3082" s="7">
        <v>21.489447999999999</v>
      </c>
      <c r="O3082" s="7" t="s">
        <v>1647</v>
      </c>
      <c r="P3082" s="7" t="s">
        <v>1647</v>
      </c>
      <c r="Q3082" s="7"/>
      <c r="R3082" s="7" t="s">
        <v>3890</v>
      </c>
      <c r="S3082" s="7"/>
      <c r="T3082" s="7" t="b">
        <v>0</v>
      </c>
      <c r="U3082" s="7" t="s">
        <v>3350</v>
      </c>
      <c r="V3082" s="7" t="s">
        <v>2999</v>
      </c>
      <c r="W3082" s="7" t="s">
        <v>2999</v>
      </c>
    </row>
    <row r="3083" spans="1:23" x14ac:dyDescent="0.2">
      <c r="A3083" s="7" t="s">
        <v>727</v>
      </c>
      <c r="B3083" s="7">
        <v>4</v>
      </c>
      <c r="C3083" s="7" t="s">
        <v>454</v>
      </c>
      <c r="D3083" s="7" t="s">
        <v>768</v>
      </c>
      <c r="E3083" s="7"/>
      <c r="F3083" s="7">
        <v>825</v>
      </c>
      <c r="G3083" s="7" t="s">
        <v>5706</v>
      </c>
      <c r="H3083" s="7" t="s">
        <v>1648</v>
      </c>
      <c r="I3083" s="7" t="s">
        <v>3891</v>
      </c>
      <c r="J3083" s="7" t="s">
        <v>772</v>
      </c>
      <c r="K3083" s="7" t="s">
        <v>731</v>
      </c>
      <c r="L3083" s="7" t="s">
        <v>2998</v>
      </c>
      <c r="M3083" s="7">
        <v>42.665771999999997</v>
      </c>
      <c r="N3083" s="7">
        <v>21.219745</v>
      </c>
      <c r="O3083" s="7" t="s">
        <v>1649</v>
      </c>
      <c r="P3083" s="7" t="s">
        <v>1649</v>
      </c>
      <c r="Q3083" s="7"/>
      <c r="R3083" s="7" t="s">
        <v>3892</v>
      </c>
      <c r="S3083" s="7"/>
      <c r="T3083" s="7" t="b">
        <v>0</v>
      </c>
      <c r="U3083" s="7" t="s">
        <v>2997</v>
      </c>
      <c r="V3083" s="7" t="s">
        <v>2999</v>
      </c>
      <c r="W3083" s="7" t="s">
        <v>2999</v>
      </c>
    </row>
    <row r="3084" spans="1:23" x14ac:dyDescent="0.2">
      <c r="A3084" s="7" t="s">
        <v>727</v>
      </c>
      <c r="B3084" s="7">
        <v>1</v>
      </c>
      <c r="C3084" s="7" t="s">
        <v>5</v>
      </c>
      <c r="D3084" s="7" t="s">
        <v>810</v>
      </c>
      <c r="E3084" s="7"/>
      <c r="F3084" s="7">
        <v>824</v>
      </c>
      <c r="G3084" s="7" t="s">
        <v>5707</v>
      </c>
      <c r="H3084" s="7" t="s">
        <v>1134</v>
      </c>
      <c r="I3084" s="7" t="s">
        <v>3893</v>
      </c>
      <c r="J3084" s="7" t="s">
        <v>738</v>
      </c>
      <c r="K3084" s="7" t="s">
        <v>731</v>
      </c>
      <c r="L3084" s="7" t="s">
        <v>451</v>
      </c>
      <c r="M3084" s="7">
        <v>42.573963999999997</v>
      </c>
      <c r="N3084" s="7">
        <v>21.247655000000002</v>
      </c>
      <c r="O3084" s="7" t="s">
        <v>1650</v>
      </c>
      <c r="P3084" s="7" t="s">
        <v>1650</v>
      </c>
      <c r="Q3084" s="7"/>
      <c r="R3084" s="7" t="s">
        <v>3894</v>
      </c>
      <c r="S3084" s="7"/>
      <c r="T3084" s="7" t="b">
        <v>0</v>
      </c>
      <c r="U3084" s="7" t="s">
        <v>3077</v>
      </c>
      <c r="V3084" s="7" t="s">
        <v>2999</v>
      </c>
      <c r="W3084" s="7" t="s">
        <v>2999</v>
      </c>
    </row>
    <row r="3085" spans="1:23" x14ac:dyDescent="0.2">
      <c r="A3085" s="7" t="s">
        <v>727</v>
      </c>
      <c r="B3085" s="7">
        <v>7</v>
      </c>
      <c r="C3085" s="7" t="s">
        <v>8</v>
      </c>
      <c r="D3085" s="7" t="s">
        <v>908</v>
      </c>
      <c r="E3085" s="7" t="s">
        <v>10679</v>
      </c>
      <c r="F3085" s="7">
        <v>823</v>
      </c>
      <c r="G3085" s="7" t="s">
        <v>5708</v>
      </c>
      <c r="H3085" s="7" t="s">
        <v>104</v>
      </c>
      <c r="I3085" s="7" t="s">
        <v>3895</v>
      </c>
      <c r="J3085" s="7" t="s">
        <v>738</v>
      </c>
      <c r="K3085" s="7" t="s">
        <v>731</v>
      </c>
      <c r="L3085" s="7" t="s">
        <v>3351</v>
      </c>
      <c r="M3085" s="7">
        <v>42.299177999999998</v>
      </c>
      <c r="N3085" s="7">
        <v>20.903770000000002</v>
      </c>
      <c r="O3085" s="7" t="s">
        <v>1651</v>
      </c>
      <c r="P3085" s="7" t="s">
        <v>1651</v>
      </c>
      <c r="Q3085" s="7"/>
      <c r="R3085" s="7" t="s">
        <v>103</v>
      </c>
      <c r="S3085" s="7"/>
      <c r="T3085" s="7" t="b">
        <v>0</v>
      </c>
      <c r="U3085" s="7" t="s">
        <v>3350</v>
      </c>
      <c r="V3085" s="7" t="s">
        <v>2999</v>
      </c>
      <c r="W3085" s="7" t="s">
        <v>2999</v>
      </c>
    </row>
    <row r="3086" spans="1:23" x14ac:dyDescent="0.2">
      <c r="A3086" s="7" t="s">
        <v>727</v>
      </c>
      <c r="B3086" s="7">
        <v>3</v>
      </c>
      <c r="C3086" s="7" t="s">
        <v>45</v>
      </c>
      <c r="D3086" s="7" t="s">
        <v>740</v>
      </c>
      <c r="E3086" s="7" t="s">
        <v>12922</v>
      </c>
      <c r="F3086" s="7">
        <v>822</v>
      </c>
      <c r="G3086" s="7" t="s">
        <v>5709</v>
      </c>
      <c r="H3086" s="7" t="s">
        <v>1652</v>
      </c>
      <c r="I3086" s="7" t="s">
        <v>3896</v>
      </c>
      <c r="J3086" s="7" t="s">
        <v>738</v>
      </c>
      <c r="K3086" s="7" t="s">
        <v>731</v>
      </c>
      <c r="L3086" s="7" t="s">
        <v>3351</v>
      </c>
      <c r="M3086" s="7">
        <v>42.468651000000001</v>
      </c>
      <c r="N3086" s="7">
        <v>21.471754000000001</v>
      </c>
      <c r="O3086" s="7" t="s">
        <v>1653</v>
      </c>
      <c r="P3086" s="7" t="s">
        <v>1653</v>
      </c>
      <c r="Q3086" s="7"/>
      <c r="R3086" s="7" t="s">
        <v>3897</v>
      </c>
      <c r="S3086" s="7"/>
      <c r="T3086" s="7" t="b">
        <v>0</v>
      </c>
      <c r="U3086" s="7" t="s">
        <v>3350</v>
      </c>
      <c r="V3086" s="7" t="s">
        <v>2999</v>
      </c>
      <c r="W3086" s="7" t="s">
        <v>2999</v>
      </c>
    </row>
    <row r="3087" spans="1:23" x14ac:dyDescent="0.2">
      <c r="A3087" s="7" t="s">
        <v>727</v>
      </c>
      <c r="B3087" s="7">
        <v>3</v>
      </c>
      <c r="C3087" s="7" t="s">
        <v>45</v>
      </c>
      <c r="D3087" s="7" t="s">
        <v>740</v>
      </c>
      <c r="E3087" s="7" t="s">
        <v>12923</v>
      </c>
      <c r="F3087" s="7">
        <v>821</v>
      </c>
      <c r="G3087" s="7" t="s">
        <v>5709</v>
      </c>
      <c r="H3087" s="7" t="s">
        <v>1652</v>
      </c>
      <c r="I3087" s="7" t="s">
        <v>3896</v>
      </c>
      <c r="J3087" s="7" t="s">
        <v>738</v>
      </c>
      <c r="K3087" s="7" t="s">
        <v>731</v>
      </c>
      <c r="L3087" s="7" t="s">
        <v>3351</v>
      </c>
      <c r="M3087" s="7">
        <v>42.468651000000001</v>
      </c>
      <c r="N3087" s="7">
        <v>21.471754000000001</v>
      </c>
      <c r="O3087" s="7" t="s">
        <v>1654</v>
      </c>
      <c r="P3087" s="7" t="s">
        <v>1654</v>
      </c>
      <c r="Q3087" s="7"/>
      <c r="R3087" s="7" t="s">
        <v>3897</v>
      </c>
      <c r="S3087" s="7"/>
      <c r="T3087" s="7" t="b">
        <v>0</v>
      </c>
      <c r="U3087" s="7" t="s">
        <v>3350</v>
      </c>
      <c r="V3087" s="7" t="s">
        <v>2999</v>
      </c>
      <c r="W3087" s="7" t="s">
        <v>2999</v>
      </c>
    </row>
    <row r="3088" spans="1:23" x14ac:dyDescent="0.2">
      <c r="A3088" s="7" t="s">
        <v>727</v>
      </c>
      <c r="B3088" s="7">
        <v>3</v>
      </c>
      <c r="C3088" s="7" t="s">
        <v>45</v>
      </c>
      <c r="D3088" s="7" t="s">
        <v>740</v>
      </c>
      <c r="E3088" s="7" t="s">
        <v>12924</v>
      </c>
      <c r="F3088" s="7">
        <v>820</v>
      </c>
      <c r="G3088" s="7" t="s">
        <v>5709</v>
      </c>
      <c r="H3088" s="7" t="s">
        <v>1652</v>
      </c>
      <c r="I3088" s="7" t="s">
        <v>3896</v>
      </c>
      <c r="J3088" s="7" t="s">
        <v>738</v>
      </c>
      <c r="K3088" s="7" t="s">
        <v>731</v>
      </c>
      <c r="L3088" s="7" t="s">
        <v>3351</v>
      </c>
      <c r="M3088" s="7">
        <v>42.468651000000001</v>
      </c>
      <c r="N3088" s="7">
        <v>21.471754000000001</v>
      </c>
      <c r="O3088" s="7" t="s">
        <v>1655</v>
      </c>
      <c r="P3088" s="7" t="s">
        <v>1655</v>
      </c>
      <c r="Q3088" s="7"/>
      <c r="R3088" s="7" t="s">
        <v>3897</v>
      </c>
      <c r="S3088" s="7"/>
      <c r="T3088" s="7" t="b">
        <v>0</v>
      </c>
      <c r="U3088" s="7" t="s">
        <v>3350</v>
      </c>
      <c r="V3088" s="7" t="s">
        <v>2999</v>
      </c>
      <c r="W3088" s="7" t="s">
        <v>2999</v>
      </c>
    </row>
    <row r="3089" spans="1:23" x14ac:dyDescent="0.2">
      <c r="A3089" s="7" t="s">
        <v>727</v>
      </c>
      <c r="B3089" s="7">
        <v>7</v>
      </c>
      <c r="C3089" s="7" t="s">
        <v>8</v>
      </c>
      <c r="D3089" s="7" t="s">
        <v>908</v>
      </c>
      <c r="E3089" s="7"/>
      <c r="F3089" s="7">
        <v>819</v>
      </c>
      <c r="G3089" s="7" t="s">
        <v>5710</v>
      </c>
      <c r="H3089" s="7" t="s">
        <v>1656</v>
      </c>
      <c r="I3089" s="7" t="s">
        <v>3898</v>
      </c>
      <c r="J3089" s="7" t="s">
        <v>738</v>
      </c>
      <c r="K3089" s="7" t="s">
        <v>752</v>
      </c>
      <c r="L3089" s="7" t="s">
        <v>3479</v>
      </c>
      <c r="M3089" s="7">
        <v>42.363230999999999</v>
      </c>
      <c r="N3089" s="7">
        <v>20.827107000000002</v>
      </c>
      <c r="O3089" s="7" t="s">
        <v>1657</v>
      </c>
      <c r="P3089" s="7" t="s">
        <v>1657</v>
      </c>
      <c r="Q3089" s="7"/>
      <c r="R3089" s="7" t="s">
        <v>3899</v>
      </c>
      <c r="S3089" s="7"/>
      <c r="T3089" s="7" t="b">
        <v>0</v>
      </c>
      <c r="U3089" s="7" t="s">
        <v>3478</v>
      </c>
      <c r="V3089" s="7" t="s">
        <v>2999</v>
      </c>
      <c r="W3089" s="7" t="s">
        <v>2999</v>
      </c>
    </row>
    <row r="3090" spans="1:23" x14ac:dyDescent="0.2">
      <c r="A3090" s="7" t="s">
        <v>727</v>
      </c>
      <c r="B3090" s="7">
        <v>3</v>
      </c>
      <c r="C3090" s="7" t="s">
        <v>45</v>
      </c>
      <c r="D3090" s="7" t="s">
        <v>740</v>
      </c>
      <c r="E3090" s="7" t="s">
        <v>17847</v>
      </c>
      <c r="F3090" s="7">
        <v>818</v>
      </c>
      <c r="G3090" s="7" t="s">
        <v>5711</v>
      </c>
      <c r="H3090" s="7" t="s">
        <v>1658</v>
      </c>
      <c r="I3090" s="7" t="s">
        <v>3900</v>
      </c>
      <c r="J3090" s="7" t="s">
        <v>738</v>
      </c>
      <c r="K3090" s="7" t="s">
        <v>731</v>
      </c>
      <c r="L3090" s="7" t="s">
        <v>3351</v>
      </c>
      <c r="M3090" s="7">
        <v>42.426285999999998</v>
      </c>
      <c r="N3090" s="7">
        <v>21.480810999999999</v>
      </c>
      <c r="O3090" s="7" t="s">
        <v>1659</v>
      </c>
      <c r="P3090" s="7" t="s">
        <v>1659</v>
      </c>
      <c r="Q3090" s="7"/>
      <c r="R3090" s="7" t="s">
        <v>3901</v>
      </c>
      <c r="S3090" s="7"/>
      <c r="T3090" s="7" t="b">
        <v>0</v>
      </c>
      <c r="U3090" s="7" t="s">
        <v>3350</v>
      </c>
      <c r="V3090" s="7" t="s">
        <v>2999</v>
      </c>
      <c r="W3090" s="7" t="s">
        <v>2999</v>
      </c>
    </row>
    <row r="3091" spans="1:23" x14ac:dyDescent="0.2">
      <c r="A3091" s="7" t="s">
        <v>727</v>
      </c>
      <c r="B3091" s="7">
        <v>6</v>
      </c>
      <c r="C3091" s="7" t="s">
        <v>11</v>
      </c>
      <c r="D3091" s="7" t="s">
        <v>853</v>
      </c>
      <c r="E3091" s="7"/>
      <c r="F3091" s="7">
        <v>817</v>
      </c>
      <c r="G3091" s="7" t="s">
        <v>5712</v>
      </c>
      <c r="H3091" s="7" t="s">
        <v>521</v>
      </c>
      <c r="I3091" s="7" t="s">
        <v>3902</v>
      </c>
      <c r="J3091" s="7" t="s">
        <v>772</v>
      </c>
      <c r="K3091" s="7" t="s">
        <v>731</v>
      </c>
      <c r="L3091" s="7" t="s">
        <v>3479</v>
      </c>
      <c r="M3091" s="7">
        <v>42.665771999999997</v>
      </c>
      <c r="N3091" s="7">
        <v>21.159320000000001</v>
      </c>
      <c r="O3091" s="7" t="s">
        <v>1660</v>
      </c>
      <c r="P3091" s="7" t="s">
        <v>1660</v>
      </c>
      <c r="Q3091" s="7"/>
      <c r="R3091" s="7" t="s">
        <v>520</v>
      </c>
      <c r="S3091" s="7"/>
      <c r="T3091" s="7" t="b">
        <v>0</v>
      </c>
      <c r="U3091" s="7" t="s">
        <v>3478</v>
      </c>
      <c r="V3091" s="7" t="s">
        <v>2999</v>
      </c>
      <c r="W3091" s="7" t="s">
        <v>2999</v>
      </c>
    </row>
    <row r="3092" spans="1:23" x14ac:dyDescent="0.2">
      <c r="A3092" s="7" t="s">
        <v>727</v>
      </c>
      <c r="B3092" s="7">
        <v>1</v>
      </c>
      <c r="C3092" s="7" t="s">
        <v>5</v>
      </c>
      <c r="D3092" s="7" t="s">
        <v>983</v>
      </c>
      <c r="E3092" s="7" t="s">
        <v>12925</v>
      </c>
      <c r="F3092" s="7">
        <v>816</v>
      </c>
      <c r="G3092" s="7" t="s">
        <v>5713</v>
      </c>
      <c r="H3092" s="7" t="s">
        <v>1449</v>
      </c>
      <c r="I3092" s="7" t="s">
        <v>3903</v>
      </c>
      <c r="J3092" s="7" t="s">
        <v>0</v>
      </c>
      <c r="K3092" s="7" t="s">
        <v>731</v>
      </c>
      <c r="L3092" s="7" t="s">
        <v>3351</v>
      </c>
      <c r="M3092" s="7">
        <v>42.211112999999997</v>
      </c>
      <c r="N3092" s="7">
        <v>20.939093</v>
      </c>
      <c r="O3092" s="7" t="s">
        <v>1661</v>
      </c>
      <c r="P3092" s="7" t="s">
        <v>1661</v>
      </c>
      <c r="Q3092" s="7"/>
      <c r="R3092" s="7" t="s">
        <v>519</v>
      </c>
      <c r="S3092" s="7"/>
      <c r="T3092" s="7" t="b">
        <v>0</v>
      </c>
      <c r="U3092" s="7" t="s">
        <v>3350</v>
      </c>
      <c r="V3092" s="7" t="s">
        <v>2999</v>
      </c>
      <c r="W3092" s="7" t="s">
        <v>2999</v>
      </c>
    </row>
    <row r="3093" spans="1:23" x14ac:dyDescent="0.2">
      <c r="A3093" s="7" t="s">
        <v>727</v>
      </c>
      <c r="B3093" s="7">
        <v>3</v>
      </c>
      <c r="C3093" s="7" t="s">
        <v>45</v>
      </c>
      <c r="D3093" s="7" t="s">
        <v>867</v>
      </c>
      <c r="E3093" s="7"/>
      <c r="F3093" s="7">
        <v>815</v>
      </c>
      <c r="G3093" s="7" t="s">
        <v>5714</v>
      </c>
      <c r="H3093" s="7" t="s">
        <v>106</v>
      </c>
      <c r="I3093" s="7" t="s">
        <v>3904</v>
      </c>
      <c r="J3093" s="7" t="s">
        <v>738</v>
      </c>
      <c r="K3093" s="7" t="s">
        <v>731</v>
      </c>
      <c r="L3093" s="7" t="s">
        <v>3375</v>
      </c>
      <c r="M3093" s="7">
        <v>42.640711000000003</v>
      </c>
      <c r="N3093" s="7">
        <v>21.697759000000001</v>
      </c>
      <c r="O3093" s="7" t="s">
        <v>1662</v>
      </c>
      <c r="P3093" s="7" t="s">
        <v>1662</v>
      </c>
      <c r="Q3093" s="7"/>
      <c r="R3093" s="7" t="s">
        <v>105</v>
      </c>
      <c r="S3093" s="7"/>
      <c r="T3093" s="7" t="b">
        <v>0</v>
      </c>
      <c r="U3093" s="7" t="s">
        <v>3374</v>
      </c>
      <c r="V3093" s="7" t="s">
        <v>2999</v>
      </c>
      <c r="W3093" s="7" t="s">
        <v>2999</v>
      </c>
    </row>
    <row r="3094" spans="1:23" x14ac:dyDescent="0.2">
      <c r="A3094" s="7" t="s">
        <v>727</v>
      </c>
      <c r="B3094" s="7">
        <v>6</v>
      </c>
      <c r="C3094" s="7" t="s">
        <v>11</v>
      </c>
      <c r="D3094" s="7" t="s">
        <v>778</v>
      </c>
      <c r="E3094" s="7"/>
      <c r="F3094" s="7">
        <v>814</v>
      </c>
      <c r="G3094" s="7" t="s">
        <v>5715</v>
      </c>
      <c r="H3094" s="7" t="s">
        <v>1663</v>
      </c>
      <c r="I3094" s="7" t="s">
        <v>3905</v>
      </c>
      <c r="J3094" s="7" t="s">
        <v>1614</v>
      </c>
      <c r="K3094" s="7" t="s">
        <v>731</v>
      </c>
      <c r="L3094" s="7" t="s">
        <v>3479</v>
      </c>
      <c r="M3094" s="7">
        <v>42.678649999999998</v>
      </c>
      <c r="N3094" s="7">
        <v>21.166878000000001</v>
      </c>
      <c r="O3094" s="7" t="s">
        <v>1664</v>
      </c>
      <c r="P3094" s="7" t="s">
        <v>1664</v>
      </c>
      <c r="Q3094" s="7"/>
      <c r="R3094" s="7" t="s">
        <v>3906</v>
      </c>
      <c r="S3094" s="7"/>
      <c r="T3094" s="7" t="b">
        <v>0</v>
      </c>
      <c r="U3094" s="7" t="s">
        <v>3478</v>
      </c>
      <c r="V3094" s="7" t="s">
        <v>2999</v>
      </c>
      <c r="W3094" s="7" t="s">
        <v>2999</v>
      </c>
    </row>
    <row r="3095" spans="1:23" x14ac:dyDescent="0.2">
      <c r="A3095" s="7" t="s">
        <v>727</v>
      </c>
      <c r="B3095" s="7">
        <v>6</v>
      </c>
      <c r="C3095" s="7" t="s">
        <v>11</v>
      </c>
      <c r="D3095" s="7" t="s">
        <v>778</v>
      </c>
      <c r="E3095" s="7"/>
      <c r="F3095" s="7">
        <v>813</v>
      </c>
      <c r="G3095" s="7" t="s">
        <v>5716</v>
      </c>
      <c r="H3095" s="7" t="s">
        <v>1665</v>
      </c>
      <c r="I3095" s="7" t="s">
        <v>3907</v>
      </c>
      <c r="J3095" s="7" t="s">
        <v>1666</v>
      </c>
      <c r="K3095" s="7" t="s">
        <v>731</v>
      </c>
      <c r="L3095" s="7" t="s">
        <v>2998</v>
      </c>
      <c r="M3095" s="7">
        <v>42.665771999999997</v>
      </c>
      <c r="N3095" s="7">
        <v>21.146961000000001</v>
      </c>
      <c r="O3095" s="7" t="s">
        <v>1667</v>
      </c>
      <c r="P3095" s="7" t="s">
        <v>1667</v>
      </c>
      <c r="Q3095" s="7"/>
      <c r="R3095" s="7" t="s">
        <v>3908</v>
      </c>
      <c r="S3095" s="7"/>
      <c r="T3095" s="7" t="b">
        <v>0</v>
      </c>
      <c r="U3095" s="7" t="s">
        <v>2997</v>
      </c>
      <c r="V3095" s="7" t="s">
        <v>2999</v>
      </c>
      <c r="W3095" s="7" t="s">
        <v>2999</v>
      </c>
    </row>
    <row r="3096" spans="1:23" x14ac:dyDescent="0.2">
      <c r="A3096" s="7" t="s">
        <v>727</v>
      </c>
      <c r="B3096" s="7">
        <v>6</v>
      </c>
      <c r="C3096" s="7" t="s">
        <v>11</v>
      </c>
      <c r="D3096" s="7" t="s">
        <v>853</v>
      </c>
      <c r="E3096" s="7"/>
      <c r="F3096" s="7">
        <v>812</v>
      </c>
      <c r="G3096" s="7" t="s">
        <v>5717</v>
      </c>
      <c r="H3096" s="7" t="s">
        <v>1668</v>
      </c>
      <c r="I3096" s="7" t="s">
        <v>3909</v>
      </c>
      <c r="J3096" s="7" t="s">
        <v>1669</v>
      </c>
      <c r="K3096" s="7" t="s">
        <v>752</v>
      </c>
      <c r="L3096" s="7" t="s">
        <v>3479</v>
      </c>
      <c r="M3096" s="7">
        <v>42.633994999999999</v>
      </c>
      <c r="N3096" s="7">
        <v>21.095410000000001</v>
      </c>
      <c r="O3096" s="7" t="s">
        <v>1670</v>
      </c>
      <c r="P3096" s="7" t="s">
        <v>1670</v>
      </c>
      <c r="Q3096" s="7"/>
      <c r="R3096" s="7" t="s">
        <v>522</v>
      </c>
      <c r="S3096" s="7"/>
      <c r="T3096" s="7" t="b">
        <v>0</v>
      </c>
      <c r="U3096" s="7" t="s">
        <v>3478</v>
      </c>
      <c r="V3096" s="7" t="s">
        <v>2999</v>
      </c>
      <c r="W3096" s="7" t="s">
        <v>2999</v>
      </c>
    </row>
    <row r="3097" spans="1:23" x14ac:dyDescent="0.2">
      <c r="A3097" s="7" t="s">
        <v>727</v>
      </c>
      <c r="B3097" s="7">
        <v>3</v>
      </c>
      <c r="C3097" s="7" t="s">
        <v>45</v>
      </c>
      <c r="D3097" s="7" t="s">
        <v>740</v>
      </c>
      <c r="E3097" s="7" t="s">
        <v>2984</v>
      </c>
      <c r="F3097" s="7">
        <v>811</v>
      </c>
      <c r="G3097" s="7" t="s">
        <v>5718</v>
      </c>
      <c r="H3097" s="7" t="s">
        <v>1671</v>
      </c>
      <c r="I3097" s="7" t="s">
        <v>3910</v>
      </c>
      <c r="J3097" s="7" t="s">
        <v>738</v>
      </c>
      <c r="K3097" s="7" t="s">
        <v>731</v>
      </c>
      <c r="L3097" s="7" t="s">
        <v>3375</v>
      </c>
      <c r="M3097" s="7">
        <v>42.467623000000003</v>
      </c>
      <c r="N3097" s="7">
        <v>21.430344000000002</v>
      </c>
      <c r="O3097" s="7" t="s">
        <v>1672</v>
      </c>
      <c r="P3097" s="7" t="s">
        <v>1672</v>
      </c>
      <c r="Q3097" s="7"/>
      <c r="R3097" s="7" t="s">
        <v>3911</v>
      </c>
      <c r="S3097" s="7"/>
      <c r="T3097" s="7" t="b">
        <v>0</v>
      </c>
      <c r="U3097" s="7" t="s">
        <v>3374</v>
      </c>
      <c r="V3097" s="7" t="s">
        <v>2999</v>
      </c>
      <c r="W3097" s="7" t="s">
        <v>2999</v>
      </c>
    </row>
    <row r="3098" spans="1:23" x14ac:dyDescent="0.2">
      <c r="A3098" s="7" t="s">
        <v>727</v>
      </c>
      <c r="B3098" s="7">
        <v>1</v>
      </c>
      <c r="C3098" s="7" t="s">
        <v>5</v>
      </c>
      <c r="D3098" s="7" t="s">
        <v>736</v>
      </c>
      <c r="E3098" s="7" t="s">
        <v>11805</v>
      </c>
      <c r="F3098" s="7">
        <v>810</v>
      </c>
      <c r="G3098" s="7" t="s">
        <v>5719</v>
      </c>
      <c r="H3098" s="7" t="s">
        <v>108</v>
      </c>
      <c r="I3098" s="7" t="s">
        <v>3912</v>
      </c>
      <c r="J3098" s="7" t="s">
        <v>738</v>
      </c>
      <c r="K3098" s="7" t="s">
        <v>731</v>
      </c>
      <c r="L3098" s="7" t="s">
        <v>3351</v>
      </c>
      <c r="M3098" s="7">
        <v>42.381714000000002</v>
      </c>
      <c r="N3098" s="7">
        <v>21.162078000000001</v>
      </c>
      <c r="O3098" s="7" t="s">
        <v>1673</v>
      </c>
      <c r="P3098" s="7" t="s">
        <v>1673</v>
      </c>
      <c r="Q3098" s="7"/>
      <c r="R3098" s="7" t="s">
        <v>107</v>
      </c>
      <c r="S3098" s="7"/>
      <c r="T3098" s="7" t="b">
        <v>0</v>
      </c>
      <c r="U3098" s="7" t="s">
        <v>3350</v>
      </c>
      <c r="V3098" s="7" t="s">
        <v>2999</v>
      </c>
      <c r="W3098" s="7" t="s">
        <v>2999</v>
      </c>
    </row>
    <row r="3099" spans="1:23" x14ac:dyDescent="0.2">
      <c r="A3099" s="7" t="s">
        <v>727</v>
      </c>
      <c r="B3099" s="7">
        <v>6</v>
      </c>
      <c r="C3099" s="7" t="s">
        <v>11</v>
      </c>
      <c r="D3099" s="7" t="s">
        <v>778</v>
      </c>
      <c r="E3099" s="7" t="s">
        <v>7495</v>
      </c>
      <c r="F3099" s="7">
        <v>809</v>
      </c>
      <c r="G3099" s="7" t="s">
        <v>5720</v>
      </c>
      <c r="H3099" s="7" t="s">
        <v>1674</v>
      </c>
      <c r="I3099" s="7" t="s">
        <v>3913</v>
      </c>
      <c r="J3099" s="7" t="s">
        <v>772</v>
      </c>
      <c r="K3099" s="7" t="s">
        <v>731</v>
      </c>
      <c r="L3099" s="7" t="s">
        <v>3351</v>
      </c>
      <c r="M3099" s="7">
        <v>42.659713000000004</v>
      </c>
      <c r="N3099" s="7">
        <v>21.142841000000001</v>
      </c>
      <c r="O3099" s="7" t="s">
        <v>1675</v>
      </c>
      <c r="P3099" s="7" t="s">
        <v>1675</v>
      </c>
      <c r="Q3099" s="7"/>
      <c r="R3099" s="7" t="s">
        <v>3914</v>
      </c>
      <c r="S3099" s="7"/>
      <c r="T3099" s="7" t="b">
        <v>0</v>
      </c>
      <c r="U3099" s="7" t="s">
        <v>3350</v>
      </c>
      <c r="V3099" s="7" t="s">
        <v>2999</v>
      </c>
      <c r="W3099" s="7" t="s">
        <v>2999</v>
      </c>
    </row>
    <row r="3100" spans="1:23" x14ac:dyDescent="0.2">
      <c r="A3100" s="7" t="s">
        <v>727</v>
      </c>
      <c r="B3100" s="7">
        <v>6</v>
      </c>
      <c r="C3100" s="7" t="s">
        <v>11</v>
      </c>
      <c r="D3100" s="7" t="s">
        <v>1033</v>
      </c>
      <c r="E3100" s="7"/>
      <c r="F3100" s="7">
        <v>808</v>
      </c>
      <c r="G3100" s="7" t="s">
        <v>5721</v>
      </c>
      <c r="H3100" s="7" t="s">
        <v>110</v>
      </c>
      <c r="I3100" s="7" t="s">
        <v>3915</v>
      </c>
      <c r="J3100" s="7" t="s">
        <v>772</v>
      </c>
      <c r="K3100" s="7" t="s">
        <v>752</v>
      </c>
      <c r="L3100" s="7" t="s">
        <v>451</v>
      </c>
      <c r="M3100" s="7">
        <v>42.665075999999999</v>
      </c>
      <c r="N3100" s="7">
        <v>20.833917</v>
      </c>
      <c r="O3100" s="7" t="s">
        <v>1676</v>
      </c>
      <c r="P3100" s="7" t="s">
        <v>1676</v>
      </c>
      <c r="Q3100" s="7"/>
      <c r="R3100" s="7" t="s">
        <v>109</v>
      </c>
      <c r="S3100" s="7"/>
      <c r="T3100" s="7" t="b">
        <v>0</v>
      </c>
      <c r="U3100" s="7" t="s">
        <v>3077</v>
      </c>
      <c r="V3100" s="7" t="s">
        <v>2999</v>
      </c>
      <c r="W3100" s="7" t="s">
        <v>2999</v>
      </c>
    </row>
    <row r="3101" spans="1:23" x14ac:dyDescent="0.2">
      <c r="A3101" s="7" t="s">
        <v>727</v>
      </c>
      <c r="B3101" s="7">
        <v>1</v>
      </c>
      <c r="C3101" s="7" t="s">
        <v>5</v>
      </c>
      <c r="D3101" s="7" t="s">
        <v>756</v>
      </c>
      <c r="E3101" s="7" t="s">
        <v>8818</v>
      </c>
      <c r="F3101" s="7">
        <v>807</v>
      </c>
      <c r="G3101" s="7" t="s">
        <v>5722</v>
      </c>
      <c r="H3101" s="7" t="s">
        <v>272</v>
      </c>
      <c r="I3101" s="7" t="s">
        <v>3916</v>
      </c>
      <c r="J3101" s="7" t="s">
        <v>738</v>
      </c>
      <c r="K3101" s="7" t="s">
        <v>731</v>
      </c>
      <c r="L3101" s="7" t="s">
        <v>3351</v>
      </c>
      <c r="M3101" s="7">
        <v>42.409263000000003</v>
      </c>
      <c r="N3101" s="7">
        <v>21.056328000000001</v>
      </c>
      <c r="O3101" s="7" t="s">
        <v>1677</v>
      </c>
      <c r="P3101" s="7" t="s">
        <v>1677</v>
      </c>
      <c r="Q3101" s="7"/>
      <c r="R3101" s="7" t="s">
        <v>3917</v>
      </c>
      <c r="S3101" s="7"/>
      <c r="T3101" s="7" t="b">
        <v>0</v>
      </c>
      <c r="U3101" s="7" t="s">
        <v>3350</v>
      </c>
      <c r="V3101" s="7" t="s">
        <v>2999</v>
      </c>
      <c r="W3101" s="7" t="s">
        <v>2999</v>
      </c>
    </row>
    <row r="3102" spans="1:23" x14ac:dyDescent="0.2">
      <c r="A3102" s="7" t="s">
        <v>727</v>
      </c>
      <c r="B3102" s="7">
        <v>2</v>
      </c>
      <c r="C3102" s="7" t="s">
        <v>450</v>
      </c>
      <c r="D3102" s="7" t="s">
        <v>279</v>
      </c>
      <c r="E3102" s="7"/>
      <c r="F3102" s="7">
        <v>806</v>
      </c>
      <c r="G3102" s="7" t="s">
        <v>5723</v>
      </c>
      <c r="H3102" s="7" t="s">
        <v>1678</v>
      </c>
      <c r="I3102" s="7" t="s">
        <v>3918</v>
      </c>
      <c r="J3102" s="7" t="s">
        <v>738</v>
      </c>
      <c r="K3102" s="7" t="s">
        <v>731</v>
      </c>
      <c r="L3102" s="7" t="s">
        <v>451</v>
      </c>
      <c r="M3102" s="7">
        <v>42.472985999999999</v>
      </c>
      <c r="N3102" s="7">
        <v>20.754010000000001</v>
      </c>
      <c r="O3102" s="7" t="s">
        <v>1679</v>
      </c>
      <c r="P3102" s="7" t="s">
        <v>1679</v>
      </c>
      <c r="Q3102" s="7"/>
      <c r="R3102" s="7" t="s">
        <v>3919</v>
      </c>
      <c r="S3102" s="7"/>
      <c r="T3102" s="7" t="b">
        <v>0</v>
      </c>
      <c r="U3102" s="7" t="s">
        <v>3077</v>
      </c>
      <c r="V3102" s="7" t="s">
        <v>2999</v>
      </c>
      <c r="W3102" s="7" t="s">
        <v>2999</v>
      </c>
    </row>
    <row r="3103" spans="1:23" x14ac:dyDescent="0.2">
      <c r="A3103" s="7" t="s">
        <v>727</v>
      </c>
      <c r="B3103" s="7">
        <v>1</v>
      </c>
      <c r="C3103" s="7" t="s">
        <v>5</v>
      </c>
      <c r="D3103" s="7" t="s">
        <v>756</v>
      </c>
      <c r="E3103" s="7"/>
      <c r="F3103" s="7">
        <v>805</v>
      </c>
      <c r="G3103" s="7" t="s">
        <v>5724</v>
      </c>
      <c r="H3103" s="7" t="s">
        <v>1150</v>
      </c>
      <c r="I3103" s="7" t="s">
        <v>3920</v>
      </c>
      <c r="J3103" s="7" t="s">
        <v>738</v>
      </c>
      <c r="K3103" s="7" t="s">
        <v>752</v>
      </c>
      <c r="L3103" s="7" t="s">
        <v>3607</v>
      </c>
      <c r="M3103" s="7">
        <v>42.433799</v>
      </c>
      <c r="N3103" s="7">
        <v>21.040790000000001</v>
      </c>
      <c r="O3103" s="7" t="s">
        <v>1680</v>
      </c>
      <c r="P3103" s="7" t="s">
        <v>1680</v>
      </c>
      <c r="Q3103" s="7"/>
      <c r="R3103" s="7" t="s">
        <v>3921</v>
      </c>
      <c r="S3103" s="7"/>
      <c r="T3103" s="7" t="b">
        <v>0</v>
      </c>
      <c r="U3103" s="7" t="s">
        <v>3606</v>
      </c>
      <c r="V3103" s="7" t="s">
        <v>2999</v>
      </c>
      <c r="W3103" s="7" t="s">
        <v>2999</v>
      </c>
    </row>
    <row r="3104" spans="1:23" x14ac:dyDescent="0.2">
      <c r="A3104" s="7" t="s">
        <v>727</v>
      </c>
      <c r="B3104" s="7">
        <v>7</v>
      </c>
      <c r="C3104" s="7" t="s">
        <v>8</v>
      </c>
      <c r="D3104" s="7" t="s">
        <v>908</v>
      </c>
      <c r="E3104" s="7"/>
      <c r="F3104" s="7">
        <v>804</v>
      </c>
      <c r="G3104" s="7" t="s">
        <v>5725</v>
      </c>
      <c r="H3104" s="7" t="s">
        <v>1681</v>
      </c>
      <c r="I3104" s="7" t="s">
        <v>3922</v>
      </c>
      <c r="J3104" s="7" t="s">
        <v>738</v>
      </c>
      <c r="K3104" s="7" t="s">
        <v>731</v>
      </c>
      <c r="L3104" s="7" t="s">
        <v>451</v>
      </c>
      <c r="M3104" s="7">
        <v>42.365071</v>
      </c>
      <c r="N3104" s="7">
        <v>20.737188</v>
      </c>
      <c r="O3104" s="7" t="s">
        <v>1682</v>
      </c>
      <c r="P3104" s="7" t="s">
        <v>1682</v>
      </c>
      <c r="Q3104" s="7"/>
      <c r="R3104" s="7" t="s">
        <v>111</v>
      </c>
      <c r="S3104" s="7"/>
      <c r="T3104" s="7" t="b">
        <v>0</v>
      </c>
      <c r="U3104" s="7" t="s">
        <v>3077</v>
      </c>
      <c r="V3104" s="7" t="s">
        <v>2999</v>
      </c>
      <c r="W3104" s="7" t="s">
        <v>2999</v>
      </c>
    </row>
    <row r="3105" spans="1:23" x14ac:dyDescent="0.2">
      <c r="A3105" s="7" t="s">
        <v>727</v>
      </c>
      <c r="B3105" s="7">
        <v>6</v>
      </c>
      <c r="C3105" s="7" t="s">
        <v>11</v>
      </c>
      <c r="D3105" s="7" t="s">
        <v>1033</v>
      </c>
      <c r="E3105" s="7" t="s">
        <v>446</v>
      </c>
      <c r="F3105" s="7">
        <v>803</v>
      </c>
      <c r="G3105" s="7" t="s">
        <v>5726</v>
      </c>
      <c r="H3105" s="7" t="s">
        <v>524</v>
      </c>
      <c r="I3105" s="7" t="s">
        <v>3923</v>
      </c>
      <c r="J3105" s="7" t="s">
        <v>991</v>
      </c>
      <c r="K3105" s="7" t="s">
        <v>731</v>
      </c>
      <c r="L3105" s="7" t="s">
        <v>3351</v>
      </c>
      <c r="M3105" s="7">
        <v>42.614091999999999</v>
      </c>
      <c r="N3105" s="7">
        <v>20.855549</v>
      </c>
      <c r="O3105" s="7" t="s">
        <v>1683</v>
      </c>
      <c r="P3105" s="7" t="s">
        <v>1683</v>
      </c>
      <c r="Q3105" s="7"/>
      <c r="R3105" s="7" t="s">
        <v>523</v>
      </c>
      <c r="S3105" s="7"/>
      <c r="T3105" s="7" t="b">
        <v>0</v>
      </c>
      <c r="U3105" s="7" t="s">
        <v>3350</v>
      </c>
      <c r="V3105" s="7" t="s">
        <v>2999</v>
      </c>
      <c r="W3105" s="7" t="s">
        <v>2999</v>
      </c>
    </row>
    <row r="3106" spans="1:23" x14ac:dyDescent="0.2">
      <c r="A3106" s="7" t="s">
        <v>727</v>
      </c>
      <c r="B3106" s="7">
        <v>6</v>
      </c>
      <c r="C3106" s="7" t="s">
        <v>11</v>
      </c>
      <c r="D3106" s="7" t="s">
        <v>853</v>
      </c>
      <c r="E3106" s="7"/>
      <c r="F3106" s="7">
        <v>802</v>
      </c>
      <c r="G3106" s="7" t="s">
        <v>5727</v>
      </c>
      <c r="H3106" s="7" t="s">
        <v>1684</v>
      </c>
      <c r="I3106" s="7" t="s">
        <v>3902</v>
      </c>
      <c r="J3106" s="7" t="s">
        <v>772</v>
      </c>
      <c r="K3106" s="7" t="s">
        <v>731</v>
      </c>
      <c r="L3106" s="7" t="s">
        <v>3479</v>
      </c>
      <c r="M3106" s="7">
        <v>42.680917000000001</v>
      </c>
      <c r="N3106" s="7">
        <v>21.093402000000001</v>
      </c>
      <c r="O3106" s="7" t="s">
        <v>1685</v>
      </c>
      <c r="P3106" s="7" t="s">
        <v>1685</v>
      </c>
      <c r="Q3106" s="7"/>
      <c r="R3106" s="7" t="s">
        <v>520</v>
      </c>
      <c r="S3106" s="7"/>
      <c r="T3106" s="7" t="b">
        <v>0</v>
      </c>
      <c r="U3106" s="7" t="s">
        <v>3478</v>
      </c>
      <c r="V3106" s="7" t="s">
        <v>2999</v>
      </c>
      <c r="W3106" s="7" t="s">
        <v>2999</v>
      </c>
    </row>
    <row r="3107" spans="1:23" x14ac:dyDescent="0.2">
      <c r="A3107" s="7" t="s">
        <v>727</v>
      </c>
      <c r="B3107" s="7">
        <v>6</v>
      </c>
      <c r="C3107" s="7" t="s">
        <v>11</v>
      </c>
      <c r="D3107" s="7" t="s">
        <v>778</v>
      </c>
      <c r="E3107" s="7" t="s">
        <v>446</v>
      </c>
      <c r="F3107" s="7">
        <v>801</v>
      </c>
      <c r="G3107" s="7" t="s">
        <v>5728</v>
      </c>
      <c r="H3107" s="7" t="s">
        <v>1686</v>
      </c>
      <c r="I3107" s="7" t="s">
        <v>3924</v>
      </c>
      <c r="J3107" s="7" t="s">
        <v>1687</v>
      </c>
      <c r="K3107" s="7" t="s">
        <v>731</v>
      </c>
      <c r="L3107" s="7" t="s">
        <v>3351</v>
      </c>
      <c r="M3107" s="7">
        <v>42.661988999999998</v>
      </c>
      <c r="N3107" s="7">
        <v>21.150054999999998</v>
      </c>
      <c r="O3107" s="7" t="s">
        <v>1688</v>
      </c>
      <c r="P3107" s="7" t="s">
        <v>1688</v>
      </c>
      <c r="Q3107" s="7"/>
      <c r="R3107" s="7" t="s">
        <v>112</v>
      </c>
      <c r="S3107" s="7"/>
      <c r="T3107" s="7" t="b">
        <v>0</v>
      </c>
      <c r="U3107" s="7" t="s">
        <v>3350</v>
      </c>
      <c r="V3107" s="7" t="s">
        <v>2999</v>
      </c>
      <c r="W3107" s="7" t="s">
        <v>2999</v>
      </c>
    </row>
    <row r="3108" spans="1:23" x14ac:dyDescent="0.2">
      <c r="A3108" s="7" t="s">
        <v>727</v>
      </c>
      <c r="B3108" s="7">
        <v>3</v>
      </c>
      <c r="C3108" s="7" t="s">
        <v>45</v>
      </c>
      <c r="D3108" s="7" t="s">
        <v>740</v>
      </c>
      <c r="E3108" s="7" t="s">
        <v>15415</v>
      </c>
      <c r="F3108" s="7">
        <v>800</v>
      </c>
      <c r="G3108" s="7" t="s">
        <v>5729</v>
      </c>
      <c r="H3108" s="7" t="s">
        <v>1689</v>
      </c>
      <c r="I3108" s="7" t="s">
        <v>3925</v>
      </c>
      <c r="J3108" s="7" t="s">
        <v>738</v>
      </c>
      <c r="K3108" s="7" t="s">
        <v>731</v>
      </c>
      <c r="L3108" s="7" t="s">
        <v>3351</v>
      </c>
      <c r="M3108" s="7">
        <v>42.468646999999997</v>
      </c>
      <c r="N3108" s="7">
        <v>21.441595</v>
      </c>
      <c r="O3108" s="7" t="s">
        <v>1690</v>
      </c>
      <c r="P3108" s="7" t="s">
        <v>1690</v>
      </c>
      <c r="Q3108" s="7"/>
      <c r="R3108" s="7" t="s">
        <v>3926</v>
      </c>
      <c r="S3108" s="7"/>
      <c r="T3108" s="7" t="b">
        <v>0</v>
      </c>
      <c r="U3108" s="7" t="s">
        <v>3350</v>
      </c>
      <c r="V3108" s="7" t="s">
        <v>2999</v>
      </c>
      <c r="W3108" s="7" t="s">
        <v>2999</v>
      </c>
    </row>
    <row r="3109" spans="1:23" x14ac:dyDescent="0.2">
      <c r="A3109" s="7" t="s">
        <v>727</v>
      </c>
      <c r="B3109" s="7">
        <v>1</v>
      </c>
      <c r="C3109" s="7" t="s">
        <v>5</v>
      </c>
      <c r="D3109" s="7" t="s">
        <v>745</v>
      </c>
      <c r="E3109" s="7" t="s">
        <v>15941</v>
      </c>
      <c r="F3109" s="7">
        <v>799</v>
      </c>
      <c r="G3109" s="7" t="s">
        <v>5730</v>
      </c>
      <c r="H3109" s="7" t="s">
        <v>1691</v>
      </c>
      <c r="I3109" s="7" t="s">
        <v>3927</v>
      </c>
      <c r="J3109" s="7" t="s">
        <v>738</v>
      </c>
      <c r="K3109" s="7" t="s">
        <v>731</v>
      </c>
      <c r="L3109" s="7" t="s">
        <v>3351</v>
      </c>
      <c r="M3109" s="7">
        <v>42.291158000000003</v>
      </c>
      <c r="N3109" s="7">
        <v>21.170406</v>
      </c>
      <c r="O3109" s="7" t="s">
        <v>1692</v>
      </c>
      <c r="P3109" s="7" t="s">
        <v>1692</v>
      </c>
      <c r="Q3109" s="7"/>
      <c r="R3109" s="7" t="s">
        <v>3928</v>
      </c>
      <c r="S3109" s="7"/>
      <c r="T3109" s="7" t="b">
        <v>0</v>
      </c>
      <c r="U3109" s="7" t="s">
        <v>3350</v>
      </c>
      <c r="V3109" s="7" t="s">
        <v>2999</v>
      </c>
      <c r="W3109" s="7" t="s">
        <v>2999</v>
      </c>
    </row>
    <row r="3110" spans="1:23" x14ac:dyDescent="0.2">
      <c r="A3110" s="7" t="s">
        <v>727</v>
      </c>
      <c r="B3110" s="7">
        <v>4</v>
      </c>
      <c r="C3110" s="7" t="s">
        <v>454</v>
      </c>
      <c r="D3110" s="7" t="s">
        <v>828</v>
      </c>
      <c r="E3110" s="7" t="s">
        <v>10680</v>
      </c>
      <c r="F3110" s="7">
        <v>798</v>
      </c>
      <c r="G3110" s="7" t="s">
        <v>5731</v>
      </c>
      <c r="H3110" s="7" t="s">
        <v>1693</v>
      </c>
      <c r="I3110" s="7" t="s">
        <v>3929</v>
      </c>
      <c r="J3110" s="7" t="s">
        <v>1694</v>
      </c>
      <c r="K3110" s="7" t="s">
        <v>731</v>
      </c>
      <c r="L3110" s="7" t="s">
        <v>3351</v>
      </c>
      <c r="M3110" s="7">
        <v>42.871910999999997</v>
      </c>
      <c r="N3110" s="7">
        <v>20.798887000000001</v>
      </c>
      <c r="O3110" s="7" t="s">
        <v>1695</v>
      </c>
      <c r="P3110" s="7" t="s">
        <v>1695</v>
      </c>
      <c r="Q3110" s="7"/>
      <c r="R3110" s="7" t="s">
        <v>525</v>
      </c>
      <c r="S3110" s="7"/>
      <c r="T3110" s="7" t="b">
        <v>0</v>
      </c>
      <c r="U3110" s="7" t="s">
        <v>3350</v>
      </c>
      <c r="V3110" s="7" t="s">
        <v>2999</v>
      </c>
      <c r="W3110" s="7" t="s">
        <v>2999</v>
      </c>
    </row>
    <row r="3111" spans="1:23" x14ac:dyDescent="0.2">
      <c r="A3111" s="7" t="s">
        <v>727</v>
      </c>
      <c r="B3111" s="7">
        <v>1</v>
      </c>
      <c r="C3111" s="7" t="s">
        <v>5</v>
      </c>
      <c r="D3111" s="7" t="s">
        <v>810</v>
      </c>
      <c r="E3111" s="7" t="s">
        <v>12926</v>
      </c>
      <c r="F3111" s="7">
        <v>797</v>
      </c>
      <c r="G3111" s="7" t="s">
        <v>5732</v>
      </c>
      <c r="H3111" s="7" t="s">
        <v>114</v>
      </c>
      <c r="I3111" s="7" t="s">
        <v>3930</v>
      </c>
      <c r="J3111" s="7" t="s">
        <v>738</v>
      </c>
      <c r="K3111" s="7" t="s">
        <v>731</v>
      </c>
      <c r="L3111" s="7" t="s">
        <v>3351</v>
      </c>
      <c r="M3111" s="7">
        <v>42.459116999999999</v>
      </c>
      <c r="N3111" s="7">
        <v>21.198332000000001</v>
      </c>
      <c r="O3111" s="7" t="s">
        <v>1696</v>
      </c>
      <c r="P3111" s="7" t="s">
        <v>1696</v>
      </c>
      <c r="Q3111" s="7"/>
      <c r="R3111" s="7" t="s">
        <v>113</v>
      </c>
      <c r="S3111" s="7"/>
      <c r="T3111" s="7" t="b">
        <v>0</v>
      </c>
      <c r="U3111" s="7" t="s">
        <v>3350</v>
      </c>
      <c r="V3111" s="7" t="s">
        <v>2999</v>
      </c>
      <c r="W3111" s="7" t="s">
        <v>2999</v>
      </c>
    </row>
    <row r="3112" spans="1:23" x14ac:dyDescent="0.2">
      <c r="A3112" s="7" t="s">
        <v>727</v>
      </c>
      <c r="B3112" s="7">
        <v>1</v>
      </c>
      <c r="C3112" s="7" t="s">
        <v>5</v>
      </c>
      <c r="D3112" s="7" t="s">
        <v>810</v>
      </c>
      <c r="E3112" s="7" t="s">
        <v>12927</v>
      </c>
      <c r="F3112" s="7">
        <v>796</v>
      </c>
      <c r="G3112" s="7" t="s">
        <v>5732</v>
      </c>
      <c r="H3112" s="7" t="s">
        <v>114</v>
      </c>
      <c r="I3112" s="7" t="s">
        <v>3930</v>
      </c>
      <c r="J3112" s="7" t="s">
        <v>738</v>
      </c>
      <c r="K3112" s="7" t="s">
        <v>731</v>
      </c>
      <c r="L3112" s="7" t="s">
        <v>3351</v>
      </c>
      <c r="M3112" s="7">
        <v>42.459116999999999</v>
      </c>
      <c r="N3112" s="7">
        <v>21.198332000000001</v>
      </c>
      <c r="O3112" s="7" t="s">
        <v>1697</v>
      </c>
      <c r="P3112" s="7" t="s">
        <v>1697</v>
      </c>
      <c r="Q3112" s="7"/>
      <c r="R3112" s="7" t="s">
        <v>113</v>
      </c>
      <c r="S3112" s="7"/>
      <c r="T3112" s="7" t="b">
        <v>0</v>
      </c>
      <c r="U3112" s="7" t="s">
        <v>3350</v>
      </c>
      <c r="V3112" s="7" t="s">
        <v>2999</v>
      </c>
      <c r="W3112" s="7" t="s">
        <v>2999</v>
      </c>
    </row>
    <row r="3113" spans="1:23" x14ac:dyDescent="0.2">
      <c r="A3113" s="7" t="s">
        <v>727</v>
      </c>
      <c r="B3113" s="7">
        <v>6</v>
      </c>
      <c r="C3113" s="7" t="s">
        <v>11</v>
      </c>
      <c r="D3113" s="7" t="s">
        <v>1033</v>
      </c>
      <c r="E3113" s="7" t="s">
        <v>11806</v>
      </c>
      <c r="F3113" s="7">
        <v>795</v>
      </c>
      <c r="G3113" s="7" t="s">
        <v>5733</v>
      </c>
      <c r="H3113" s="7" t="s">
        <v>1698</v>
      </c>
      <c r="I3113" s="7" t="s">
        <v>3931</v>
      </c>
      <c r="J3113" s="7" t="s">
        <v>1699</v>
      </c>
      <c r="K3113" s="7" t="s">
        <v>731</v>
      </c>
      <c r="L3113" s="7" t="s">
        <v>3351</v>
      </c>
      <c r="M3113" s="7">
        <v>42.572733999999997</v>
      </c>
      <c r="N3113" s="7">
        <v>20.946238999999998</v>
      </c>
      <c r="O3113" s="7" t="s">
        <v>1700</v>
      </c>
      <c r="P3113" s="7" t="s">
        <v>1700</v>
      </c>
      <c r="Q3113" s="7"/>
      <c r="R3113" s="7" t="s">
        <v>115</v>
      </c>
      <c r="S3113" s="7"/>
      <c r="T3113" s="7" t="b">
        <v>0</v>
      </c>
      <c r="U3113" s="7" t="s">
        <v>3350</v>
      </c>
      <c r="V3113" s="7" t="s">
        <v>2999</v>
      </c>
      <c r="W3113" s="7" t="s">
        <v>2999</v>
      </c>
    </row>
    <row r="3114" spans="1:23" x14ac:dyDescent="0.2">
      <c r="A3114" s="7" t="s">
        <v>727</v>
      </c>
      <c r="B3114" s="7">
        <v>4</v>
      </c>
      <c r="C3114" s="7" t="s">
        <v>454</v>
      </c>
      <c r="D3114" s="7" t="s">
        <v>1701</v>
      </c>
      <c r="E3114" s="7" t="s">
        <v>585</v>
      </c>
      <c r="F3114" s="7">
        <v>794</v>
      </c>
      <c r="G3114" s="7" t="s">
        <v>5734</v>
      </c>
      <c r="H3114" s="7" t="s">
        <v>526</v>
      </c>
      <c r="I3114" s="7" t="s">
        <v>3932</v>
      </c>
      <c r="J3114" s="7" t="s">
        <v>738</v>
      </c>
      <c r="K3114" s="7" t="s">
        <v>731</v>
      </c>
      <c r="L3114" s="7" t="s">
        <v>3351</v>
      </c>
      <c r="M3114" s="7">
        <v>42.734698999999999</v>
      </c>
      <c r="N3114" s="7">
        <v>20.779568999999999</v>
      </c>
      <c r="O3114" s="7" t="s">
        <v>1702</v>
      </c>
      <c r="P3114" s="7" t="s">
        <v>1702</v>
      </c>
      <c r="Q3114" s="7"/>
      <c r="R3114" s="7" t="s">
        <v>3933</v>
      </c>
      <c r="S3114" s="7"/>
      <c r="T3114" s="7" t="b">
        <v>0</v>
      </c>
      <c r="U3114" s="7" t="s">
        <v>3350</v>
      </c>
      <c r="V3114" s="7" t="s">
        <v>2999</v>
      </c>
      <c r="W3114" s="7" t="s">
        <v>2999</v>
      </c>
    </row>
    <row r="3115" spans="1:23" x14ac:dyDescent="0.2">
      <c r="A3115" s="7" t="s">
        <v>727</v>
      </c>
      <c r="B3115" s="7">
        <v>3</v>
      </c>
      <c r="C3115" s="7" t="s">
        <v>45</v>
      </c>
      <c r="D3115" s="7" t="s">
        <v>740</v>
      </c>
      <c r="E3115" s="7"/>
      <c r="F3115" s="7">
        <v>793</v>
      </c>
      <c r="G3115" s="7" t="s">
        <v>5735</v>
      </c>
      <c r="H3115" s="7" t="s">
        <v>1703</v>
      </c>
      <c r="I3115" s="7" t="s">
        <v>3934</v>
      </c>
      <c r="J3115" s="7" t="s">
        <v>738</v>
      </c>
      <c r="K3115" s="7" t="s">
        <v>731</v>
      </c>
      <c r="L3115" s="7" t="s">
        <v>3375</v>
      </c>
      <c r="M3115" s="7">
        <v>42.550845000000002</v>
      </c>
      <c r="N3115" s="7">
        <v>21.449100999999999</v>
      </c>
      <c r="O3115" s="7" t="s">
        <v>1704</v>
      </c>
      <c r="P3115" s="7" t="s">
        <v>1704</v>
      </c>
      <c r="Q3115" s="7"/>
      <c r="R3115" s="7" t="s">
        <v>3935</v>
      </c>
      <c r="S3115" s="7"/>
      <c r="T3115" s="7" t="b">
        <v>0</v>
      </c>
      <c r="U3115" s="7" t="s">
        <v>3374</v>
      </c>
      <c r="V3115" s="7" t="s">
        <v>2999</v>
      </c>
      <c r="W3115" s="7" t="s">
        <v>2999</v>
      </c>
    </row>
    <row r="3116" spans="1:23" x14ac:dyDescent="0.2">
      <c r="A3116" s="7" t="s">
        <v>727</v>
      </c>
      <c r="B3116" s="7">
        <v>1</v>
      </c>
      <c r="C3116" s="7" t="s">
        <v>5</v>
      </c>
      <c r="D3116" s="7" t="s">
        <v>736</v>
      </c>
      <c r="E3116" s="7" t="s">
        <v>11807</v>
      </c>
      <c r="F3116" s="7">
        <v>792</v>
      </c>
      <c r="G3116" s="7" t="s">
        <v>5736</v>
      </c>
      <c r="H3116" s="7" t="s">
        <v>1705</v>
      </c>
      <c r="I3116" s="7" t="s">
        <v>3936</v>
      </c>
      <c r="J3116" s="7" t="s">
        <v>738</v>
      </c>
      <c r="K3116" s="7" t="s">
        <v>731</v>
      </c>
      <c r="L3116" s="7" t="s">
        <v>3351</v>
      </c>
      <c r="M3116" s="7">
        <v>42.342016000000001</v>
      </c>
      <c r="N3116" s="7">
        <v>21.11073</v>
      </c>
      <c r="O3116" s="7" t="s">
        <v>1706</v>
      </c>
      <c r="P3116" s="7" t="s">
        <v>1706</v>
      </c>
      <c r="Q3116" s="7"/>
      <c r="R3116" s="7" t="s">
        <v>3937</v>
      </c>
      <c r="S3116" s="7" t="s">
        <v>3938</v>
      </c>
      <c r="T3116" s="7" t="b">
        <v>0</v>
      </c>
      <c r="U3116" s="7" t="s">
        <v>3350</v>
      </c>
      <c r="V3116" s="7" t="s">
        <v>2999</v>
      </c>
      <c r="W3116" s="7" t="s">
        <v>2999</v>
      </c>
    </row>
    <row r="3117" spans="1:23" x14ac:dyDescent="0.2">
      <c r="A3117" s="7" t="s">
        <v>727</v>
      </c>
      <c r="B3117" s="7">
        <v>6</v>
      </c>
      <c r="C3117" s="7" t="s">
        <v>11</v>
      </c>
      <c r="D3117" s="7" t="s">
        <v>1033</v>
      </c>
      <c r="E3117" s="7"/>
      <c r="F3117" s="7">
        <v>791</v>
      </c>
      <c r="G3117" s="7" t="s">
        <v>5737</v>
      </c>
      <c r="H3117" s="7" t="s">
        <v>117</v>
      </c>
      <c r="I3117" s="7" t="s">
        <v>3939</v>
      </c>
      <c r="J3117" s="7" t="s">
        <v>772</v>
      </c>
      <c r="K3117" s="7" t="s">
        <v>731</v>
      </c>
      <c r="L3117" s="7" t="s">
        <v>3479</v>
      </c>
      <c r="M3117" s="7">
        <v>42.629517</v>
      </c>
      <c r="N3117" s="7">
        <v>20.940244</v>
      </c>
      <c r="O3117" s="7" t="s">
        <v>1707</v>
      </c>
      <c r="P3117" s="7" t="s">
        <v>1707</v>
      </c>
      <c r="Q3117" s="7"/>
      <c r="R3117" s="7" t="s">
        <v>116</v>
      </c>
      <c r="S3117" s="7"/>
      <c r="T3117" s="7" t="b">
        <v>0</v>
      </c>
      <c r="U3117" s="7" t="s">
        <v>3478</v>
      </c>
      <c r="V3117" s="7" t="s">
        <v>2999</v>
      </c>
      <c r="W3117" s="7" t="s">
        <v>2999</v>
      </c>
    </row>
    <row r="3118" spans="1:23" x14ac:dyDescent="0.2">
      <c r="A3118" s="7" t="s">
        <v>727</v>
      </c>
      <c r="B3118" s="7">
        <v>7</v>
      </c>
      <c r="C3118" s="7" t="s">
        <v>8</v>
      </c>
      <c r="D3118" s="7" t="s">
        <v>1266</v>
      </c>
      <c r="E3118" s="7"/>
      <c r="F3118" s="7">
        <v>790</v>
      </c>
      <c r="G3118" s="7" t="s">
        <v>5738</v>
      </c>
      <c r="H3118" s="7" t="s">
        <v>119</v>
      </c>
      <c r="I3118" s="7" t="s">
        <v>3940</v>
      </c>
      <c r="J3118" s="7" t="s">
        <v>738</v>
      </c>
      <c r="K3118" s="7" t="s">
        <v>731</v>
      </c>
      <c r="L3118" s="7" t="s">
        <v>3375</v>
      </c>
      <c r="M3118" s="7">
        <v>42.21069</v>
      </c>
      <c r="N3118" s="7">
        <v>20.748626000000002</v>
      </c>
      <c r="O3118" s="7" t="s">
        <v>1708</v>
      </c>
      <c r="P3118" s="7" t="s">
        <v>1708</v>
      </c>
      <c r="Q3118" s="7"/>
      <c r="R3118" s="7" t="s">
        <v>118</v>
      </c>
      <c r="S3118" s="7"/>
      <c r="T3118" s="7" t="b">
        <v>0</v>
      </c>
      <c r="U3118" s="7" t="s">
        <v>3374</v>
      </c>
      <c r="V3118" s="7" t="s">
        <v>2999</v>
      </c>
      <c r="W3118" s="7" t="s">
        <v>2999</v>
      </c>
    </row>
    <row r="3119" spans="1:23" x14ac:dyDescent="0.2">
      <c r="A3119" s="7" t="s">
        <v>727</v>
      </c>
      <c r="B3119" s="7">
        <v>1</v>
      </c>
      <c r="C3119" s="7" t="s">
        <v>5</v>
      </c>
      <c r="D3119" s="7" t="s">
        <v>810</v>
      </c>
      <c r="E3119" s="7" t="s">
        <v>8818</v>
      </c>
      <c r="F3119" s="7">
        <v>789</v>
      </c>
      <c r="G3119" s="7" t="s">
        <v>5739</v>
      </c>
      <c r="H3119" s="7" t="s">
        <v>1709</v>
      </c>
      <c r="I3119" s="7" t="s">
        <v>3941</v>
      </c>
      <c r="J3119" s="7" t="s">
        <v>738</v>
      </c>
      <c r="K3119" s="7" t="s">
        <v>731</v>
      </c>
      <c r="L3119" s="7" t="s">
        <v>3351</v>
      </c>
      <c r="M3119" s="7">
        <v>42.536127999999998</v>
      </c>
      <c r="N3119" s="7">
        <v>21.160496999999999</v>
      </c>
      <c r="O3119" s="7" t="s">
        <v>1710</v>
      </c>
      <c r="P3119" s="7" t="s">
        <v>1710</v>
      </c>
      <c r="Q3119" s="7"/>
      <c r="R3119" s="7" t="s">
        <v>3942</v>
      </c>
      <c r="S3119" s="7" t="s">
        <v>3943</v>
      </c>
      <c r="T3119" s="7" t="b">
        <v>0</v>
      </c>
      <c r="U3119" s="7" t="s">
        <v>3350</v>
      </c>
      <c r="V3119" s="7" t="s">
        <v>2999</v>
      </c>
      <c r="W3119" s="7" t="s">
        <v>2999</v>
      </c>
    </row>
    <row r="3120" spans="1:23" x14ac:dyDescent="0.2">
      <c r="A3120" s="7" t="s">
        <v>727</v>
      </c>
      <c r="B3120" s="7">
        <v>2</v>
      </c>
      <c r="C3120" s="7" t="s">
        <v>450</v>
      </c>
      <c r="D3120" s="7" t="s">
        <v>1019</v>
      </c>
      <c r="E3120" s="7" t="s">
        <v>14477</v>
      </c>
      <c r="F3120" s="7">
        <v>788</v>
      </c>
      <c r="G3120" s="7" t="s">
        <v>5740</v>
      </c>
      <c r="H3120" s="7" t="s">
        <v>1711</v>
      </c>
      <c r="I3120" s="7" t="s">
        <v>3944</v>
      </c>
      <c r="J3120" s="7" t="s">
        <v>738</v>
      </c>
      <c r="K3120" s="7" t="s">
        <v>731</v>
      </c>
      <c r="L3120" s="7" t="s">
        <v>3351</v>
      </c>
      <c r="M3120" s="7">
        <v>42.456781999999997</v>
      </c>
      <c r="N3120" s="7">
        <v>20.417404999999999</v>
      </c>
      <c r="O3120" s="7" t="s">
        <v>1712</v>
      </c>
      <c r="P3120" s="7" t="s">
        <v>1712</v>
      </c>
      <c r="Q3120" s="7"/>
      <c r="R3120" s="7" t="s">
        <v>3945</v>
      </c>
      <c r="S3120" s="7" t="s">
        <v>3946</v>
      </c>
      <c r="T3120" s="7" t="b">
        <v>0</v>
      </c>
      <c r="U3120" s="7" t="s">
        <v>3350</v>
      </c>
      <c r="V3120" s="7" t="s">
        <v>2999</v>
      </c>
      <c r="W3120" s="7" t="s">
        <v>2999</v>
      </c>
    </row>
    <row r="3121" spans="1:23" x14ac:dyDescent="0.2">
      <c r="A3121" s="7" t="s">
        <v>727</v>
      </c>
      <c r="B3121" s="7">
        <v>3</v>
      </c>
      <c r="C3121" s="7" t="s">
        <v>45</v>
      </c>
      <c r="D3121" s="7" t="s">
        <v>740</v>
      </c>
      <c r="E3121" s="7" t="s">
        <v>2984</v>
      </c>
      <c r="F3121" s="7">
        <v>787</v>
      </c>
      <c r="G3121" s="7" t="s">
        <v>5741</v>
      </c>
      <c r="H3121" s="7" t="s">
        <v>1713</v>
      </c>
      <c r="I3121" s="7" t="s">
        <v>3947</v>
      </c>
      <c r="J3121" s="7" t="s">
        <v>738</v>
      </c>
      <c r="K3121" s="7" t="s">
        <v>731</v>
      </c>
      <c r="L3121" s="7" t="s">
        <v>3351</v>
      </c>
      <c r="M3121" s="7">
        <v>42.522637000000003</v>
      </c>
      <c r="N3121" s="7">
        <v>21.450474</v>
      </c>
      <c r="O3121" s="7" t="s">
        <v>1714</v>
      </c>
      <c r="P3121" s="7" t="s">
        <v>1714</v>
      </c>
      <c r="Q3121" s="7"/>
      <c r="R3121" s="7" t="s">
        <v>3948</v>
      </c>
      <c r="S3121" s="7"/>
      <c r="T3121" s="7" t="b">
        <v>0</v>
      </c>
      <c r="U3121" s="7" t="s">
        <v>3350</v>
      </c>
      <c r="V3121" s="7" t="s">
        <v>2999</v>
      </c>
      <c r="W3121" s="7" t="s">
        <v>2999</v>
      </c>
    </row>
    <row r="3122" spans="1:23" x14ac:dyDescent="0.2">
      <c r="A3122" s="7" t="s">
        <v>727</v>
      </c>
      <c r="B3122" s="7">
        <v>2</v>
      </c>
      <c r="C3122" s="7" t="s">
        <v>450</v>
      </c>
      <c r="D3122" s="7" t="s">
        <v>279</v>
      </c>
      <c r="E3122" s="7" t="s">
        <v>14164</v>
      </c>
      <c r="F3122" s="7">
        <v>786</v>
      </c>
      <c r="G3122" s="7" t="s">
        <v>5742</v>
      </c>
      <c r="H3122" s="7" t="s">
        <v>233</v>
      </c>
      <c r="I3122" s="7" t="s">
        <v>3949</v>
      </c>
      <c r="J3122" s="7" t="s">
        <v>738</v>
      </c>
      <c r="K3122" s="7" t="s">
        <v>731</v>
      </c>
      <c r="L3122" s="7" t="s">
        <v>3351</v>
      </c>
      <c r="M3122" s="7">
        <v>42.470959999999998</v>
      </c>
      <c r="N3122" s="7">
        <v>20.763622999999999</v>
      </c>
      <c r="O3122" s="7" t="s">
        <v>1715</v>
      </c>
      <c r="P3122" s="7" t="s">
        <v>1715</v>
      </c>
      <c r="Q3122" s="7"/>
      <c r="R3122" s="7" t="s">
        <v>3950</v>
      </c>
      <c r="S3122" s="7"/>
      <c r="T3122" s="7" t="b">
        <v>0</v>
      </c>
      <c r="U3122" s="7" t="s">
        <v>3350</v>
      </c>
      <c r="V3122" s="7" t="s">
        <v>2999</v>
      </c>
      <c r="W3122" s="7" t="s">
        <v>2999</v>
      </c>
    </row>
    <row r="3123" spans="1:23" x14ac:dyDescent="0.2">
      <c r="A3123" s="7" t="s">
        <v>727</v>
      </c>
      <c r="B3123" s="7">
        <v>6</v>
      </c>
      <c r="C3123" s="7" t="s">
        <v>11</v>
      </c>
      <c r="D3123" s="7" t="s">
        <v>1033</v>
      </c>
      <c r="E3123" s="7" t="s">
        <v>7496</v>
      </c>
      <c r="F3123" s="7">
        <v>785</v>
      </c>
      <c r="G3123" s="7" t="s">
        <v>5743</v>
      </c>
      <c r="H3123" s="7" t="s">
        <v>1716</v>
      </c>
      <c r="I3123" s="7" t="s">
        <v>3951</v>
      </c>
      <c r="J3123" s="7" t="s">
        <v>1717</v>
      </c>
      <c r="K3123" s="7" t="s">
        <v>731</v>
      </c>
      <c r="L3123" s="7" t="s">
        <v>3351</v>
      </c>
      <c r="M3123" s="7">
        <v>42.570365000000002</v>
      </c>
      <c r="N3123" s="7">
        <v>20.942952999999999</v>
      </c>
      <c r="O3123" s="7" t="s">
        <v>1718</v>
      </c>
      <c r="P3123" s="7" t="s">
        <v>1718</v>
      </c>
      <c r="Q3123" s="7"/>
      <c r="R3123" s="7" t="s">
        <v>120</v>
      </c>
      <c r="S3123" s="7"/>
      <c r="T3123" s="7" t="b">
        <v>0</v>
      </c>
      <c r="U3123" s="7" t="s">
        <v>3350</v>
      </c>
      <c r="V3123" s="7" t="s">
        <v>2999</v>
      </c>
      <c r="W3123" s="7" t="s">
        <v>2999</v>
      </c>
    </row>
    <row r="3124" spans="1:23" x14ac:dyDescent="0.2">
      <c r="A3124" s="7" t="s">
        <v>727</v>
      </c>
      <c r="B3124" s="7">
        <v>7</v>
      </c>
      <c r="C3124" s="7" t="s">
        <v>8</v>
      </c>
      <c r="D3124" s="7" t="s">
        <v>908</v>
      </c>
      <c r="E3124" s="7"/>
      <c r="F3124" s="7">
        <v>784</v>
      </c>
      <c r="G3124" s="7" t="s">
        <v>5744</v>
      </c>
      <c r="H3124" s="7" t="s">
        <v>1719</v>
      </c>
      <c r="I3124" s="7" t="s">
        <v>3952</v>
      </c>
      <c r="J3124" s="7" t="s">
        <v>738</v>
      </c>
      <c r="K3124" s="7" t="s">
        <v>731</v>
      </c>
      <c r="L3124" s="7" t="s">
        <v>3479</v>
      </c>
      <c r="M3124" s="7">
        <v>42.369509000000001</v>
      </c>
      <c r="N3124" s="7">
        <v>20.834047000000002</v>
      </c>
      <c r="O3124" s="7" t="s">
        <v>1720</v>
      </c>
      <c r="P3124" s="7" t="s">
        <v>1720</v>
      </c>
      <c r="Q3124" s="7"/>
      <c r="R3124" s="7" t="s">
        <v>3953</v>
      </c>
      <c r="S3124" s="7"/>
      <c r="T3124" s="7" t="b">
        <v>0</v>
      </c>
      <c r="U3124" s="7" t="s">
        <v>3478</v>
      </c>
      <c r="V3124" s="7" t="s">
        <v>2999</v>
      </c>
      <c r="W3124" s="7" t="s">
        <v>2999</v>
      </c>
    </row>
    <row r="3125" spans="1:23" x14ac:dyDescent="0.2">
      <c r="A3125" s="7" t="s">
        <v>727</v>
      </c>
      <c r="B3125" s="7">
        <v>7</v>
      </c>
      <c r="C3125" s="7" t="s">
        <v>8</v>
      </c>
      <c r="D3125" s="7" t="s">
        <v>1266</v>
      </c>
      <c r="E3125" s="7"/>
      <c r="F3125" s="7">
        <v>783</v>
      </c>
      <c r="G3125" s="7" t="s">
        <v>5745</v>
      </c>
      <c r="H3125" s="7" t="s">
        <v>122</v>
      </c>
      <c r="I3125" s="7" t="s">
        <v>3954</v>
      </c>
      <c r="J3125" s="7" t="s">
        <v>738</v>
      </c>
      <c r="K3125" s="7" t="s">
        <v>731</v>
      </c>
      <c r="L3125" s="7" t="s">
        <v>3375</v>
      </c>
      <c r="M3125" s="7">
        <v>42.048752999999998</v>
      </c>
      <c r="N3125" s="7">
        <v>20.649749</v>
      </c>
      <c r="O3125" s="7" t="s">
        <v>1721</v>
      </c>
      <c r="P3125" s="7" t="s">
        <v>1721</v>
      </c>
      <c r="Q3125" s="7"/>
      <c r="R3125" s="7" t="s">
        <v>121</v>
      </c>
      <c r="S3125" s="7"/>
      <c r="T3125" s="7" t="b">
        <v>0</v>
      </c>
      <c r="U3125" s="7" t="s">
        <v>3374</v>
      </c>
      <c r="V3125" s="7" t="s">
        <v>2999</v>
      </c>
      <c r="W3125" s="7" t="s">
        <v>2999</v>
      </c>
    </row>
    <row r="3126" spans="1:23" x14ac:dyDescent="0.2">
      <c r="A3126" s="7" t="s">
        <v>727</v>
      </c>
      <c r="B3126" s="7">
        <v>1</v>
      </c>
      <c r="C3126" s="7" t="s">
        <v>5</v>
      </c>
      <c r="D3126" s="7" t="s">
        <v>756</v>
      </c>
      <c r="E3126" s="7" t="s">
        <v>8818</v>
      </c>
      <c r="F3126" s="7">
        <v>782</v>
      </c>
      <c r="G3126" s="7" t="s">
        <v>5746</v>
      </c>
      <c r="H3126" s="7" t="s">
        <v>1336</v>
      </c>
      <c r="I3126" s="7" t="s">
        <v>3955</v>
      </c>
      <c r="J3126" s="7" t="s">
        <v>738</v>
      </c>
      <c r="K3126" s="7" t="s">
        <v>731</v>
      </c>
      <c r="L3126" s="7" t="s">
        <v>12682</v>
      </c>
      <c r="M3126" s="7">
        <v>42.503033000000002</v>
      </c>
      <c r="N3126" s="7">
        <v>20.916253999999999</v>
      </c>
      <c r="O3126" s="7" t="s">
        <v>1722</v>
      </c>
      <c r="P3126" s="7" t="s">
        <v>1722</v>
      </c>
      <c r="Q3126" s="7"/>
      <c r="R3126" s="7" t="s">
        <v>3956</v>
      </c>
      <c r="S3126" s="7" t="s">
        <v>3957</v>
      </c>
      <c r="T3126" s="7" t="b">
        <v>0</v>
      </c>
      <c r="U3126" s="7" t="s">
        <v>12683</v>
      </c>
      <c r="V3126" s="7" t="s">
        <v>2999</v>
      </c>
      <c r="W3126" s="7" t="s">
        <v>2999</v>
      </c>
    </row>
    <row r="3127" spans="1:23" x14ac:dyDescent="0.2">
      <c r="A3127" s="7" t="s">
        <v>727</v>
      </c>
      <c r="B3127" s="7">
        <v>7</v>
      </c>
      <c r="C3127" s="7" t="s">
        <v>8</v>
      </c>
      <c r="D3127" s="7" t="s">
        <v>1079</v>
      </c>
      <c r="E3127" s="7"/>
      <c r="F3127" s="7">
        <v>781</v>
      </c>
      <c r="G3127" s="7" t="s">
        <v>5747</v>
      </c>
      <c r="H3127" s="7" t="s">
        <v>1723</v>
      </c>
      <c r="I3127" s="7" t="s">
        <v>3958</v>
      </c>
      <c r="J3127" s="7" t="s">
        <v>738</v>
      </c>
      <c r="K3127" s="7" t="s">
        <v>731</v>
      </c>
      <c r="L3127" s="7" t="s">
        <v>3479</v>
      </c>
      <c r="M3127" s="7">
        <v>42.213740999999999</v>
      </c>
      <c r="N3127" s="7">
        <v>20.744506999999999</v>
      </c>
      <c r="O3127" s="7" t="s">
        <v>1724</v>
      </c>
      <c r="P3127" s="7" t="s">
        <v>1724</v>
      </c>
      <c r="Q3127" s="7"/>
      <c r="R3127" s="7" t="s">
        <v>3959</v>
      </c>
      <c r="S3127" s="7"/>
      <c r="T3127" s="7" t="b">
        <v>0</v>
      </c>
      <c r="U3127" s="7" t="s">
        <v>3478</v>
      </c>
      <c r="V3127" s="7" t="s">
        <v>2999</v>
      </c>
      <c r="W3127" s="7" t="s">
        <v>2999</v>
      </c>
    </row>
    <row r="3128" spans="1:23" x14ac:dyDescent="0.2">
      <c r="A3128" s="7" t="s">
        <v>727</v>
      </c>
      <c r="B3128" s="7">
        <v>2</v>
      </c>
      <c r="C3128" s="7" t="s">
        <v>450</v>
      </c>
      <c r="D3128" s="7" t="s">
        <v>279</v>
      </c>
      <c r="E3128" s="7" t="s">
        <v>17848</v>
      </c>
      <c r="F3128" s="7">
        <v>780</v>
      </c>
      <c r="G3128" s="7" t="s">
        <v>5748</v>
      </c>
      <c r="H3128" s="7" t="s">
        <v>1725</v>
      </c>
      <c r="I3128" s="7" t="s">
        <v>3960</v>
      </c>
      <c r="J3128" s="7" t="s">
        <v>1726</v>
      </c>
      <c r="K3128" s="7" t="s">
        <v>731</v>
      </c>
      <c r="L3128" s="7" t="s">
        <v>3351</v>
      </c>
      <c r="M3128" s="7">
        <v>42.478051000000001</v>
      </c>
      <c r="N3128" s="7">
        <v>20.723797999999999</v>
      </c>
      <c r="O3128" s="7" t="s">
        <v>1727</v>
      </c>
      <c r="P3128" s="7" t="s">
        <v>1727</v>
      </c>
      <c r="Q3128" s="7"/>
      <c r="R3128" s="7" t="s">
        <v>3961</v>
      </c>
      <c r="S3128" s="7"/>
      <c r="T3128" s="7" t="b">
        <v>0</v>
      </c>
      <c r="U3128" s="7" t="s">
        <v>3350</v>
      </c>
      <c r="V3128" s="7" t="s">
        <v>2999</v>
      </c>
      <c r="W3128" s="7" t="s">
        <v>2999</v>
      </c>
    </row>
    <row r="3129" spans="1:23" x14ac:dyDescent="0.2">
      <c r="A3129" s="7" t="s">
        <v>727</v>
      </c>
      <c r="B3129" s="7">
        <v>7</v>
      </c>
      <c r="C3129" s="7" t="s">
        <v>8</v>
      </c>
      <c r="D3129" s="7" t="s">
        <v>1079</v>
      </c>
      <c r="E3129" s="7"/>
      <c r="F3129" s="7">
        <v>779</v>
      </c>
      <c r="G3129" s="7" t="s">
        <v>5749</v>
      </c>
      <c r="H3129" s="7" t="s">
        <v>1494</v>
      </c>
      <c r="I3129" s="7" t="s">
        <v>3962</v>
      </c>
      <c r="J3129" s="7" t="s">
        <v>738</v>
      </c>
      <c r="K3129" s="7" t="s">
        <v>731</v>
      </c>
      <c r="L3129" s="7" t="s">
        <v>3479</v>
      </c>
      <c r="M3129" s="7">
        <v>42.213740999999999</v>
      </c>
      <c r="N3129" s="7">
        <v>20.728027000000001</v>
      </c>
      <c r="O3129" s="7" t="s">
        <v>1728</v>
      </c>
      <c r="P3129" s="7" t="s">
        <v>1728</v>
      </c>
      <c r="Q3129" s="7"/>
      <c r="R3129" s="7" t="s">
        <v>3963</v>
      </c>
      <c r="S3129" s="7"/>
      <c r="T3129" s="7" t="b">
        <v>0</v>
      </c>
      <c r="U3129" s="7" t="s">
        <v>3478</v>
      </c>
      <c r="V3129" s="7" t="s">
        <v>2999</v>
      </c>
      <c r="W3129" s="7" t="s">
        <v>2999</v>
      </c>
    </row>
    <row r="3130" spans="1:23" x14ac:dyDescent="0.2">
      <c r="A3130" s="7" t="s">
        <v>727</v>
      </c>
      <c r="B3130" s="7">
        <v>7</v>
      </c>
      <c r="C3130" s="7" t="s">
        <v>8</v>
      </c>
      <c r="D3130" s="7" t="s">
        <v>908</v>
      </c>
      <c r="E3130" s="7"/>
      <c r="F3130" s="7">
        <v>778</v>
      </c>
      <c r="G3130" s="7" t="s">
        <v>5750</v>
      </c>
      <c r="H3130" s="7" t="s">
        <v>124</v>
      </c>
      <c r="I3130" s="7" t="s">
        <v>3964</v>
      </c>
      <c r="J3130" s="7" t="s">
        <v>738</v>
      </c>
      <c r="K3130" s="7" t="s">
        <v>731</v>
      </c>
      <c r="L3130" s="7" t="s">
        <v>3479</v>
      </c>
      <c r="M3130" s="7">
        <v>42.356292000000003</v>
      </c>
      <c r="N3130" s="7">
        <v>20.768539000000001</v>
      </c>
      <c r="O3130" s="7" t="s">
        <v>1729</v>
      </c>
      <c r="P3130" s="7" t="s">
        <v>1729</v>
      </c>
      <c r="Q3130" s="7"/>
      <c r="R3130" s="7" t="s">
        <v>123</v>
      </c>
      <c r="S3130" s="7"/>
      <c r="T3130" s="7" t="b">
        <v>0</v>
      </c>
      <c r="U3130" s="7" t="s">
        <v>3478</v>
      </c>
      <c r="V3130" s="7" t="s">
        <v>2999</v>
      </c>
      <c r="W3130" s="7" t="s">
        <v>2999</v>
      </c>
    </row>
    <row r="3131" spans="1:23" x14ac:dyDescent="0.2">
      <c r="A3131" s="7" t="s">
        <v>727</v>
      </c>
      <c r="B3131" s="7">
        <v>7</v>
      </c>
      <c r="C3131" s="7" t="s">
        <v>8</v>
      </c>
      <c r="D3131" s="7" t="s">
        <v>1079</v>
      </c>
      <c r="E3131" s="7"/>
      <c r="F3131" s="7">
        <v>777</v>
      </c>
      <c r="G3131" s="7" t="s">
        <v>5751</v>
      </c>
      <c r="H3131" s="7" t="s">
        <v>126</v>
      </c>
      <c r="I3131" s="7" t="s">
        <v>3965</v>
      </c>
      <c r="J3131" s="7" t="s">
        <v>738</v>
      </c>
      <c r="K3131" s="7" t="s">
        <v>731</v>
      </c>
      <c r="L3131" s="7" t="s">
        <v>451</v>
      </c>
      <c r="M3131" s="7">
        <v>42.215775000000001</v>
      </c>
      <c r="N3131" s="7">
        <v>20.737639999999999</v>
      </c>
      <c r="O3131" s="7" t="s">
        <v>1730</v>
      </c>
      <c r="P3131" s="7" t="s">
        <v>1730</v>
      </c>
      <c r="Q3131" s="7"/>
      <c r="R3131" s="7" t="s">
        <v>125</v>
      </c>
      <c r="S3131" s="7"/>
      <c r="T3131" s="7" t="b">
        <v>0</v>
      </c>
      <c r="U3131" s="7" t="s">
        <v>3077</v>
      </c>
      <c r="V3131" s="7" t="s">
        <v>2999</v>
      </c>
      <c r="W3131" s="7" t="s">
        <v>2999</v>
      </c>
    </row>
    <row r="3132" spans="1:23" x14ac:dyDescent="0.2">
      <c r="A3132" s="7" t="s">
        <v>727</v>
      </c>
      <c r="B3132" s="7">
        <v>1</v>
      </c>
      <c r="C3132" s="7" t="s">
        <v>5</v>
      </c>
      <c r="D3132" s="7" t="s">
        <v>810</v>
      </c>
      <c r="E3132" s="7" t="s">
        <v>12928</v>
      </c>
      <c r="F3132" s="7">
        <v>776</v>
      </c>
      <c r="G3132" s="7" t="s">
        <v>5752</v>
      </c>
      <c r="H3132" s="7" t="s">
        <v>528</v>
      </c>
      <c r="I3132" s="7" t="s">
        <v>3966</v>
      </c>
      <c r="J3132" s="7" t="s">
        <v>738</v>
      </c>
      <c r="K3132" s="7" t="s">
        <v>731</v>
      </c>
      <c r="L3132" s="7" t="s">
        <v>3351</v>
      </c>
      <c r="M3132" s="7">
        <v>42.515160000000002</v>
      </c>
      <c r="N3132" s="7">
        <v>21.064976000000001</v>
      </c>
      <c r="O3132" s="7" t="s">
        <v>1731</v>
      </c>
      <c r="P3132" s="7" t="s">
        <v>1731</v>
      </c>
      <c r="Q3132" s="7"/>
      <c r="R3132" s="7" t="s">
        <v>527</v>
      </c>
      <c r="S3132" s="7" t="s">
        <v>3967</v>
      </c>
      <c r="T3132" s="7" t="b">
        <v>0</v>
      </c>
      <c r="U3132" s="7" t="s">
        <v>3350</v>
      </c>
      <c r="V3132" s="7" t="s">
        <v>2999</v>
      </c>
      <c r="W3132" s="7" t="s">
        <v>2999</v>
      </c>
    </row>
    <row r="3133" spans="1:23" x14ac:dyDescent="0.2">
      <c r="A3133" s="7" t="s">
        <v>727</v>
      </c>
      <c r="B3133" s="7">
        <v>5</v>
      </c>
      <c r="C3133" s="7" t="s">
        <v>2</v>
      </c>
      <c r="D3133" s="7" t="s">
        <v>1007</v>
      </c>
      <c r="E3133" s="7" t="s">
        <v>8821</v>
      </c>
      <c r="F3133" s="7">
        <v>775</v>
      </c>
      <c r="G3133" s="7" t="s">
        <v>5753</v>
      </c>
      <c r="H3133" s="7" t="s">
        <v>29</v>
      </c>
      <c r="I3133" s="7" t="s">
        <v>3968</v>
      </c>
      <c r="J3133" s="7" t="s">
        <v>738</v>
      </c>
      <c r="K3133" s="7" t="s">
        <v>731</v>
      </c>
      <c r="L3133" s="7" t="s">
        <v>3351</v>
      </c>
      <c r="M3133" s="7">
        <v>42.504765999999996</v>
      </c>
      <c r="N3133" s="7">
        <v>20.359552000000001</v>
      </c>
      <c r="O3133" s="7" t="s">
        <v>1732</v>
      </c>
      <c r="P3133" s="7" t="s">
        <v>1732</v>
      </c>
      <c r="Q3133" s="7"/>
      <c r="R3133" s="7" t="s">
        <v>127</v>
      </c>
      <c r="S3133" s="7"/>
      <c r="T3133" s="7" t="b">
        <v>0</v>
      </c>
      <c r="U3133" s="7" t="s">
        <v>3350</v>
      </c>
      <c r="V3133" s="7" t="s">
        <v>2999</v>
      </c>
      <c r="W3133" s="7" t="s">
        <v>2999</v>
      </c>
    </row>
    <row r="3134" spans="1:23" x14ac:dyDescent="0.2">
      <c r="A3134" s="7" t="s">
        <v>727</v>
      </c>
      <c r="B3134" s="7">
        <v>6</v>
      </c>
      <c r="C3134" s="7" t="s">
        <v>11</v>
      </c>
      <c r="D3134" s="7" t="s">
        <v>1033</v>
      </c>
      <c r="E3134" s="7" t="s">
        <v>446</v>
      </c>
      <c r="F3134" s="7">
        <v>774</v>
      </c>
      <c r="G3134" s="7" t="s">
        <v>5754</v>
      </c>
      <c r="H3134" s="7" t="s">
        <v>1733</v>
      </c>
      <c r="I3134" s="7" t="s">
        <v>3969</v>
      </c>
      <c r="J3134" s="7" t="s">
        <v>1734</v>
      </c>
      <c r="K3134" s="7" t="s">
        <v>731</v>
      </c>
      <c r="L3134" s="7" t="s">
        <v>9296</v>
      </c>
      <c r="M3134" s="7">
        <v>42.560088</v>
      </c>
      <c r="N3134" s="7">
        <v>20.885176999999999</v>
      </c>
      <c r="O3134" s="7" t="s">
        <v>1735</v>
      </c>
      <c r="P3134" s="7" t="s">
        <v>1735</v>
      </c>
      <c r="Q3134" s="7"/>
      <c r="R3134" s="7" t="s">
        <v>128</v>
      </c>
      <c r="S3134" s="7"/>
      <c r="T3134" s="7" t="b">
        <v>0</v>
      </c>
      <c r="U3134" s="7" t="s">
        <v>9297</v>
      </c>
      <c r="V3134" s="7" t="s">
        <v>2999</v>
      </c>
      <c r="W3134" s="7" t="s">
        <v>2999</v>
      </c>
    </row>
    <row r="3135" spans="1:23" x14ac:dyDescent="0.2">
      <c r="A3135" s="7" t="s">
        <v>727</v>
      </c>
      <c r="B3135" s="7">
        <v>7</v>
      </c>
      <c r="C3135" s="7" t="s">
        <v>8</v>
      </c>
      <c r="D3135" s="7" t="s">
        <v>1266</v>
      </c>
      <c r="E3135" s="7"/>
      <c r="F3135" s="7">
        <v>773</v>
      </c>
      <c r="G3135" s="7" t="s">
        <v>5755</v>
      </c>
      <c r="H3135" s="7" t="s">
        <v>130</v>
      </c>
      <c r="I3135" s="7" t="s">
        <v>3970</v>
      </c>
      <c r="J3135" s="7" t="s">
        <v>738</v>
      </c>
      <c r="K3135" s="7" t="s">
        <v>731</v>
      </c>
      <c r="L3135" s="7" t="s">
        <v>3375</v>
      </c>
      <c r="M3135" s="7">
        <v>42.065066999999999</v>
      </c>
      <c r="N3135" s="7">
        <v>20.638763000000001</v>
      </c>
      <c r="O3135" s="7" t="s">
        <v>1736</v>
      </c>
      <c r="P3135" s="7" t="s">
        <v>1736</v>
      </c>
      <c r="Q3135" s="7"/>
      <c r="R3135" s="7" t="s">
        <v>129</v>
      </c>
      <c r="S3135" s="7"/>
      <c r="T3135" s="7" t="b">
        <v>0</v>
      </c>
      <c r="U3135" s="7" t="s">
        <v>3374</v>
      </c>
      <c r="V3135" s="7" t="s">
        <v>2999</v>
      </c>
      <c r="W3135" s="7" t="s">
        <v>2999</v>
      </c>
    </row>
    <row r="3136" spans="1:23" x14ac:dyDescent="0.2">
      <c r="A3136" s="7" t="s">
        <v>727</v>
      </c>
      <c r="B3136" s="7">
        <v>2</v>
      </c>
      <c r="C3136" s="7" t="s">
        <v>450</v>
      </c>
      <c r="D3136" s="7" t="s">
        <v>279</v>
      </c>
      <c r="E3136" s="7" t="s">
        <v>14165</v>
      </c>
      <c r="F3136" s="7">
        <v>772</v>
      </c>
      <c r="G3136" s="7" t="s">
        <v>5756</v>
      </c>
      <c r="H3136" s="7" t="s">
        <v>1737</v>
      </c>
      <c r="I3136" s="7" t="s">
        <v>3971</v>
      </c>
      <c r="J3136" s="7" t="s">
        <v>738</v>
      </c>
      <c r="K3136" s="7" t="s">
        <v>731</v>
      </c>
      <c r="L3136" s="7" t="s">
        <v>3351</v>
      </c>
      <c r="M3136" s="7">
        <v>42.476025</v>
      </c>
      <c r="N3136" s="7">
        <v>20.751263000000002</v>
      </c>
      <c r="O3136" s="7" t="s">
        <v>1738</v>
      </c>
      <c r="P3136" s="7" t="s">
        <v>1738</v>
      </c>
      <c r="Q3136" s="7"/>
      <c r="R3136" s="7" t="s">
        <v>3972</v>
      </c>
      <c r="S3136" s="7"/>
      <c r="T3136" s="7" t="b">
        <v>0</v>
      </c>
      <c r="U3136" s="7" t="s">
        <v>3350</v>
      </c>
      <c r="V3136" s="7" t="s">
        <v>2999</v>
      </c>
      <c r="W3136" s="7" t="s">
        <v>2999</v>
      </c>
    </row>
    <row r="3137" spans="1:23" x14ac:dyDescent="0.2">
      <c r="A3137" s="7" t="s">
        <v>727</v>
      </c>
      <c r="B3137" s="7">
        <v>3</v>
      </c>
      <c r="C3137" s="7" t="s">
        <v>45</v>
      </c>
      <c r="D3137" s="7" t="s">
        <v>1235</v>
      </c>
      <c r="E3137" s="7"/>
      <c r="F3137" s="7">
        <v>771</v>
      </c>
      <c r="G3137" s="7" t="s">
        <v>5757</v>
      </c>
      <c r="H3137" s="7" t="s">
        <v>1739</v>
      </c>
      <c r="I3137" s="7" t="s">
        <v>3973</v>
      </c>
      <c r="J3137" s="7" t="s">
        <v>738</v>
      </c>
      <c r="K3137" s="7" t="s">
        <v>731</v>
      </c>
      <c r="L3137" s="7" t="s">
        <v>3479</v>
      </c>
      <c r="M3137" s="7">
        <v>42.31814</v>
      </c>
      <c r="N3137" s="7">
        <v>21.332028000000001</v>
      </c>
      <c r="O3137" s="7" t="s">
        <v>1740</v>
      </c>
      <c r="P3137" s="7" t="s">
        <v>1740</v>
      </c>
      <c r="Q3137" s="7"/>
      <c r="R3137" s="7" t="s">
        <v>131</v>
      </c>
      <c r="S3137" s="7"/>
      <c r="T3137" s="7" t="b">
        <v>0</v>
      </c>
      <c r="U3137" s="7" t="s">
        <v>3478</v>
      </c>
      <c r="V3137" s="7" t="s">
        <v>2999</v>
      </c>
      <c r="W3137" s="7" t="s">
        <v>2999</v>
      </c>
    </row>
    <row r="3138" spans="1:23" x14ac:dyDescent="0.2">
      <c r="A3138" s="7" t="s">
        <v>727</v>
      </c>
      <c r="B3138" s="7">
        <v>7</v>
      </c>
      <c r="C3138" s="7" t="s">
        <v>8</v>
      </c>
      <c r="D3138" s="7" t="s">
        <v>1079</v>
      </c>
      <c r="E3138" s="7" t="s">
        <v>7909</v>
      </c>
      <c r="F3138" s="7">
        <v>770</v>
      </c>
      <c r="G3138" s="7" t="s">
        <v>5758</v>
      </c>
      <c r="H3138" s="7" t="s">
        <v>1741</v>
      </c>
      <c r="I3138" s="7" t="s">
        <v>3974</v>
      </c>
      <c r="J3138" s="7" t="s">
        <v>738</v>
      </c>
      <c r="K3138" s="7" t="s">
        <v>731</v>
      </c>
      <c r="L3138" s="7" t="s">
        <v>3351</v>
      </c>
      <c r="M3138" s="7">
        <v>42.216791999999998</v>
      </c>
      <c r="N3138" s="7">
        <v>20.734893</v>
      </c>
      <c r="O3138" s="7" t="s">
        <v>1742</v>
      </c>
      <c r="P3138" s="7" t="s">
        <v>1742</v>
      </c>
      <c r="Q3138" s="7"/>
      <c r="R3138" s="7" t="s">
        <v>3975</v>
      </c>
      <c r="S3138" s="7"/>
      <c r="T3138" s="7" t="b">
        <v>0</v>
      </c>
      <c r="U3138" s="7" t="s">
        <v>3350</v>
      </c>
      <c r="V3138" s="7" t="s">
        <v>2999</v>
      </c>
      <c r="W3138" s="7" t="s">
        <v>2999</v>
      </c>
    </row>
    <row r="3139" spans="1:23" x14ac:dyDescent="0.2">
      <c r="A3139" s="7" t="s">
        <v>727</v>
      </c>
      <c r="B3139" s="7">
        <v>5</v>
      </c>
      <c r="C3139" s="7" t="s">
        <v>2</v>
      </c>
      <c r="D3139" s="7" t="s">
        <v>1007</v>
      </c>
      <c r="E3139" s="7" t="s">
        <v>149</v>
      </c>
      <c r="F3139" s="7">
        <v>769</v>
      </c>
      <c r="G3139" s="7" t="s">
        <v>5759</v>
      </c>
      <c r="H3139" s="7" t="s">
        <v>530</v>
      </c>
      <c r="I3139" s="7" t="s">
        <v>3976</v>
      </c>
      <c r="J3139" s="7" t="s">
        <v>738</v>
      </c>
      <c r="K3139" s="7" t="s">
        <v>731</v>
      </c>
      <c r="L3139" s="7" t="s">
        <v>12682</v>
      </c>
      <c r="M3139" s="7">
        <v>42.491228999999997</v>
      </c>
      <c r="N3139" s="7">
        <v>20.360054000000002</v>
      </c>
      <c r="O3139" s="7" t="s">
        <v>1743</v>
      </c>
      <c r="P3139" s="7" t="s">
        <v>1743</v>
      </c>
      <c r="Q3139" s="7"/>
      <c r="R3139" s="7" t="s">
        <v>529</v>
      </c>
      <c r="S3139" s="7"/>
      <c r="T3139" s="7" t="b">
        <v>0</v>
      </c>
      <c r="U3139" s="7" t="s">
        <v>12683</v>
      </c>
      <c r="V3139" s="7" t="s">
        <v>2999</v>
      </c>
      <c r="W3139" s="7" t="s">
        <v>2999</v>
      </c>
    </row>
    <row r="3140" spans="1:23" x14ac:dyDescent="0.2">
      <c r="A3140" s="7" t="s">
        <v>727</v>
      </c>
      <c r="B3140" s="7">
        <v>7</v>
      </c>
      <c r="C3140" s="7" t="s">
        <v>8</v>
      </c>
      <c r="D3140" s="7" t="s">
        <v>908</v>
      </c>
      <c r="E3140" s="7"/>
      <c r="F3140" s="7">
        <v>768</v>
      </c>
      <c r="G3140" s="7" t="s">
        <v>5760</v>
      </c>
      <c r="H3140" s="7" t="s">
        <v>134</v>
      </c>
      <c r="I3140" s="7" t="s">
        <v>3977</v>
      </c>
      <c r="J3140" s="7" t="s">
        <v>738</v>
      </c>
      <c r="K3140" s="7" t="s">
        <v>731</v>
      </c>
      <c r="L3140" s="7" t="s">
        <v>3479</v>
      </c>
      <c r="M3140" s="7">
        <v>42.308759999999999</v>
      </c>
      <c r="N3140" s="7">
        <v>20.848863999999999</v>
      </c>
      <c r="O3140" s="7" t="s">
        <v>1744</v>
      </c>
      <c r="P3140" s="7" t="s">
        <v>1744</v>
      </c>
      <c r="Q3140" s="7"/>
      <c r="R3140" s="7" t="s">
        <v>133</v>
      </c>
      <c r="S3140" s="7"/>
      <c r="T3140" s="7" t="b">
        <v>0</v>
      </c>
      <c r="U3140" s="7" t="s">
        <v>3478</v>
      </c>
      <c r="V3140" s="7" t="s">
        <v>2999</v>
      </c>
      <c r="W3140" s="7" t="s">
        <v>2999</v>
      </c>
    </row>
    <row r="3141" spans="1:23" x14ac:dyDescent="0.2">
      <c r="A3141" s="7" t="s">
        <v>727</v>
      </c>
      <c r="B3141" s="7">
        <v>3</v>
      </c>
      <c r="C3141" s="7" t="s">
        <v>45</v>
      </c>
      <c r="D3141" s="7" t="s">
        <v>867</v>
      </c>
      <c r="E3141" s="7" t="s">
        <v>15416</v>
      </c>
      <c r="F3141" s="7">
        <v>767</v>
      </c>
      <c r="G3141" s="7" t="s">
        <v>5761</v>
      </c>
      <c r="H3141" s="7" t="s">
        <v>136</v>
      </c>
      <c r="I3141" s="7" t="s">
        <v>3978</v>
      </c>
      <c r="J3141" s="7" t="s">
        <v>738</v>
      </c>
      <c r="K3141" s="7" t="s">
        <v>731</v>
      </c>
      <c r="L3141" s="7" t="s">
        <v>3351</v>
      </c>
      <c r="M3141" s="7">
        <v>42.585422999999999</v>
      </c>
      <c r="N3141" s="7">
        <v>21.57677</v>
      </c>
      <c r="O3141" s="7" t="s">
        <v>1745</v>
      </c>
      <c r="P3141" s="7" t="s">
        <v>1745</v>
      </c>
      <c r="Q3141" s="7"/>
      <c r="R3141" s="7" t="s">
        <v>135</v>
      </c>
      <c r="S3141" s="7"/>
      <c r="T3141" s="7" t="b">
        <v>0</v>
      </c>
      <c r="U3141" s="7" t="s">
        <v>3350</v>
      </c>
      <c r="V3141" s="7" t="s">
        <v>2999</v>
      </c>
      <c r="W3141" s="7" t="s">
        <v>2999</v>
      </c>
    </row>
    <row r="3142" spans="1:23" x14ac:dyDescent="0.2">
      <c r="A3142" s="7" t="s">
        <v>727</v>
      </c>
      <c r="B3142" s="7">
        <v>1</v>
      </c>
      <c r="C3142" s="7" t="s">
        <v>5</v>
      </c>
      <c r="D3142" s="7" t="s">
        <v>810</v>
      </c>
      <c r="E3142" s="7" t="s">
        <v>15942</v>
      </c>
      <c r="F3142" s="7">
        <v>766</v>
      </c>
      <c r="G3142" s="7" t="s">
        <v>5762</v>
      </c>
      <c r="H3142" s="7" t="s">
        <v>1746</v>
      </c>
      <c r="I3142" s="7" t="s">
        <v>3979</v>
      </c>
      <c r="J3142" s="7" t="s">
        <v>738</v>
      </c>
      <c r="K3142" s="7" t="s">
        <v>731</v>
      </c>
      <c r="L3142" s="7" t="s">
        <v>3351</v>
      </c>
      <c r="M3142" s="7">
        <v>42.574910000000003</v>
      </c>
      <c r="N3142" s="7">
        <v>21.246700000000001</v>
      </c>
      <c r="O3142" s="7" t="s">
        <v>1747</v>
      </c>
      <c r="P3142" s="7" t="s">
        <v>1747</v>
      </c>
      <c r="Q3142" s="7"/>
      <c r="R3142" s="7" t="s">
        <v>3980</v>
      </c>
      <c r="S3142" s="7"/>
      <c r="T3142" s="7" t="b">
        <v>0</v>
      </c>
      <c r="U3142" s="7" t="s">
        <v>3350</v>
      </c>
      <c r="V3142" s="7" t="s">
        <v>2999</v>
      </c>
      <c r="W3142" s="7" t="s">
        <v>2999</v>
      </c>
    </row>
    <row r="3143" spans="1:23" x14ac:dyDescent="0.2">
      <c r="A3143" s="7" t="s">
        <v>727</v>
      </c>
      <c r="B3143" s="7">
        <v>7</v>
      </c>
      <c r="C3143" s="7" t="s">
        <v>8</v>
      </c>
      <c r="D3143" s="7" t="s">
        <v>908</v>
      </c>
      <c r="E3143" s="7"/>
      <c r="F3143" s="7">
        <v>765</v>
      </c>
      <c r="G3143" s="7" t="s">
        <v>5763</v>
      </c>
      <c r="H3143" s="7" t="s">
        <v>48</v>
      </c>
      <c r="I3143" s="7" t="s">
        <v>3981</v>
      </c>
      <c r="J3143" s="7" t="s">
        <v>738</v>
      </c>
      <c r="K3143" s="7" t="s">
        <v>752</v>
      </c>
      <c r="L3143" s="7" t="s">
        <v>3479</v>
      </c>
      <c r="M3143" s="7">
        <v>42.370182999999997</v>
      </c>
      <c r="N3143" s="7">
        <v>20.825531000000002</v>
      </c>
      <c r="O3143" s="7" t="s">
        <v>1748</v>
      </c>
      <c r="P3143" s="7" t="s">
        <v>1748</v>
      </c>
      <c r="Q3143" s="7"/>
      <c r="R3143" s="7" t="s">
        <v>3982</v>
      </c>
      <c r="S3143" s="7"/>
      <c r="T3143" s="7" t="b">
        <v>0</v>
      </c>
      <c r="U3143" s="7" t="s">
        <v>3478</v>
      </c>
      <c r="V3143" s="7" t="s">
        <v>2999</v>
      </c>
      <c r="W3143" s="7" t="s">
        <v>2999</v>
      </c>
    </row>
    <row r="3144" spans="1:23" x14ac:dyDescent="0.2">
      <c r="A3144" s="7" t="s">
        <v>727</v>
      </c>
      <c r="B3144" s="7">
        <v>7</v>
      </c>
      <c r="C3144" s="7" t="s">
        <v>8</v>
      </c>
      <c r="D3144" s="7" t="s">
        <v>908</v>
      </c>
      <c r="E3144" s="7"/>
      <c r="F3144" s="7">
        <v>764</v>
      </c>
      <c r="G3144" s="7" t="s">
        <v>5764</v>
      </c>
      <c r="H3144" s="7" t="s">
        <v>1719</v>
      </c>
      <c r="I3144" s="7" t="s">
        <v>3983</v>
      </c>
      <c r="J3144" s="7" t="s">
        <v>738</v>
      </c>
      <c r="K3144" s="7" t="s">
        <v>731</v>
      </c>
      <c r="L3144" s="7" t="s">
        <v>3479</v>
      </c>
      <c r="M3144" s="7">
        <v>42.367727000000002</v>
      </c>
      <c r="N3144" s="7">
        <v>20.824121999999999</v>
      </c>
      <c r="O3144" s="7" t="s">
        <v>1749</v>
      </c>
      <c r="P3144" s="7" t="s">
        <v>1749</v>
      </c>
      <c r="Q3144" s="7"/>
      <c r="R3144" s="7" t="s">
        <v>3953</v>
      </c>
      <c r="S3144" s="7"/>
      <c r="T3144" s="7" t="b">
        <v>0</v>
      </c>
      <c r="U3144" s="7" t="s">
        <v>3478</v>
      </c>
      <c r="V3144" s="7" t="s">
        <v>2999</v>
      </c>
      <c r="W3144" s="7" t="s">
        <v>2999</v>
      </c>
    </row>
    <row r="3145" spans="1:23" x14ac:dyDescent="0.2">
      <c r="A3145" s="7" t="s">
        <v>727</v>
      </c>
      <c r="B3145" s="7">
        <v>2</v>
      </c>
      <c r="C3145" s="7" t="s">
        <v>450</v>
      </c>
      <c r="D3145" s="7" t="s">
        <v>279</v>
      </c>
      <c r="E3145" s="7" t="s">
        <v>14166</v>
      </c>
      <c r="F3145" s="7">
        <v>763</v>
      </c>
      <c r="G3145" s="7" t="s">
        <v>5765</v>
      </c>
      <c r="H3145" s="7" t="s">
        <v>1750</v>
      </c>
      <c r="I3145" s="7" t="s">
        <v>3984</v>
      </c>
      <c r="J3145" s="7" t="s">
        <v>738</v>
      </c>
      <c r="K3145" s="7" t="s">
        <v>731</v>
      </c>
      <c r="L3145" s="7" t="s">
        <v>3351</v>
      </c>
      <c r="M3145" s="7">
        <v>42.476025</v>
      </c>
      <c r="N3145" s="7">
        <v>20.759502999999999</v>
      </c>
      <c r="O3145" s="7" t="s">
        <v>1751</v>
      </c>
      <c r="P3145" s="7" t="s">
        <v>1751</v>
      </c>
      <c r="Q3145" s="7"/>
      <c r="R3145" s="7" t="s">
        <v>3985</v>
      </c>
      <c r="S3145" s="7"/>
      <c r="T3145" s="7" t="b">
        <v>0</v>
      </c>
      <c r="U3145" s="7" t="s">
        <v>3350</v>
      </c>
      <c r="V3145" s="7" t="s">
        <v>2999</v>
      </c>
      <c r="W3145" s="7" t="s">
        <v>2999</v>
      </c>
    </row>
    <row r="3146" spans="1:23" x14ac:dyDescent="0.2">
      <c r="A3146" s="7" t="s">
        <v>727</v>
      </c>
      <c r="B3146" s="7">
        <v>5</v>
      </c>
      <c r="C3146" s="7" t="s">
        <v>2</v>
      </c>
      <c r="D3146" s="7" t="s">
        <v>847</v>
      </c>
      <c r="E3146" s="7" t="s">
        <v>149</v>
      </c>
      <c r="F3146" s="7">
        <v>762</v>
      </c>
      <c r="G3146" s="7" t="s">
        <v>5766</v>
      </c>
      <c r="H3146" s="7" t="s">
        <v>1752</v>
      </c>
      <c r="I3146" s="7" t="s">
        <v>3986</v>
      </c>
      <c r="J3146" s="7" t="s">
        <v>849</v>
      </c>
      <c r="K3146" s="7" t="s">
        <v>731</v>
      </c>
      <c r="L3146" s="7" t="s">
        <v>3351</v>
      </c>
      <c r="M3146" s="7">
        <v>42.656703</v>
      </c>
      <c r="N3146" s="7">
        <v>20.556778000000001</v>
      </c>
      <c r="O3146" s="7" t="s">
        <v>1753</v>
      </c>
      <c r="P3146" s="7" t="s">
        <v>1753</v>
      </c>
      <c r="Q3146" s="7"/>
      <c r="R3146" s="7" t="s">
        <v>3987</v>
      </c>
      <c r="S3146" s="7"/>
      <c r="T3146" s="7" t="b">
        <v>0</v>
      </c>
      <c r="U3146" s="7" t="s">
        <v>3350</v>
      </c>
      <c r="V3146" s="7" t="s">
        <v>2999</v>
      </c>
      <c r="W3146" s="7" t="s">
        <v>2999</v>
      </c>
    </row>
    <row r="3147" spans="1:23" x14ac:dyDescent="0.2">
      <c r="A3147" s="7" t="s">
        <v>727</v>
      </c>
      <c r="B3147" s="7">
        <v>2</v>
      </c>
      <c r="C3147" s="7" t="s">
        <v>450</v>
      </c>
      <c r="D3147" s="7" t="s">
        <v>279</v>
      </c>
      <c r="E3147" s="7" t="s">
        <v>14167</v>
      </c>
      <c r="F3147" s="7">
        <v>761</v>
      </c>
      <c r="G3147" s="7" t="s">
        <v>5767</v>
      </c>
      <c r="H3147" s="7" t="s">
        <v>1754</v>
      </c>
      <c r="I3147" s="7" t="s">
        <v>3988</v>
      </c>
      <c r="J3147" s="7" t="s">
        <v>1726</v>
      </c>
      <c r="K3147" s="7" t="s">
        <v>731</v>
      </c>
      <c r="L3147" s="7" t="s">
        <v>3351</v>
      </c>
      <c r="M3147" s="7">
        <v>42.481088999999997</v>
      </c>
      <c r="N3147" s="7">
        <v>20.74165</v>
      </c>
      <c r="O3147" s="7" t="s">
        <v>1755</v>
      </c>
      <c r="P3147" s="7" t="s">
        <v>1755</v>
      </c>
      <c r="Q3147" s="7"/>
      <c r="R3147" s="7" t="s">
        <v>3989</v>
      </c>
      <c r="S3147" s="7"/>
      <c r="T3147" s="7" t="b">
        <v>0</v>
      </c>
      <c r="U3147" s="7" t="s">
        <v>3350</v>
      </c>
      <c r="V3147" s="7" t="s">
        <v>2999</v>
      </c>
      <c r="W3147" s="7" t="s">
        <v>2999</v>
      </c>
    </row>
    <row r="3148" spans="1:23" x14ac:dyDescent="0.2">
      <c r="A3148" s="7" t="s">
        <v>727</v>
      </c>
      <c r="B3148" s="7">
        <v>5</v>
      </c>
      <c r="C3148" s="7" t="s">
        <v>2</v>
      </c>
      <c r="D3148" s="7" t="s">
        <v>847</v>
      </c>
      <c r="E3148" s="7" t="s">
        <v>149</v>
      </c>
      <c r="F3148" s="7">
        <v>760</v>
      </c>
      <c r="G3148" s="7" t="s">
        <v>5768</v>
      </c>
      <c r="H3148" s="7" t="s">
        <v>1182</v>
      </c>
      <c r="I3148" s="7" t="s">
        <v>3990</v>
      </c>
      <c r="J3148" s="7" t="s">
        <v>849</v>
      </c>
      <c r="K3148" s="7" t="s">
        <v>731</v>
      </c>
      <c r="L3148" s="7" t="s">
        <v>3351</v>
      </c>
      <c r="M3148" s="7">
        <v>42.606020999999998</v>
      </c>
      <c r="N3148" s="7">
        <v>20.601309000000001</v>
      </c>
      <c r="O3148" s="7" t="s">
        <v>1756</v>
      </c>
      <c r="P3148" s="7" t="s">
        <v>1756</v>
      </c>
      <c r="Q3148" s="7"/>
      <c r="R3148" s="7" t="s">
        <v>3991</v>
      </c>
      <c r="S3148" s="7"/>
      <c r="T3148" s="7" t="b">
        <v>0</v>
      </c>
      <c r="U3148" s="7" t="s">
        <v>3350</v>
      </c>
      <c r="V3148" s="7" t="s">
        <v>2999</v>
      </c>
      <c r="W3148" s="7" t="s">
        <v>2999</v>
      </c>
    </row>
    <row r="3149" spans="1:23" x14ac:dyDescent="0.2">
      <c r="A3149" s="7" t="s">
        <v>727</v>
      </c>
      <c r="B3149" s="7">
        <v>1</v>
      </c>
      <c r="C3149" s="7" t="s">
        <v>5</v>
      </c>
      <c r="D3149" s="7" t="s">
        <v>736</v>
      </c>
      <c r="E3149" s="7"/>
      <c r="F3149" s="7">
        <v>759</v>
      </c>
      <c r="G3149" s="7" t="s">
        <v>5769</v>
      </c>
      <c r="H3149" s="7" t="s">
        <v>1757</v>
      </c>
      <c r="I3149" s="7" t="s">
        <v>3992</v>
      </c>
      <c r="J3149" s="7" t="s">
        <v>738</v>
      </c>
      <c r="K3149" s="7" t="s">
        <v>752</v>
      </c>
      <c r="L3149" s="7" t="s">
        <v>3607</v>
      </c>
      <c r="M3149" s="7">
        <v>42.391260000000003</v>
      </c>
      <c r="N3149" s="7">
        <v>21.173693</v>
      </c>
      <c r="O3149" s="7" t="s">
        <v>1758</v>
      </c>
      <c r="P3149" s="7" t="s">
        <v>1758</v>
      </c>
      <c r="Q3149" s="7"/>
      <c r="R3149" s="7" t="s">
        <v>3993</v>
      </c>
      <c r="S3149" s="7"/>
      <c r="T3149" s="7" t="b">
        <v>0</v>
      </c>
      <c r="U3149" s="7" t="s">
        <v>3606</v>
      </c>
      <c r="V3149" s="7" t="s">
        <v>2999</v>
      </c>
      <c r="W3149" s="7" t="s">
        <v>2999</v>
      </c>
    </row>
    <row r="3150" spans="1:23" x14ac:dyDescent="0.2">
      <c r="A3150" s="7" t="s">
        <v>727</v>
      </c>
      <c r="B3150" s="7">
        <v>2</v>
      </c>
      <c r="C3150" s="7" t="s">
        <v>450</v>
      </c>
      <c r="D3150" s="7" t="s">
        <v>1019</v>
      </c>
      <c r="E3150" s="7" t="s">
        <v>17849</v>
      </c>
      <c r="F3150" s="7">
        <v>758</v>
      </c>
      <c r="G3150" s="7" t="s">
        <v>5770</v>
      </c>
      <c r="H3150" s="7" t="s">
        <v>1759</v>
      </c>
      <c r="I3150" s="7" t="s">
        <v>3994</v>
      </c>
      <c r="J3150" s="7" t="s">
        <v>738</v>
      </c>
      <c r="K3150" s="7" t="s">
        <v>731</v>
      </c>
      <c r="L3150" s="7" t="s">
        <v>3351</v>
      </c>
      <c r="M3150" s="7">
        <v>42.389626999999997</v>
      </c>
      <c r="N3150" s="7">
        <v>20.386167</v>
      </c>
      <c r="O3150" s="7" t="s">
        <v>1760</v>
      </c>
      <c r="P3150" s="7" t="s">
        <v>1760</v>
      </c>
      <c r="Q3150" s="7"/>
      <c r="R3150" s="7" t="s">
        <v>3995</v>
      </c>
      <c r="S3150" s="7" t="s">
        <v>3996</v>
      </c>
      <c r="T3150" s="7" t="b">
        <v>0</v>
      </c>
      <c r="U3150" s="7" t="s">
        <v>3350</v>
      </c>
      <c r="V3150" s="7" t="s">
        <v>2999</v>
      </c>
      <c r="W3150" s="7" t="s">
        <v>2999</v>
      </c>
    </row>
    <row r="3151" spans="1:23" x14ac:dyDescent="0.2">
      <c r="A3151" s="7" t="s">
        <v>727</v>
      </c>
      <c r="B3151" s="7">
        <v>7</v>
      </c>
      <c r="C3151" s="7" t="s">
        <v>8</v>
      </c>
      <c r="D3151" s="7" t="s">
        <v>908</v>
      </c>
      <c r="E3151" s="7" t="s">
        <v>7909</v>
      </c>
      <c r="F3151" s="7">
        <v>757</v>
      </c>
      <c r="G3151" s="7" t="s">
        <v>5771</v>
      </c>
      <c r="H3151" s="7" t="s">
        <v>101</v>
      </c>
      <c r="I3151" s="7" t="s">
        <v>3997</v>
      </c>
      <c r="J3151" s="7" t="s">
        <v>738</v>
      </c>
      <c r="K3151" s="7" t="s">
        <v>731</v>
      </c>
      <c r="L3151" s="7" t="s">
        <v>3351</v>
      </c>
      <c r="M3151" s="7">
        <v>42.422778999999998</v>
      </c>
      <c r="N3151" s="7">
        <v>20.867225999999999</v>
      </c>
      <c r="O3151" s="7" t="s">
        <v>1761</v>
      </c>
      <c r="P3151" s="7" t="s">
        <v>1761</v>
      </c>
      <c r="Q3151" s="7"/>
      <c r="R3151" s="7" t="s">
        <v>137</v>
      </c>
      <c r="S3151" s="7"/>
      <c r="T3151" s="7" t="b">
        <v>0</v>
      </c>
      <c r="U3151" s="7" t="s">
        <v>3350</v>
      </c>
      <c r="V3151" s="7" t="s">
        <v>2999</v>
      </c>
      <c r="W3151" s="7" t="s">
        <v>2999</v>
      </c>
    </row>
    <row r="3152" spans="1:23" x14ac:dyDescent="0.2">
      <c r="A3152" s="7" t="s">
        <v>727</v>
      </c>
      <c r="B3152" s="7">
        <v>3</v>
      </c>
      <c r="C3152" s="7" t="s">
        <v>45</v>
      </c>
      <c r="D3152" s="7" t="s">
        <v>867</v>
      </c>
      <c r="E3152" s="7"/>
      <c r="F3152" s="7">
        <v>756</v>
      </c>
      <c r="G3152" s="7" t="s">
        <v>5772</v>
      </c>
      <c r="H3152" s="7" t="s">
        <v>1762</v>
      </c>
      <c r="I3152" s="7" t="s">
        <v>3998</v>
      </c>
      <c r="J3152" s="7" t="s">
        <v>738</v>
      </c>
      <c r="K3152" s="7" t="s">
        <v>731</v>
      </c>
      <c r="L3152" s="7" t="s">
        <v>3375</v>
      </c>
      <c r="M3152" s="7">
        <v>42.682226999999997</v>
      </c>
      <c r="N3152" s="7">
        <v>21.683926</v>
      </c>
      <c r="O3152" s="7" t="s">
        <v>1763</v>
      </c>
      <c r="P3152" s="7" t="s">
        <v>1763</v>
      </c>
      <c r="Q3152" s="7"/>
      <c r="R3152" s="7" t="s">
        <v>3999</v>
      </c>
      <c r="S3152" s="7"/>
      <c r="T3152" s="7" t="b">
        <v>0</v>
      </c>
      <c r="U3152" s="7" t="s">
        <v>3374</v>
      </c>
      <c r="V3152" s="7" t="s">
        <v>2999</v>
      </c>
      <c r="W3152" s="7" t="s">
        <v>2999</v>
      </c>
    </row>
    <row r="3153" spans="1:23" x14ac:dyDescent="0.2">
      <c r="A3153" s="7" t="s">
        <v>727</v>
      </c>
      <c r="B3153" s="7">
        <v>3</v>
      </c>
      <c r="C3153" s="7" t="s">
        <v>45</v>
      </c>
      <c r="D3153" s="7" t="s">
        <v>1235</v>
      </c>
      <c r="E3153" s="7" t="s">
        <v>2984</v>
      </c>
      <c r="F3153" s="7">
        <v>755</v>
      </c>
      <c r="G3153" s="7" t="s">
        <v>5773</v>
      </c>
      <c r="H3153" s="7" t="s">
        <v>139</v>
      </c>
      <c r="I3153" s="7" t="s">
        <v>4000</v>
      </c>
      <c r="J3153" s="7" t="s">
        <v>738</v>
      </c>
      <c r="K3153" s="7" t="s">
        <v>731</v>
      </c>
      <c r="L3153" s="7" t="s">
        <v>3351</v>
      </c>
      <c r="M3153" s="7">
        <v>42.347410000000004</v>
      </c>
      <c r="N3153" s="7">
        <v>21.417081</v>
      </c>
      <c r="O3153" s="7" t="s">
        <v>1764</v>
      </c>
      <c r="P3153" s="7" t="s">
        <v>1764</v>
      </c>
      <c r="Q3153" s="7"/>
      <c r="R3153" s="7" t="s">
        <v>138</v>
      </c>
      <c r="S3153" s="7"/>
      <c r="T3153" s="7" t="b">
        <v>0</v>
      </c>
      <c r="U3153" s="7" t="s">
        <v>3350</v>
      </c>
      <c r="V3153" s="7" t="s">
        <v>2999</v>
      </c>
      <c r="W3153" s="7" t="s">
        <v>2999</v>
      </c>
    </row>
    <row r="3154" spans="1:23" x14ac:dyDescent="0.2">
      <c r="A3154" s="7" t="s">
        <v>727</v>
      </c>
      <c r="B3154" s="7">
        <v>5</v>
      </c>
      <c r="C3154" s="7" t="s">
        <v>2</v>
      </c>
      <c r="D3154" s="7" t="s">
        <v>847</v>
      </c>
      <c r="E3154" s="7" t="s">
        <v>149</v>
      </c>
      <c r="F3154" s="7">
        <v>754</v>
      </c>
      <c r="G3154" s="7" t="s">
        <v>5774</v>
      </c>
      <c r="H3154" s="7" t="s">
        <v>1765</v>
      </c>
      <c r="I3154" s="7" t="s">
        <v>4001</v>
      </c>
      <c r="J3154" s="7" t="s">
        <v>849</v>
      </c>
      <c r="K3154" s="7" t="s">
        <v>731</v>
      </c>
      <c r="L3154" s="7" t="s">
        <v>9296</v>
      </c>
      <c r="M3154" s="7">
        <v>42.593145</v>
      </c>
      <c r="N3154" s="7">
        <v>20.706728999999999</v>
      </c>
      <c r="O3154" s="7" t="s">
        <v>1766</v>
      </c>
      <c r="P3154" s="7" t="s">
        <v>1766</v>
      </c>
      <c r="Q3154" s="7"/>
      <c r="R3154" s="7" t="s">
        <v>531</v>
      </c>
      <c r="S3154" s="7"/>
      <c r="T3154" s="7" t="b">
        <v>0</v>
      </c>
      <c r="U3154" s="7" t="s">
        <v>9297</v>
      </c>
      <c r="V3154" s="7" t="s">
        <v>2999</v>
      </c>
      <c r="W3154" s="7" t="s">
        <v>2999</v>
      </c>
    </row>
    <row r="3155" spans="1:23" x14ac:dyDescent="0.2">
      <c r="A3155" s="7" t="s">
        <v>727</v>
      </c>
      <c r="B3155" s="7">
        <v>7</v>
      </c>
      <c r="C3155" s="7" t="s">
        <v>8</v>
      </c>
      <c r="D3155" s="7" t="s">
        <v>908</v>
      </c>
      <c r="E3155" s="7"/>
      <c r="F3155" s="7">
        <v>753</v>
      </c>
      <c r="G3155" s="7" t="s">
        <v>5775</v>
      </c>
      <c r="H3155" s="7" t="s">
        <v>48</v>
      </c>
      <c r="I3155" s="7" t="s">
        <v>4002</v>
      </c>
      <c r="J3155" s="7" t="s">
        <v>738</v>
      </c>
      <c r="K3155" s="7" t="s">
        <v>731</v>
      </c>
      <c r="L3155" s="7" t="s">
        <v>3479</v>
      </c>
      <c r="M3155" s="7">
        <v>42.371605000000002</v>
      </c>
      <c r="N3155" s="7">
        <v>20.839997</v>
      </c>
      <c r="O3155" s="7" t="s">
        <v>1767</v>
      </c>
      <c r="P3155" s="7" t="s">
        <v>1767</v>
      </c>
      <c r="Q3155" s="7"/>
      <c r="R3155" s="7" t="s">
        <v>47</v>
      </c>
      <c r="S3155" s="7"/>
      <c r="T3155" s="7" t="b">
        <v>0</v>
      </c>
      <c r="U3155" s="7" t="s">
        <v>3478</v>
      </c>
      <c r="V3155" s="7" t="s">
        <v>2999</v>
      </c>
      <c r="W3155" s="7" t="s">
        <v>2999</v>
      </c>
    </row>
    <row r="3156" spans="1:23" x14ac:dyDescent="0.2">
      <c r="A3156" s="7" t="s">
        <v>727</v>
      </c>
      <c r="B3156" s="7">
        <v>4</v>
      </c>
      <c r="C3156" s="7" t="s">
        <v>454</v>
      </c>
      <c r="D3156" s="7" t="s">
        <v>768</v>
      </c>
      <c r="E3156" s="7" t="s">
        <v>585</v>
      </c>
      <c r="F3156" s="7">
        <v>752</v>
      </c>
      <c r="G3156" s="7" t="s">
        <v>5776</v>
      </c>
      <c r="H3156" s="7" t="s">
        <v>533</v>
      </c>
      <c r="I3156" s="7" t="s">
        <v>4003</v>
      </c>
      <c r="J3156" s="7" t="s">
        <v>738</v>
      </c>
      <c r="K3156" s="7" t="s">
        <v>731</v>
      </c>
      <c r="L3156" s="7" t="s">
        <v>3351</v>
      </c>
      <c r="M3156" s="7">
        <v>42.818708000000001</v>
      </c>
      <c r="N3156" s="7">
        <v>20.975877000000001</v>
      </c>
      <c r="O3156" s="7" t="s">
        <v>1768</v>
      </c>
      <c r="P3156" s="7" t="s">
        <v>1768</v>
      </c>
      <c r="Q3156" s="7"/>
      <c r="R3156" s="7" t="s">
        <v>532</v>
      </c>
      <c r="S3156" s="7"/>
      <c r="T3156" s="7" t="b">
        <v>0</v>
      </c>
      <c r="U3156" s="7" t="s">
        <v>3350</v>
      </c>
      <c r="V3156" s="7" t="s">
        <v>2999</v>
      </c>
      <c r="W3156" s="7" t="s">
        <v>2999</v>
      </c>
    </row>
    <row r="3157" spans="1:23" x14ac:dyDescent="0.2">
      <c r="A3157" s="7" t="s">
        <v>727</v>
      </c>
      <c r="B3157" s="7">
        <v>1</v>
      </c>
      <c r="C3157" s="7" t="s">
        <v>5</v>
      </c>
      <c r="D3157" s="7" t="s">
        <v>736</v>
      </c>
      <c r="E3157" s="7" t="s">
        <v>8818</v>
      </c>
      <c r="F3157" s="7">
        <v>751</v>
      </c>
      <c r="G3157" s="7" t="s">
        <v>5777</v>
      </c>
      <c r="H3157" s="7" t="s">
        <v>1769</v>
      </c>
      <c r="I3157" s="7" t="s">
        <v>4004</v>
      </c>
      <c r="J3157" s="7" t="s">
        <v>738</v>
      </c>
      <c r="K3157" s="7" t="s">
        <v>731</v>
      </c>
      <c r="L3157" s="7" t="s">
        <v>3351</v>
      </c>
      <c r="M3157" s="7">
        <v>42.326962999999999</v>
      </c>
      <c r="N3157" s="7">
        <v>21.157357999999999</v>
      </c>
      <c r="O3157" s="7" t="s">
        <v>1770</v>
      </c>
      <c r="P3157" s="7" t="s">
        <v>1770</v>
      </c>
      <c r="Q3157" s="7"/>
      <c r="R3157" s="7" t="s">
        <v>4005</v>
      </c>
      <c r="S3157" s="7"/>
      <c r="T3157" s="7" t="b">
        <v>0</v>
      </c>
      <c r="U3157" s="7" t="s">
        <v>3350</v>
      </c>
      <c r="V3157" s="7" t="s">
        <v>2999</v>
      </c>
      <c r="W3157" s="7" t="s">
        <v>2999</v>
      </c>
    </row>
    <row r="3158" spans="1:23" x14ac:dyDescent="0.2">
      <c r="A3158" s="7" t="s">
        <v>727</v>
      </c>
      <c r="B3158" s="7">
        <v>3</v>
      </c>
      <c r="C3158" s="7" t="s">
        <v>45</v>
      </c>
      <c r="D3158" s="7" t="s">
        <v>740</v>
      </c>
      <c r="E3158" s="7" t="s">
        <v>2984</v>
      </c>
      <c r="F3158" s="7">
        <v>750</v>
      </c>
      <c r="G3158" s="7" t="s">
        <v>5778</v>
      </c>
      <c r="H3158" s="7" t="s">
        <v>1771</v>
      </c>
      <c r="I3158" s="7" t="s">
        <v>4006</v>
      </c>
      <c r="J3158" s="7" t="s">
        <v>738</v>
      </c>
      <c r="K3158" s="7" t="s">
        <v>731</v>
      </c>
      <c r="L3158" s="7" t="s">
        <v>3351</v>
      </c>
      <c r="M3158" s="7">
        <v>42.365715000000002</v>
      </c>
      <c r="N3158" s="7">
        <v>21.490383999999999</v>
      </c>
      <c r="O3158" s="7" t="s">
        <v>1772</v>
      </c>
      <c r="P3158" s="7" t="s">
        <v>1772</v>
      </c>
      <c r="Q3158" s="7"/>
      <c r="R3158" s="7" t="s">
        <v>4007</v>
      </c>
      <c r="S3158" s="7"/>
      <c r="T3158" s="7" t="b">
        <v>0</v>
      </c>
      <c r="U3158" s="7" t="s">
        <v>3350</v>
      </c>
      <c r="V3158" s="7" t="s">
        <v>2999</v>
      </c>
      <c r="W3158" s="7" t="s">
        <v>2999</v>
      </c>
    </row>
    <row r="3159" spans="1:23" x14ac:dyDescent="0.2">
      <c r="A3159" s="7" t="s">
        <v>727</v>
      </c>
      <c r="B3159" s="7">
        <v>7</v>
      </c>
      <c r="C3159" s="7" t="s">
        <v>8</v>
      </c>
      <c r="D3159" s="7" t="s">
        <v>1079</v>
      </c>
      <c r="E3159" s="7"/>
      <c r="F3159" s="7">
        <v>749</v>
      </c>
      <c r="G3159" s="7" t="s">
        <v>5779</v>
      </c>
      <c r="H3159" s="7" t="s">
        <v>71</v>
      </c>
      <c r="I3159" s="7" t="s">
        <v>4008</v>
      </c>
      <c r="J3159" s="7" t="s">
        <v>738</v>
      </c>
      <c r="K3159" s="7" t="s">
        <v>731</v>
      </c>
      <c r="L3159" s="7" t="s">
        <v>3479</v>
      </c>
      <c r="M3159" s="7">
        <v>42.219842999999997</v>
      </c>
      <c r="N3159" s="7">
        <v>20.741759999999999</v>
      </c>
      <c r="O3159" s="7" t="s">
        <v>1773</v>
      </c>
      <c r="P3159" s="7" t="s">
        <v>1773</v>
      </c>
      <c r="Q3159" s="7"/>
      <c r="R3159" s="7" t="s">
        <v>4009</v>
      </c>
      <c r="S3159" s="7"/>
      <c r="T3159" s="7" t="b">
        <v>0</v>
      </c>
      <c r="U3159" s="7" t="s">
        <v>3478</v>
      </c>
      <c r="V3159" s="7" t="s">
        <v>2999</v>
      </c>
      <c r="W3159" s="7" t="s">
        <v>2999</v>
      </c>
    </row>
    <row r="3160" spans="1:23" x14ac:dyDescent="0.2">
      <c r="A3160" s="7" t="s">
        <v>727</v>
      </c>
      <c r="B3160" s="7">
        <v>7</v>
      </c>
      <c r="C3160" s="7" t="s">
        <v>8</v>
      </c>
      <c r="D3160" s="7" t="s">
        <v>1079</v>
      </c>
      <c r="E3160" s="7" t="s">
        <v>7909</v>
      </c>
      <c r="F3160" s="7">
        <v>748</v>
      </c>
      <c r="G3160" s="7" t="s">
        <v>5780</v>
      </c>
      <c r="H3160" s="7" t="s">
        <v>1774</v>
      </c>
      <c r="I3160" s="7" t="s">
        <v>4010</v>
      </c>
      <c r="J3160" s="7" t="s">
        <v>738</v>
      </c>
      <c r="K3160" s="7" t="s">
        <v>731</v>
      </c>
      <c r="L3160" s="7" t="s">
        <v>3351</v>
      </c>
      <c r="M3160" s="7">
        <v>42.220860999999999</v>
      </c>
      <c r="N3160" s="7">
        <v>20.747253000000001</v>
      </c>
      <c r="O3160" s="7" t="s">
        <v>1775</v>
      </c>
      <c r="P3160" s="7" t="s">
        <v>1775</v>
      </c>
      <c r="Q3160" s="7"/>
      <c r="R3160" s="7" t="s">
        <v>4011</v>
      </c>
      <c r="S3160" s="7"/>
      <c r="T3160" s="7" t="b">
        <v>0</v>
      </c>
      <c r="U3160" s="7" t="s">
        <v>3350</v>
      </c>
      <c r="V3160" s="7" t="s">
        <v>2999</v>
      </c>
      <c r="W3160" s="7" t="s">
        <v>2999</v>
      </c>
    </row>
    <row r="3161" spans="1:23" x14ac:dyDescent="0.2">
      <c r="A3161" s="7" t="s">
        <v>727</v>
      </c>
      <c r="B3161" s="7">
        <v>7</v>
      </c>
      <c r="C3161" s="7" t="s">
        <v>8</v>
      </c>
      <c r="D3161" s="7" t="s">
        <v>1079</v>
      </c>
      <c r="E3161" s="7" t="s">
        <v>7909</v>
      </c>
      <c r="F3161" s="7">
        <v>747</v>
      </c>
      <c r="G3161" s="7" t="s">
        <v>5781</v>
      </c>
      <c r="H3161" s="7" t="s">
        <v>141</v>
      </c>
      <c r="I3161" s="7" t="s">
        <v>4012</v>
      </c>
      <c r="J3161" s="7" t="s">
        <v>738</v>
      </c>
      <c r="K3161" s="7" t="s">
        <v>731</v>
      </c>
      <c r="L3161" s="7" t="s">
        <v>3351</v>
      </c>
      <c r="M3161" s="7">
        <v>42.220860999999999</v>
      </c>
      <c r="N3161" s="7">
        <v>20.751373000000001</v>
      </c>
      <c r="O3161" s="7" t="s">
        <v>1776</v>
      </c>
      <c r="P3161" s="7" t="s">
        <v>1776</v>
      </c>
      <c r="Q3161" s="7"/>
      <c r="R3161" s="7" t="s">
        <v>140</v>
      </c>
      <c r="S3161" s="7"/>
      <c r="T3161" s="7" t="b">
        <v>0</v>
      </c>
      <c r="U3161" s="7" t="s">
        <v>3350</v>
      </c>
      <c r="V3161" s="7" t="s">
        <v>2999</v>
      </c>
      <c r="W3161" s="7" t="s">
        <v>2999</v>
      </c>
    </row>
    <row r="3162" spans="1:23" x14ac:dyDescent="0.2">
      <c r="A3162" s="7" t="s">
        <v>727</v>
      </c>
      <c r="B3162" s="7">
        <v>7</v>
      </c>
      <c r="C3162" s="7" t="s">
        <v>8</v>
      </c>
      <c r="D3162" s="7" t="s">
        <v>1079</v>
      </c>
      <c r="E3162" s="7"/>
      <c r="F3162" s="7">
        <v>746</v>
      </c>
      <c r="G3162" s="7" t="s">
        <v>5782</v>
      </c>
      <c r="H3162" s="7" t="s">
        <v>143</v>
      </c>
      <c r="I3162" s="7" t="s">
        <v>4013</v>
      </c>
      <c r="J3162" s="7" t="s">
        <v>738</v>
      </c>
      <c r="K3162" s="7" t="s">
        <v>731</v>
      </c>
      <c r="L3162" s="7" t="s">
        <v>3375</v>
      </c>
      <c r="M3162" s="7">
        <v>42.205604000000001</v>
      </c>
      <c r="N3162" s="7">
        <v>20.758239</v>
      </c>
      <c r="O3162" s="7" t="s">
        <v>1777</v>
      </c>
      <c r="P3162" s="7" t="s">
        <v>1777</v>
      </c>
      <c r="Q3162" s="7"/>
      <c r="R3162" s="7" t="s">
        <v>142</v>
      </c>
      <c r="S3162" s="7"/>
      <c r="T3162" s="7" t="b">
        <v>0</v>
      </c>
      <c r="U3162" s="7" t="s">
        <v>3374</v>
      </c>
      <c r="V3162" s="7" t="s">
        <v>2999</v>
      </c>
      <c r="W3162" s="7" t="s">
        <v>2999</v>
      </c>
    </row>
    <row r="3163" spans="1:23" x14ac:dyDescent="0.2">
      <c r="A3163" s="7" t="s">
        <v>727</v>
      </c>
      <c r="B3163" s="7">
        <v>7</v>
      </c>
      <c r="C3163" s="7" t="s">
        <v>8</v>
      </c>
      <c r="D3163" s="7" t="s">
        <v>1079</v>
      </c>
      <c r="E3163" s="7"/>
      <c r="F3163" s="7">
        <v>745</v>
      </c>
      <c r="G3163" s="7" t="s">
        <v>5783</v>
      </c>
      <c r="H3163" s="7" t="s">
        <v>1778</v>
      </c>
      <c r="I3163" s="7" t="s">
        <v>4014</v>
      </c>
      <c r="J3163" s="7" t="s">
        <v>738</v>
      </c>
      <c r="K3163" s="7" t="s">
        <v>731</v>
      </c>
      <c r="L3163" s="7" t="s">
        <v>3375</v>
      </c>
      <c r="M3163" s="7">
        <v>42.222735999999998</v>
      </c>
      <c r="N3163" s="7">
        <v>20.753433000000001</v>
      </c>
      <c r="O3163" s="7" t="s">
        <v>1779</v>
      </c>
      <c r="P3163" s="7" t="s">
        <v>1779</v>
      </c>
      <c r="Q3163" s="7"/>
      <c r="R3163" s="7" t="s">
        <v>4015</v>
      </c>
      <c r="S3163" s="7"/>
      <c r="T3163" s="7" t="b">
        <v>0</v>
      </c>
      <c r="U3163" s="7" t="s">
        <v>3374</v>
      </c>
      <c r="V3163" s="7" t="s">
        <v>2999</v>
      </c>
      <c r="W3163" s="7" t="s">
        <v>2999</v>
      </c>
    </row>
    <row r="3164" spans="1:23" x14ac:dyDescent="0.2">
      <c r="A3164" s="7" t="s">
        <v>727</v>
      </c>
      <c r="B3164" s="7">
        <v>6</v>
      </c>
      <c r="C3164" s="7" t="s">
        <v>11</v>
      </c>
      <c r="D3164" s="7" t="s">
        <v>787</v>
      </c>
      <c r="E3164" s="7" t="s">
        <v>446</v>
      </c>
      <c r="F3164" s="7">
        <v>744</v>
      </c>
      <c r="G3164" s="7" t="s">
        <v>5784</v>
      </c>
      <c r="H3164" s="7" t="s">
        <v>1780</v>
      </c>
      <c r="I3164" s="7" t="s">
        <v>4016</v>
      </c>
      <c r="J3164" s="7" t="s">
        <v>822</v>
      </c>
      <c r="K3164" s="7" t="s">
        <v>731</v>
      </c>
      <c r="L3164" s="7" t="s">
        <v>3351</v>
      </c>
      <c r="M3164" s="7">
        <v>42.647129</v>
      </c>
      <c r="N3164" s="7">
        <v>21.137768999999999</v>
      </c>
      <c r="O3164" s="7" t="s">
        <v>1781</v>
      </c>
      <c r="P3164" s="7" t="s">
        <v>1781</v>
      </c>
      <c r="Q3164" s="7"/>
      <c r="R3164" s="7" t="s">
        <v>4017</v>
      </c>
      <c r="S3164" s="7"/>
      <c r="T3164" s="7" t="b">
        <v>0</v>
      </c>
      <c r="U3164" s="7" t="s">
        <v>3350</v>
      </c>
      <c r="V3164" s="7" t="s">
        <v>2999</v>
      </c>
      <c r="W3164" s="7" t="s">
        <v>2999</v>
      </c>
    </row>
    <row r="3165" spans="1:23" x14ac:dyDescent="0.2">
      <c r="A3165" s="7" t="s">
        <v>727</v>
      </c>
      <c r="B3165" s="7">
        <v>6</v>
      </c>
      <c r="C3165" s="7" t="s">
        <v>11</v>
      </c>
      <c r="D3165" s="7" t="s">
        <v>787</v>
      </c>
      <c r="E3165" s="7" t="s">
        <v>446</v>
      </c>
      <c r="F3165" s="7">
        <v>743</v>
      </c>
      <c r="G3165" s="7" t="s">
        <v>5785</v>
      </c>
      <c r="H3165" s="7" t="s">
        <v>1782</v>
      </c>
      <c r="I3165" s="7" t="s">
        <v>4018</v>
      </c>
      <c r="J3165" s="7" t="s">
        <v>772</v>
      </c>
      <c r="K3165" s="7" t="s">
        <v>731</v>
      </c>
      <c r="L3165" s="7" t="s">
        <v>3351</v>
      </c>
      <c r="M3165" s="7">
        <v>42.648138000000003</v>
      </c>
      <c r="N3165" s="7">
        <v>21.288751999999999</v>
      </c>
      <c r="O3165" s="7" t="s">
        <v>1783</v>
      </c>
      <c r="P3165" s="7" t="s">
        <v>1783</v>
      </c>
      <c r="Q3165" s="7"/>
      <c r="R3165" s="7" t="s">
        <v>4019</v>
      </c>
      <c r="S3165" s="7"/>
      <c r="T3165" s="7" t="b">
        <v>0</v>
      </c>
      <c r="U3165" s="7" t="s">
        <v>3350</v>
      </c>
      <c r="V3165" s="7" t="s">
        <v>2999</v>
      </c>
      <c r="W3165" s="7" t="s">
        <v>2999</v>
      </c>
    </row>
    <row r="3166" spans="1:23" x14ac:dyDescent="0.2">
      <c r="A3166" s="7" t="s">
        <v>727</v>
      </c>
      <c r="B3166" s="7">
        <v>7</v>
      </c>
      <c r="C3166" s="7" t="s">
        <v>8</v>
      </c>
      <c r="D3166" s="7" t="s">
        <v>1079</v>
      </c>
      <c r="E3166" s="7" t="s">
        <v>7909</v>
      </c>
      <c r="F3166" s="7">
        <v>742</v>
      </c>
      <c r="G3166" s="7" t="s">
        <v>5786</v>
      </c>
      <c r="H3166" s="7" t="s">
        <v>1784</v>
      </c>
      <c r="I3166" s="7" t="s">
        <v>4020</v>
      </c>
      <c r="J3166" s="7" t="s">
        <v>738</v>
      </c>
      <c r="K3166" s="7" t="s">
        <v>731</v>
      </c>
      <c r="L3166" s="7" t="s">
        <v>3351</v>
      </c>
      <c r="M3166" s="7">
        <v>42.215775000000001</v>
      </c>
      <c r="N3166" s="7">
        <v>20.718413999999999</v>
      </c>
      <c r="O3166" s="7" t="s">
        <v>1785</v>
      </c>
      <c r="P3166" s="7" t="s">
        <v>1785</v>
      </c>
      <c r="Q3166" s="7"/>
      <c r="R3166" s="7" t="s">
        <v>4021</v>
      </c>
      <c r="S3166" s="7"/>
      <c r="T3166" s="7" t="b">
        <v>0</v>
      </c>
      <c r="U3166" s="7" t="s">
        <v>3350</v>
      </c>
      <c r="V3166" s="7" t="s">
        <v>2999</v>
      </c>
      <c r="W3166" s="7" t="s">
        <v>2999</v>
      </c>
    </row>
    <row r="3167" spans="1:23" x14ac:dyDescent="0.2">
      <c r="A3167" s="7" t="s">
        <v>727</v>
      </c>
      <c r="B3167" s="7">
        <v>7</v>
      </c>
      <c r="C3167" s="7" t="s">
        <v>8</v>
      </c>
      <c r="D3167" s="7" t="s">
        <v>1079</v>
      </c>
      <c r="E3167" s="7" t="s">
        <v>7909</v>
      </c>
      <c r="F3167" s="7">
        <v>741</v>
      </c>
      <c r="G3167" s="7" t="s">
        <v>5787</v>
      </c>
      <c r="H3167" s="7" t="s">
        <v>244</v>
      </c>
      <c r="I3167" s="7" t="s">
        <v>4022</v>
      </c>
      <c r="J3167" s="7" t="s">
        <v>738</v>
      </c>
      <c r="K3167" s="7" t="s">
        <v>731</v>
      </c>
      <c r="L3167" s="7" t="s">
        <v>3375</v>
      </c>
      <c r="M3167" s="7">
        <v>42.212724000000001</v>
      </c>
      <c r="N3167" s="7">
        <v>20.765105999999999</v>
      </c>
      <c r="O3167" s="7" t="s">
        <v>1786</v>
      </c>
      <c r="P3167" s="7" t="s">
        <v>1786</v>
      </c>
      <c r="Q3167" s="7"/>
      <c r="R3167" s="7" t="s">
        <v>4023</v>
      </c>
      <c r="S3167" s="7"/>
      <c r="T3167" s="7" t="b">
        <v>0</v>
      </c>
      <c r="U3167" s="7" t="s">
        <v>3374</v>
      </c>
      <c r="V3167" s="7" t="s">
        <v>2999</v>
      </c>
      <c r="W3167" s="7" t="s">
        <v>2999</v>
      </c>
    </row>
    <row r="3168" spans="1:23" x14ac:dyDescent="0.2">
      <c r="A3168" s="7" t="s">
        <v>727</v>
      </c>
      <c r="B3168" s="7">
        <v>3</v>
      </c>
      <c r="C3168" s="7" t="s">
        <v>45</v>
      </c>
      <c r="D3168" s="7" t="s">
        <v>740</v>
      </c>
      <c r="E3168" s="7" t="s">
        <v>2984</v>
      </c>
      <c r="F3168" s="7">
        <v>740</v>
      </c>
      <c r="G3168" s="7" t="s">
        <v>5788</v>
      </c>
      <c r="H3168" s="7" t="s">
        <v>1787</v>
      </c>
      <c r="I3168" s="7" t="s">
        <v>4024</v>
      </c>
      <c r="J3168" s="7" t="s">
        <v>738</v>
      </c>
      <c r="K3168" s="7" t="s">
        <v>731</v>
      </c>
      <c r="L3168" s="7" t="s">
        <v>3351</v>
      </c>
      <c r="M3168" s="7">
        <v>42.467886999999997</v>
      </c>
      <c r="N3168" s="7">
        <v>21.467784000000002</v>
      </c>
      <c r="O3168" s="7" t="s">
        <v>1788</v>
      </c>
      <c r="P3168" s="7" t="s">
        <v>1788</v>
      </c>
      <c r="Q3168" s="7"/>
      <c r="R3168" s="7" t="s">
        <v>4025</v>
      </c>
      <c r="S3168" s="7"/>
      <c r="T3168" s="7" t="b">
        <v>0</v>
      </c>
      <c r="U3168" s="7" t="s">
        <v>3350</v>
      </c>
      <c r="V3168" s="7" t="s">
        <v>2999</v>
      </c>
      <c r="W3168" s="7" t="s">
        <v>2999</v>
      </c>
    </row>
    <row r="3169" spans="1:23" x14ac:dyDescent="0.2">
      <c r="A3169" s="7" t="s">
        <v>727</v>
      </c>
      <c r="B3169" s="7">
        <v>3</v>
      </c>
      <c r="C3169" s="7" t="s">
        <v>45</v>
      </c>
      <c r="D3169" s="7" t="s">
        <v>740</v>
      </c>
      <c r="E3169" s="7" t="s">
        <v>12929</v>
      </c>
      <c r="F3169" s="7">
        <v>739</v>
      </c>
      <c r="G3169" s="7" t="s">
        <v>5789</v>
      </c>
      <c r="H3169" s="7" t="s">
        <v>1789</v>
      </c>
      <c r="I3169" s="7" t="s">
        <v>4026</v>
      </c>
      <c r="J3169" s="7" t="s">
        <v>738</v>
      </c>
      <c r="K3169" s="7" t="s">
        <v>731</v>
      </c>
      <c r="L3169" s="7" t="s">
        <v>3351</v>
      </c>
      <c r="M3169" s="7">
        <v>42.431655999999997</v>
      </c>
      <c r="N3169" s="7">
        <v>21.453827</v>
      </c>
      <c r="O3169" s="7" t="s">
        <v>1790</v>
      </c>
      <c r="P3169" s="7" t="s">
        <v>1790</v>
      </c>
      <c r="Q3169" s="7"/>
      <c r="R3169" s="7" t="s">
        <v>4027</v>
      </c>
      <c r="S3169" s="7"/>
      <c r="T3169" s="7" t="b">
        <v>0</v>
      </c>
      <c r="U3169" s="7" t="s">
        <v>3350</v>
      </c>
      <c r="V3169" s="7" t="s">
        <v>2999</v>
      </c>
      <c r="W3169" s="7" t="s">
        <v>2999</v>
      </c>
    </row>
    <row r="3170" spans="1:23" x14ac:dyDescent="0.2">
      <c r="A3170" s="7" t="s">
        <v>727</v>
      </c>
      <c r="B3170" s="7">
        <v>6</v>
      </c>
      <c r="C3170" s="7" t="s">
        <v>11</v>
      </c>
      <c r="D3170" s="7" t="s">
        <v>1033</v>
      </c>
      <c r="E3170" s="7" t="s">
        <v>446</v>
      </c>
      <c r="F3170" s="7">
        <v>738</v>
      </c>
      <c r="G3170" s="7" t="s">
        <v>5790</v>
      </c>
      <c r="H3170" s="7" t="s">
        <v>145</v>
      </c>
      <c r="I3170" s="7" t="s">
        <v>4028</v>
      </c>
      <c r="J3170" s="7" t="s">
        <v>991</v>
      </c>
      <c r="K3170" s="7" t="s">
        <v>731</v>
      </c>
      <c r="L3170" s="7" t="s">
        <v>9296</v>
      </c>
      <c r="M3170" s="7">
        <v>42.556967999999998</v>
      </c>
      <c r="N3170" s="7">
        <v>20.893521</v>
      </c>
      <c r="O3170" s="7" t="s">
        <v>1791</v>
      </c>
      <c r="P3170" s="7" t="s">
        <v>1791</v>
      </c>
      <c r="Q3170" s="7"/>
      <c r="R3170" s="7" t="s">
        <v>144</v>
      </c>
      <c r="S3170" s="7"/>
      <c r="T3170" s="7" t="b">
        <v>0</v>
      </c>
      <c r="U3170" s="7" t="s">
        <v>9297</v>
      </c>
      <c r="V3170" s="7" t="s">
        <v>2999</v>
      </c>
      <c r="W3170" s="7" t="s">
        <v>2999</v>
      </c>
    </row>
    <row r="3171" spans="1:23" x14ac:dyDescent="0.2">
      <c r="A3171" s="7" t="s">
        <v>727</v>
      </c>
      <c r="B3171" s="7">
        <v>3</v>
      </c>
      <c r="C3171" s="7" t="s">
        <v>45</v>
      </c>
      <c r="D3171" s="7" t="s">
        <v>1235</v>
      </c>
      <c r="E3171" s="7" t="s">
        <v>15943</v>
      </c>
      <c r="F3171" s="7">
        <v>737</v>
      </c>
      <c r="G3171" s="7" t="s">
        <v>5791</v>
      </c>
      <c r="H3171" s="7" t="s">
        <v>147</v>
      </c>
      <c r="I3171" s="7" t="s">
        <v>4029</v>
      </c>
      <c r="J3171" s="7" t="s">
        <v>738</v>
      </c>
      <c r="K3171" s="7" t="s">
        <v>731</v>
      </c>
      <c r="L3171" s="7" t="s">
        <v>3351</v>
      </c>
      <c r="M3171" s="7">
        <v>42.297538000000003</v>
      </c>
      <c r="N3171" s="7">
        <v>21.389603000000001</v>
      </c>
      <c r="O3171" s="7" t="s">
        <v>1792</v>
      </c>
      <c r="P3171" s="7" t="s">
        <v>1792</v>
      </c>
      <c r="Q3171" s="7"/>
      <c r="R3171" s="7" t="s">
        <v>146</v>
      </c>
      <c r="S3171" s="7"/>
      <c r="T3171" s="7" t="b">
        <v>0</v>
      </c>
      <c r="U3171" s="7" t="s">
        <v>3350</v>
      </c>
      <c r="V3171" s="7" t="s">
        <v>2999</v>
      </c>
      <c r="W3171" s="7" t="s">
        <v>2999</v>
      </c>
    </row>
    <row r="3172" spans="1:23" x14ac:dyDescent="0.2">
      <c r="A3172" s="7" t="s">
        <v>727</v>
      </c>
      <c r="B3172" s="7">
        <v>5</v>
      </c>
      <c r="C3172" s="7" t="s">
        <v>2</v>
      </c>
      <c r="D3172" s="7" t="s">
        <v>820</v>
      </c>
      <c r="E3172" s="7" t="s">
        <v>149</v>
      </c>
      <c r="F3172" s="7">
        <v>736</v>
      </c>
      <c r="G3172" s="7" t="s">
        <v>5792</v>
      </c>
      <c r="H3172" s="7" t="s">
        <v>1793</v>
      </c>
      <c r="I3172" s="7" t="s">
        <v>4030</v>
      </c>
      <c r="J3172" s="7" t="s">
        <v>738</v>
      </c>
      <c r="K3172" s="7" t="s">
        <v>731</v>
      </c>
      <c r="L3172" s="7" t="s">
        <v>12682</v>
      </c>
      <c r="M3172" s="7">
        <v>42.714731999999998</v>
      </c>
      <c r="N3172" s="7">
        <v>20.379766</v>
      </c>
      <c r="O3172" s="7" t="s">
        <v>1794</v>
      </c>
      <c r="P3172" s="7" t="s">
        <v>1794</v>
      </c>
      <c r="Q3172" s="7"/>
      <c r="R3172" s="7" t="s">
        <v>4031</v>
      </c>
      <c r="S3172" s="7"/>
      <c r="T3172" s="7" t="b">
        <v>0</v>
      </c>
      <c r="U3172" s="7" t="s">
        <v>12683</v>
      </c>
      <c r="V3172" s="7" t="s">
        <v>2999</v>
      </c>
      <c r="W3172" s="7" t="s">
        <v>2999</v>
      </c>
    </row>
    <row r="3173" spans="1:23" x14ac:dyDescent="0.2">
      <c r="A3173" s="7" t="s">
        <v>727</v>
      </c>
      <c r="B3173" s="7">
        <v>5</v>
      </c>
      <c r="C3173" s="7" t="s">
        <v>2</v>
      </c>
      <c r="D3173" s="7" t="s">
        <v>847</v>
      </c>
      <c r="E3173" s="7" t="s">
        <v>8822</v>
      </c>
      <c r="F3173" s="7">
        <v>735</v>
      </c>
      <c r="G3173" s="7" t="s">
        <v>5793</v>
      </c>
      <c r="H3173" s="7" t="s">
        <v>1795</v>
      </c>
      <c r="I3173" s="7" t="s">
        <v>4032</v>
      </c>
      <c r="J3173" s="7" t="s">
        <v>849</v>
      </c>
      <c r="K3173" s="7" t="s">
        <v>731</v>
      </c>
      <c r="L3173" s="7" t="s">
        <v>3351</v>
      </c>
      <c r="M3173" s="7">
        <v>42.619323000000001</v>
      </c>
      <c r="N3173" s="7">
        <v>20.581498</v>
      </c>
      <c r="O3173" s="7" t="s">
        <v>1796</v>
      </c>
      <c r="P3173" s="7" t="s">
        <v>1796</v>
      </c>
      <c r="Q3173" s="7"/>
      <c r="R3173" s="7" t="s">
        <v>148</v>
      </c>
      <c r="S3173" s="7"/>
      <c r="T3173" s="7" t="b">
        <v>0</v>
      </c>
      <c r="U3173" s="7" t="s">
        <v>3350</v>
      </c>
      <c r="V3173" s="7" t="s">
        <v>2999</v>
      </c>
      <c r="W3173" s="7" t="s">
        <v>2999</v>
      </c>
    </row>
    <row r="3174" spans="1:23" x14ac:dyDescent="0.2">
      <c r="A3174" s="7" t="s">
        <v>727</v>
      </c>
      <c r="B3174" s="7">
        <v>3</v>
      </c>
      <c r="C3174" s="7" t="s">
        <v>45</v>
      </c>
      <c r="D3174" s="7" t="s">
        <v>740</v>
      </c>
      <c r="E3174" s="7"/>
      <c r="F3174" s="7">
        <v>734</v>
      </c>
      <c r="G3174" s="7" t="s">
        <v>5794</v>
      </c>
      <c r="H3174" s="7" t="s">
        <v>1797</v>
      </c>
      <c r="I3174" s="7" t="s">
        <v>4033</v>
      </c>
      <c r="J3174" s="7" t="s">
        <v>738</v>
      </c>
      <c r="K3174" s="7" t="s">
        <v>731</v>
      </c>
      <c r="L3174" s="7" t="s">
        <v>3375</v>
      </c>
      <c r="M3174" s="7">
        <v>42.407600000000002</v>
      </c>
      <c r="N3174" s="7">
        <v>21.495127</v>
      </c>
      <c r="O3174" s="7" t="s">
        <v>1798</v>
      </c>
      <c r="P3174" s="7" t="s">
        <v>1798</v>
      </c>
      <c r="Q3174" s="7"/>
      <c r="R3174" s="7" t="s">
        <v>4034</v>
      </c>
      <c r="S3174" s="7"/>
      <c r="T3174" s="7" t="b">
        <v>0</v>
      </c>
      <c r="U3174" s="7" t="s">
        <v>3374</v>
      </c>
      <c r="V3174" s="7" t="s">
        <v>2999</v>
      </c>
      <c r="W3174" s="7" t="s">
        <v>2999</v>
      </c>
    </row>
    <row r="3175" spans="1:23" x14ac:dyDescent="0.2">
      <c r="A3175" s="7" t="s">
        <v>727</v>
      </c>
      <c r="B3175" s="7">
        <v>6</v>
      </c>
      <c r="C3175" s="7" t="s">
        <v>11</v>
      </c>
      <c r="D3175" s="7" t="s">
        <v>787</v>
      </c>
      <c r="E3175" s="7" t="s">
        <v>446</v>
      </c>
      <c r="F3175" s="7">
        <v>733</v>
      </c>
      <c r="G3175" s="7" t="s">
        <v>5795</v>
      </c>
      <c r="H3175" s="7" t="s">
        <v>1799</v>
      </c>
      <c r="I3175" s="7" t="s">
        <v>4035</v>
      </c>
      <c r="J3175" s="7" t="s">
        <v>772</v>
      </c>
      <c r="K3175" s="7" t="s">
        <v>731</v>
      </c>
      <c r="L3175" s="7" t="s">
        <v>451</v>
      </c>
      <c r="M3175" s="7">
        <v>42.631405999999998</v>
      </c>
      <c r="N3175" s="7">
        <v>21.277514</v>
      </c>
      <c r="O3175" s="7" t="s">
        <v>1800</v>
      </c>
      <c r="P3175" s="7" t="s">
        <v>1800</v>
      </c>
      <c r="Q3175" s="7"/>
      <c r="R3175" s="7" t="s">
        <v>4036</v>
      </c>
      <c r="S3175" s="7"/>
      <c r="T3175" s="7" t="b">
        <v>0</v>
      </c>
      <c r="U3175" s="7" t="s">
        <v>3077</v>
      </c>
      <c r="V3175" s="7" t="s">
        <v>2999</v>
      </c>
      <c r="W3175" s="7" t="s">
        <v>2999</v>
      </c>
    </row>
    <row r="3176" spans="1:23" x14ac:dyDescent="0.2">
      <c r="A3176" s="7" t="s">
        <v>727</v>
      </c>
      <c r="B3176" s="7">
        <v>6</v>
      </c>
      <c r="C3176" s="7" t="s">
        <v>11</v>
      </c>
      <c r="D3176" s="7" t="s">
        <v>778</v>
      </c>
      <c r="E3176" s="7" t="s">
        <v>11411</v>
      </c>
      <c r="F3176" s="7">
        <v>732</v>
      </c>
      <c r="G3176" s="7" t="s">
        <v>5796</v>
      </c>
      <c r="H3176" s="7" t="s">
        <v>1801</v>
      </c>
      <c r="I3176" s="7" t="s">
        <v>4037</v>
      </c>
      <c r="J3176" s="7" t="s">
        <v>772</v>
      </c>
      <c r="K3176" s="7" t="s">
        <v>731</v>
      </c>
      <c r="L3176" s="7" t="s">
        <v>3351</v>
      </c>
      <c r="M3176" s="7">
        <v>42.681927000000002</v>
      </c>
      <c r="N3176" s="7">
        <v>21.173052999999999</v>
      </c>
      <c r="O3176" s="7" t="s">
        <v>1802</v>
      </c>
      <c r="P3176" s="7" t="s">
        <v>1802</v>
      </c>
      <c r="Q3176" s="7"/>
      <c r="R3176" s="7" t="s">
        <v>4038</v>
      </c>
      <c r="S3176" s="7"/>
      <c r="T3176" s="7" t="b">
        <v>0</v>
      </c>
      <c r="U3176" s="7" t="s">
        <v>3350</v>
      </c>
      <c r="V3176" s="7" t="s">
        <v>2999</v>
      </c>
      <c r="W3176" s="7" t="s">
        <v>2999</v>
      </c>
    </row>
    <row r="3177" spans="1:23" x14ac:dyDescent="0.2">
      <c r="A3177" s="7" t="s">
        <v>727</v>
      </c>
      <c r="B3177" s="7">
        <v>7</v>
      </c>
      <c r="C3177" s="7" t="s">
        <v>8</v>
      </c>
      <c r="D3177" s="7" t="s">
        <v>908</v>
      </c>
      <c r="E3177" s="7"/>
      <c r="F3177" s="7">
        <v>731</v>
      </c>
      <c r="G3177" s="7" t="s">
        <v>5797</v>
      </c>
      <c r="H3177" s="7" t="s">
        <v>40</v>
      </c>
      <c r="I3177" s="7" t="s">
        <v>4039</v>
      </c>
      <c r="J3177" s="7" t="s">
        <v>738</v>
      </c>
      <c r="K3177" s="7" t="s">
        <v>731</v>
      </c>
      <c r="L3177" s="7" t="s">
        <v>3479</v>
      </c>
      <c r="M3177" s="7">
        <v>42.358767999999998</v>
      </c>
      <c r="N3177" s="7">
        <v>20.793602</v>
      </c>
      <c r="O3177" s="7" t="s">
        <v>1803</v>
      </c>
      <c r="P3177" s="7" t="s">
        <v>1803</v>
      </c>
      <c r="Q3177" s="7"/>
      <c r="R3177" s="7" t="s">
        <v>150</v>
      </c>
      <c r="S3177" s="7"/>
      <c r="T3177" s="7" t="b">
        <v>0</v>
      </c>
      <c r="U3177" s="7" t="s">
        <v>3478</v>
      </c>
      <c r="V3177" s="7" t="s">
        <v>2999</v>
      </c>
      <c r="W3177" s="7" t="s">
        <v>2999</v>
      </c>
    </row>
    <row r="3178" spans="1:23" x14ac:dyDescent="0.2">
      <c r="A3178" s="7" t="s">
        <v>727</v>
      </c>
      <c r="B3178" s="7">
        <v>6</v>
      </c>
      <c r="C3178" s="7" t="s">
        <v>11</v>
      </c>
      <c r="D3178" s="7" t="s">
        <v>1033</v>
      </c>
      <c r="E3178" s="7" t="s">
        <v>446</v>
      </c>
      <c r="F3178" s="7">
        <v>730</v>
      </c>
      <c r="G3178" s="7" t="s">
        <v>5798</v>
      </c>
      <c r="H3178" s="7" t="s">
        <v>1804</v>
      </c>
      <c r="I3178" s="7" t="s">
        <v>4040</v>
      </c>
      <c r="J3178" s="7" t="s">
        <v>772</v>
      </c>
      <c r="K3178" s="7" t="s">
        <v>731</v>
      </c>
      <c r="L3178" s="7" t="s">
        <v>3351</v>
      </c>
      <c r="M3178" s="7">
        <v>42.575996000000004</v>
      </c>
      <c r="N3178" s="7">
        <v>20.825842999999999</v>
      </c>
      <c r="O3178" s="7" t="s">
        <v>1805</v>
      </c>
      <c r="P3178" s="7" t="s">
        <v>1805</v>
      </c>
      <c r="Q3178" s="7"/>
      <c r="R3178" s="7" t="s">
        <v>4041</v>
      </c>
      <c r="S3178" s="7"/>
      <c r="T3178" s="7" t="b">
        <v>0</v>
      </c>
      <c r="U3178" s="7" t="s">
        <v>3350</v>
      </c>
      <c r="V3178" s="7" t="s">
        <v>2999</v>
      </c>
      <c r="W3178" s="7" t="s">
        <v>2999</v>
      </c>
    </row>
    <row r="3179" spans="1:23" x14ac:dyDescent="0.2">
      <c r="A3179" s="7" t="s">
        <v>727</v>
      </c>
      <c r="B3179" s="7">
        <v>5</v>
      </c>
      <c r="C3179" s="7" t="s">
        <v>2</v>
      </c>
      <c r="D3179" s="7" t="s">
        <v>1007</v>
      </c>
      <c r="E3179" s="7" t="s">
        <v>149</v>
      </c>
      <c r="F3179" s="7">
        <v>729</v>
      </c>
      <c r="G3179" s="7" t="s">
        <v>5799</v>
      </c>
      <c r="H3179" s="7" t="s">
        <v>152</v>
      </c>
      <c r="I3179" s="7" t="s">
        <v>4042</v>
      </c>
      <c r="J3179" s="7" t="s">
        <v>738</v>
      </c>
      <c r="K3179" s="7" t="s">
        <v>731</v>
      </c>
      <c r="L3179" s="7" t="s">
        <v>12682</v>
      </c>
      <c r="M3179" s="7">
        <v>42.495666</v>
      </c>
      <c r="N3179" s="7">
        <v>20.380337999999998</v>
      </c>
      <c r="O3179" s="7" t="s">
        <v>1806</v>
      </c>
      <c r="P3179" s="7" t="s">
        <v>1806</v>
      </c>
      <c r="Q3179" s="7"/>
      <c r="R3179" s="7" t="s">
        <v>151</v>
      </c>
      <c r="S3179" s="7"/>
      <c r="T3179" s="7" t="b">
        <v>0</v>
      </c>
      <c r="U3179" s="7" t="s">
        <v>12683</v>
      </c>
      <c r="V3179" s="7" t="s">
        <v>2999</v>
      </c>
      <c r="W3179" s="7" t="s">
        <v>2999</v>
      </c>
    </row>
    <row r="3180" spans="1:23" x14ac:dyDescent="0.2">
      <c r="A3180" s="7" t="s">
        <v>727</v>
      </c>
      <c r="B3180" s="7">
        <v>3</v>
      </c>
      <c r="C3180" s="7" t="s">
        <v>45</v>
      </c>
      <c r="D3180" s="7" t="s">
        <v>740</v>
      </c>
      <c r="E3180" s="7"/>
      <c r="F3180" s="7">
        <v>728</v>
      </c>
      <c r="G3180" s="7" t="s">
        <v>5800</v>
      </c>
      <c r="H3180" s="7" t="s">
        <v>1807</v>
      </c>
      <c r="I3180" s="7" t="s">
        <v>4043</v>
      </c>
      <c r="J3180" s="7" t="s">
        <v>738</v>
      </c>
      <c r="K3180" s="7" t="s">
        <v>731</v>
      </c>
      <c r="L3180" s="7" t="s">
        <v>3375</v>
      </c>
      <c r="M3180" s="7">
        <v>42.373035000000002</v>
      </c>
      <c r="N3180" s="7">
        <v>21.550422000000001</v>
      </c>
      <c r="O3180" s="7" t="s">
        <v>1808</v>
      </c>
      <c r="P3180" s="7" t="s">
        <v>1808</v>
      </c>
      <c r="Q3180" s="7"/>
      <c r="R3180" s="7" t="s">
        <v>4044</v>
      </c>
      <c r="S3180" s="7"/>
      <c r="T3180" s="7" t="b">
        <v>0</v>
      </c>
      <c r="U3180" s="7" t="s">
        <v>3374</v>
      </c>
      <c r="V3180" s="7" t="s">
        <v>2999</v>
      </c>
      <c r="W3180" s="7" t="s">
        <v>2999</v>
      </c>
    </row>
    <row r="3181" spans="1:23" x14ac:dyDescent="0.2">
      <c r="A3181" s="7" t="s">
        <v>727</v>
      </c>
      <c r="B3181" s="7">
        <v>5</v>
      </c>
      <c r="C3181" s="7" t="s">
        <v>2</v>
      </c>
      <c r="D3181" s="7" t="s">
        <v>847</v>
      </c>
      <c r="E3181" s="7" t="s">
        <v>13477</v>
      </c>
      <c r="F3181" s="7">
        <v>727</v>
      </c>
      <c r="G3181" s="7" t="s">
        <v>5801</v>
      </c>
      <c r="H3181" s="7" t="s">
        <v>1809</v>
      </c>
      <c r="I3181" s="7" t="s">
        <v>4045</v>
      </c>
      <c r="J3181" s="7" t="s">
        <v>849</v>
      </c>
      <c r="K3181" s="7" t="s">
        <v>731</v>
      </c>
      <c r="L3181" s="7" t="s">
        <v>3351</v>
      </c>
      <c r="M3181" s="7">
        <v>42.583942999999998</v>
      </c>
      <c r="N3181" s="7">
        <v>20.658401999999999</v>
      </c>
      <c r="O3181" s="7" t="s">
        <v>1810</v>
      </c>
      <c r="P3181" s="7" t="s">
        <v>1810</v>
      </c>
      <c r="Q3181" s="7"/>
      <c r="R3181" s="7" t="s">
        <v>534</v>
      </c>
      <c r="S3181" s="7"/>
      <c r="T3181" s="7" t="b">
        <v>0</v>
      </c>
      <c r="U3181" s="7" t="s">
        <v>3350</v>
      </c>
      <c r="V3181" s="7" t="s">
        <v>2999</v>
      </c>
      <c r="W3181" s="7" t="s">
        <v>2999</v>
      </c>
    </row>
    <row r="3182" spans="1:23" x14ac:dyDescent="0.2">
      <c r="A3182" s="7" t="s">
        <v>727</v>
      </c>
      <c r="B3182" s="7">
        <v>6</v>
      </c>
      <c r="C3182" s="7" t="s">
        <v>11</v>
      </c>
      <c r="D3182" s="7" t="s">
        <v>1033</v>
      </c>
      <c r="E3182" s="7"/>
      <c r="F3182" s="7">
        <v>726</v>
      </c>
      <c r="G3182" s="7" t="s">
        <v>5802</v>
      </c>
      <c r="H3182" s="7" t="s">
        <v>1811</v>
      </c>
      <c r="I3182" s="7" t="s">
        <v>4046</v>
      </c>
      <c r="J3182" s="7" t="s">
        <v>772</v>
      </c>
      <c r="K3182" s="7" t="s">
        <v>731</v>
      </c>
      <c r="L3182" s="7" t="s">
        <v>3479</v>
      </c>
      <c r="M3182" s="7">
        <v>42.578913999999997</v>
      </c>
      <c r="N3182" s="7">
        <v>20.847963</v>
      </c>
      <c r="O3182" s="7" t="s">
        <v>1812</v>
      </c>
      <c r="P3182" s="7" t="s">
        <v>1812</v>
      </c>
      <c r="Q3182" s="7"/>
      <c r="R3182" s="7" t="s">
        <v>4047</v>
      </c>
      <c r="S3182" s="7"/>
      <c r="T3182" s="7" t="b">
        <v>0</v>
      </c>
      <c r="U3182" s="7" t="s">
        <v>3478</v>
      </c>
      <c r="V3182" s="7" t="s">
        <v>2999</v>
      </c>
      <c r="W3182" s="7" t="s">
        <v>2999</v>
      </c>
    </row>
    <row r="3183" spans="1:23" x14ac:dyDescent="0.2">
      <c r="A3183" s="7" t="s">
        <v>727</v>
      </c>
      <c r="B3183" s="7">
        <v>5</v>
      </c>
      <c r="C3183" s="7" t="s">
        <v>2</v>
      </c>
      <c r="D3183" s="7" t="s">
        <v>1007</v>
      </c>
      <c r="E3183" s="7" t="s">
        <v>149</v>
      </c>
      <c r="F3183" s="7">
        <v>725</v>
      </c>
      <c r="G3183" s="7" t="s">
        <v>5803</v>
      </c>
      <c r="H3183" s="7" t="s">
        <v>1813</v>
      </c>
      <c r="I3183" s="7" t="s">
        <v>4048</v>
      </c>
      <c r="J3183" s="7" t="s">
        <v>738</v>
      </c>
      <c r="K3183" s="7" t="s">
        <v>731</v>
      </c>
      <c r="L3183" s="7" t="s">
        <v>3351</v>
      </c>
      <c r="M3183" s="7">
        <v>42.535083</v>
      </c>
      <c r="N3183" s="7">
        <v>20.398077000000001</v>
      </c>
      <c r="O3183" s="7" t="s">
        <v>1814</v>
      </c>
      <c r="P3183" s="7" t="s">
        <v>1814</v>
      </c>
      <c r="Q3183" s="7"/>
      <c r="R3183" s="7" t="s">
        <v>4049</v>
      </c>
      <c r="S3183" s="7"/>
      <c r="T3183" s="7" t="b">
        <v>0</v>
      </c>
      <c r="U3183" s="7" t="s">
        <v>3350</v>
      </c>
      <c r="V3183" s="7" t="s">
        <v>2999</v>
      </c>
      <c r="W3183" s="7" t="s">
        <v>2999</v>
      </c>
    </row>
    <row r="3184" spans="1:23" x14ac:dyDescent="0.2">
      <c r="A3184" s="7" t="s">
        <v>727</v>
      </c>
      <c r="B3184" s="7">
        <v>6</v>
      </c>
      <c r="C3184" s="7" t="s">
        <v>11</v>
      </c>
      <c r="D3184" s="7" t="s">
        <v>911</v>
      </c>
      <c r="E3184" s="7"/>
      <c r="F3184" s="7">
        <v>724</v>
      </c>
      <c r="G3184" s="7" t="s">
        <v>5804</v>
      </c>
      <c r="H3184" s="7" t="s">
        <v>1472</v>
      </c>
      <c r="I3184" s="7" t="s">
        <v>4050</v>
      </c>
      <c r="J3184" s="7" t="s">
        <v>970</v>
      </c>
      <c r="K3184" s="7" t="s">
        <v>731</v>
      </c>
      <c r="L3184" s="7" t="s">
        <v>3607</v>
      </c>
      <c r="M3184" s="7">
        <v>42.673087000000002</v>
      </c>
      <c r="N3184" s="7">
        <v>21.154492999999999</v>
      </c>
      <c r="O3184" s="7" t="s">
        <v>1815</v>
      </c>
      <c r="P3184" s="7" t="s">
        <v>1815</v>
      </c>
      <c r="Q3184" s="7"/>
      <c r="R3184" s="7" t="s">
        <v>4051</v>
      </c>
      <c r="S3184" s="7"/>
      <c r="T3184" s="7" t="b">
        <v>0</v>
      </c>
      <c r="U3184" s="7" t="s">
        <v>3606</v>
      </c>
      <c r="V3184" s="7" t="s">
        <v>2999</v>
      </c>
      <c r="W3184" s="7" t="s">
        <v>2999</v>
      </c>
    </row>
    <row r="3185" spans="1:23" x14ac:dyDescent="0.2">
      <c r="A3185" s="7" t="s">
        <v>727</v>
      </c>
      <c r="B3185" s="7">
        <v>7</v>
      </c>
      <c r="C3185" s="7" t="s">
        <v>8</v>
      </c>
      <c r="D3185" s="7" t="s">
        <v>908</v>
      </c>
      <c r="E3185" s="7"/>
      <c r="F3185" s="7">
        <v>723</v>
      </c>
      <c r="G3185" s="7" t="s">
        <v>5805</v>
      </c>
      <c r="H3185" s="7" t="s">
        <v>124</v>
      </c>
      <c r="I3185" s="7" t="s">
        <v>4052</v>
      </c>
      <c r="J3185" s="7" t="s">
        <v>738</v>
      </c>
      <c r="K3185" s="7" t="s">
        <v>731</v>
      </c>
      <c r="L3185" s="7" t="s">
        <v>3375</v>
      </c>
      <c r="M3185" s="7">
        <v>42.355423000000002</v>
      </c>
      <c r="N3185" s="7">
        <v>20.759550000000001</v>
      </c>
      <c r="O3185" s="7" t="s">
        <v>1816</v>
      </c>
      <c r="P3185" s="7" t="s">
        <v>1816</v>
      </c>
      <c r="Q3185" s="7"/>
      <c r="R3185" s="7" t="s">
        <v>153</v>
      </c>
      <c r="S3185" s="7"/>
      <c r="T3185" s="7" t="b">
        <v>0</v>
      </c>
      <c r="U3185" s="7" t="s">
        <v>3374</v>
      </c>
      <c r="V3185" s="7" t="s">
        <v>2999</v>
      </c>
      <c r="W3185" s="7" t="s">
        <v>2999</v>
      </c>
    </row>
    <row r="3186" spans="1:23" x14ac:dyDescent="0.2">
      <c r="A3186" s="7" t="s">
        <v>727</v>
      </c>
      <c r="B3186" s="7">
        <v>6</v>
      </c>
      <c r="C3186" s="7" t="s">
        <v>11</v>
      </c>
      <c r="D3186" s="7" t="s">
        <v>1033</v>
      </c>
      <c r="E3186" s="7"/>
      <c r="F3186" s="7">
        <v>722</v>
      </c>
      <c r="G3186" s="7" t="s">
        <v>5806</v>
      </c>
      <c r="H3186" s="7" t="s">
        <v>155</v>
      </c>
      <c r="I3186" s="7" t="s">
        <v>4053</v>
      </c>
      <c r="J3186" s="7" t="s">
        <v>738</v>
      </c>
      <c r="K3186" s="7" t="s">
        <v>731</v>
      </c>
      <c r="L3186" s="7" t="s">
        <v>3479</v>
      </c>
      <c r="M3186" s="7">
        <v>42.671247000000001</v>
      </c>
      <c r="N3186" s="7">
        <v>20.855995</v>
      </c>
      <c r="O3186" s="7" t="s">
        <v>1817</v>
      </c>
      <c r="P3186" s="7" t="s">
        <v>1817</v>
      </c>
      <c r="Q3186" s="7"/>
      <c r="R3186" s="7" t="s">
        <v>154</v>
      </c>
      <c r="S3186" s="7"/>
      <c r="T3186" s="7" t="b">
        <v>0</v>
      </c>
      <c r="U3186" s="7" t="s">
        <v>3478</v>
      </c>
      <c r="V3186" s="7" t="s">
        <v>2999</v>
      </c>
      <c r="W3186" s="7" t="s">
        <v>2999</v>
      </c>
    </row>
    <row r="3187" spans="1:23" x14ac:dyDescent="0.2">
      <c r="A3187" s="7" t="s">
        <v>727</v>
      </c>
      <c r="B3187" s="7">
        <v>7</v>
      </c>
      <c r="C3187" s="7" t="s">
        <v>8</v>
      </c>
      <c r="D3187" s="7" t="s">
        <v>908</v>
      </c>
      <c r="E3187" s="7"/>
      <c r="F3187" s="7">
        <v>721</v>
      </c>
      <c r="G3187" s="7" t="s">
        <v>5807</v>
      </c>
      <c r="H3187" s="7" t="s">
        <v>157</v>
      </c>
      <c r="I3187" s="7" t="s">
        <v>4054</v>
      </c>
      <c r="J3187" s="7" t="s">
        <v>738</v>
      </c>
      <c r="K3187" s="7" t="s">
        <v>731</v>
      </c>
      <c r="L3187" s="7" t="s">
        <v>3479</v>
      </c>
      <c r="M3187" s="7">
        <v>42.420701000000001</v>
      </c>
      <c r="N3187" s="7">
        <v>20.862090999999999</v>
      </c>
      <c r="O3187" s="7" t="s">
        <v>1818</v>
      </c>
      <c r="P3187" s="7" t="s">
        <v>1818</v>
      </c>
      <c r="Q3187" s="7"/>
      <c r="R3187" s="7" t="s">
        <v>156</v>
      </c>
      <c r="S3187" s="7"/>
      <c r="T3187" s="7" t="b">
        <v>0</v>
      </c>
      <c r="U3187" s="7" t="s">
        <v>3478</v>
      </c>
      <c r="V3187" s="7" t="s">
        <v>2999</v>
      </c>
      <c r="W3187" s="7" t="s">
        <v>2999</v>
      </c>
    </row>
    <row r="3188" spans="1:23" x14ac:dyDescent="0.2">
      <c r="A3188" s="7" t="s">
        <v>727</v>
      </c>
      <c r="B3188" s="7">
        <v>6</v>
      </c>
      <c r="C3188" s="7" t="s">
        <v>11</v>
      </c>
      <c r="D3188" s="7" t="s">
        <v>1033</v>
      </c>
      <c r="E3188" s="7"/>
      <c r="F3188" s="7">
        <v>720</v>
      </c>
      <c r="G3188" s="7" t="s">
        <v>5808</v>
      </c>
      <c r="H3188" s="7" t="s">
        <v>1819</v>
      </c>
      <c r="I3188" s="7" t="s">
        <v>4055</v>
      </c>
      <c r="J3188" s="7" t="s">
        <v>772</v>
      </c>
      <c r="K3188" s="7" t="s">
        <v>731</v>
      </c>
      <c r="L3188" s="7" t="s">
        <v>3479</v>
      </c>
      <c r="M3188" s="7">
        <v>42.680652000000002</v>
      </c>
      <c r="N3188" s="7">
        <v>20.838638</v>
      </c>
      <c r="O3188" s="7" t="s">
        <v>1820</v>
      </c>
      <c r="P3188" s="7" t="s">
        <v>1820</v>
      </c>
      <c r="Q3188" s="7"/>
      <c r="R3188" s="7" t="s">
        <v>4056</v>
      </c>
      <c r="S3188" s="7"/>
      <c r="T3188" s="7" t="b">
        <v>0</v>
      </c>
      <c r="U3188" s="7" t="s">
        <v>3478</v>
      </c>
      <c r="V3188" s="7" t="s">
        <v>2999</v>
      </c>
      <c r="W3188" s="7" t="s">
        <v>2999</v>
      </c>
    </row>
    <row r="3189" spans="1:23" x14ac:dyDescent="0.2">
      <c r="A3189" s="7" t="s">
        <v>727</v>
      </c>
      <c r="B3189" s="7">
        <v>5</v>
      </c>
      <c r="C3189" s="7" t="s">
        <v>2</v>
      </c>
      <c r="D3189" s="7" t="s">
        <v>794</v>
      </c>
      <c r="E3189" s="7" t="s">
        <v>149</v>
      </c>
      <c r="F3189" s="7">
        <v>719</v>
      </c>
      <c r="G3189" s="7" t="s">
        <v>5809</v>
      </c>
      <c r="H3189" s="7" t="s">
        <v>1821</v>
      </c>
      <c r="I3189" s="7" t="s">
        <v>4057</v>
      </c>
      <c r="J3189" s="7" t="s">
        <v>738</v>
      </c>
      <c r="K3189" s="7" t="s">
        <v>731</v>
      </c>
      <c r="L3189" s="7" t="s">
        <v>3351</v>
      </c>
      <c r="M3189" s="7">
        <v>42.674300000000002</v>
      </c>
      <c r="N3189" s="7">
        <v>20.316862</v>
      </c>
      <c r="O3189" s="7" t="s">
        <v>1822</v>
      </c>
      <c r="P3189" s="7" t="s">
        <v>1822</v>
      </c>
      <c r="Q3189" s="7"/>
      <c r="R3189" s="7" t="s">
        <v>4058</v>
      </c>
      <c r="S3189" s="7" t="s">
        <v>4059</v>
      </c>
      <c r="T3189" s="7" t="b">
        <v>0</v>
      </c>
      <c r="U3189" s="7" t="s">
        <v>3350</v>
      </c>
      <c r="V3189" s="7" t="s">
        <v>2999</v>
      </c>
      <c r="W3189" s="7" t="s">
        <v>2999</v>
      </c>
    </row>
    <row r="3190" spans="1:23" x14ac:dyDescent="0.2">
      <c r="A3190" s="7" t="s">
        <v>727</v>
      </c>
      <c r="B3190" s="7">
        <v>5</v>
      </c>
      <c r="C3190" s="7" t="s">
        <v>2</v>
      </c>
      <c r="D3190" s="7" t="s">
        <v>847</v>
      </c>
      <c r="E3190" s="7" t="s">
        <v>149</v>
      </c>
      <c r="F3190" s="7">
        <v>718</v>
      </c>
      <c r="G3190" s="7" t="s">
        <v>5810</v>
      </c>
      <c r="H3190" s="7" t="s">
        <v>1597</v>
      </c>
      <c r="I3190" s="7" t="s">
        <v>4060</v>
      </c>
      <c r="J3190" s="7" t="s">
        <v>849</v>
      </c>
      <c r="K3190" s="7" t="s">
        <v>731</v>
      </c>
      <c r="L3190" s="7" t="s">
        <v>12682</v>
      </c>
      <c r="M3190" s="7">
        <v>42.582196000000003</v>
      </c>
      <c r="N3190" s="7">
        <v>20.583939999999998</v>
      </c>
      <c r="O3190" s="7" t="s">
        <v>1823</v>
      </c>
      <c r="P3190" s="7" t="s">
        <v>1823</v>
      </c>
      <c r="Q3190" s="7"/>
      <c r="R3190" s="7" t="s">
        <v>4061</v>
      </c>
      <c r="S3190" s="7"/>
      <c r="T3190" s="7" t="b">
        <v>0</v>
      </c>
      <c r="U3190" s="7" t="s">
        <v>12683</v>
      </c>
      <c r="V3190" s="7" t="s">
        <v>2999</v>
      </c>
      <c r="W3190" s="7" t="s">
        <v>2999</v>
      </c>
    </row>
    <row r="3191" spans="1:23" x14ac:dyDescent="0.2">
      <c r="A3191" s="7" t="s">
        <v>727</v>
      </c>
      <c r="B3191" s="7">
        <v>5</v>
      </c>
      <c r="C3191" s="7" t="s">
        <v>2</v>
      </c>
      <c r="D3191" s="7" t="s">
        <v>1007</v>
      </c>
      <c r="E3191" s="7" t="s">
        <v>149</v>
      </c>
      <c r="F3191" s="7">
        <v>717</v>
      </c>
      <c r="G3191" s="7" t="s">
        <v>5811</v>
      </c>
      <c r="H3191" s="7" t="s">
        <v>536</v>
      </c>
      <c r="I3191" s="7" t="s">
        <v>4062</v>
      </c>
      <c r="J3191" s="7" t="s">
        <v>738</v>
      </c>
      <c r="K3191" s="7" t="s">
        <v>731</v>
      </c>
      <c r="L3191" s="7" t="s">
        <v>3351</v>
      </c>
      <c r="M3191" s="7">
        <v>42.506689999999999</v>
      </c>
      <c r="N3191" s="7">
        <v>20.338168</v>
      </c>
      <c r="O3191" s="7" t="s">
        <v>1824</v>
      </c>
      <c r="P3191" s="7" t="s">
        <v>1824</v>
      </c>
      <c r="Q3191" s="7"/>
      <c r="R3191" s="7" t="s">
        <v>535</v>
      </c>
      <c r="S3191" s="7"/>
      <c r="T3191" s="7" t="b">
        <v>0</v>
      </c>
      <c r="U3191" s="7" t="s">
        <v>3350</v>
      </c>
      <c r="V3191" s="7" t="s">
        <v>2999</v>
      </c>
      <c r="W3191" s="7" t="s">
        <v>2999</v>
      </c>
    </row>
    <row r="3192" spans="1:23" x14ac:dyDescent="0.2">
      <c r="A3192" s="7" t="s">
        <v>727</v>
      </c>
      <c r="B3192" s="7">
        <v>7</v>
      </c>
      <c r="C3192" s="7" t="s">
        <v>8</v>
      </c>
      <c r="D3192" s="7" t="s">
        <v>908</v>
      </c>
      <c r="E3192" s="7" t="s">
        <v>7909</v>
      </c>
      <c r="F3192" s="7">
        <v>716</v>
      </c>
      <c r="G3192" s="7" t="s">
        <v>5812</v>
      </c>
      <c r="H3192" s="7" t="s">
        <v>159</v>
      </c>
      <c r="I3192" s="7" t="s">
        <v>4063</v>
      </c>
      <c r="J3192" s="7" t="s">
        <v>738</v>
      </c>
      <c r="K3192" s="7" t="s">
        <v>731</v>
      </c>
      <c r="L3192" s="7" t="s">
        <v>12682</v>
      </c>
      <c r="M3192" s="7">
        <v>42.284306000000001</v>
      </c>
      <c r="N3192" s="7">
        <v>20.824157</v>
      </c>
      <c r="O3192" s="7" t="s">
        <v>1825</v>
      </c>
      <c r="P3192" s="7" t="s">
        <v>1825</v>
      </c>
      <c r="Q3192" s="7"/>
      <c r="R3192" s="7" t="s">
        <v>158</v>
      </c>
      <c r="S3192" s="7"/>
      <c r="T3192" s="7" t="b">
        <v>0</v>
      </c>
      <c r="U3192" s="7" t="s">
        <v>12683</v>
      </c>
      <c r="V3192" s="7" t="s">
        <v>2999</v>
      </c>
      <c r="W3192" s="7" t="s">
        <v>2999</v>
      </c>
    </row>
    <row r="3193" spans="1:23" x14ac:dyDescent="0.2">
      <c r="A3193" s="7" t="s">
        <v>727</v>
      </c>
      <c r="B3193" s="7">
        <v>3</v>
      </c>
      <c r="C3193" s="7" t="s">
        <v>45</v>
      </c>
      <c r="D3193" s="7" t="s">
        <v>740</v>
      </c>
      <c r="E3193" s="7"/>
      <c r="F3193" s="7">
        <v>715</v>
      </c>
      <c r="G3193" s="7" t="s">
        <v>5813</v>
      </c>
      <c r="H3193" s="7" t="s">
        <v>1826</v>
      </c>
      <c r="I3193" s="7" t="s">
        <v>4064</v>
      </c>
      <c r="J3193" s="7" t="s">
        <v>738</v>
      </c>
      <c r="K3193" s="7" t="s">
        <v>731</v>
      </c>
      <c r="L3193" s="7" t="s">
        <v>3375</v>
      </c>
      <c r="M3193" s="7">
        <v>42.424765000000001</v>
      </c>
      <c r="N3193" s="7">
        <v>21.485835999999999</v>
      </c>
      <c r="O3193" s="7" t="s">
        <v>1827</v>
      </c>
      <c r="P3193" s="7" t="s">
        <v>1827</v>
      </c>
      <c r="Q3193" s="7"/>
      <c r="R3193" s="7" t="s">
        <v>4065</v>
      </c>
      <c r="S3193" s="7"/>
      <c r="T3193" s="7" t="b">
        <v>0</v>
      </c>
      <c r="U3193" s="7" t="s">
        <v>3374</v>
      </c>
      <c r="V3193" s="7" t="s">
        <v>2999</v>
      </c>
      <c r="W3193" s="7" t="s">
        <v>2999</v>
      </c>
    </row>
    <row r="3194" spans="1:23" x14ac:dyDescent="0.2">
      <c r="A3194" s="7" t="s">
        <v>727</v>
      </c>
      <c r="B3194" s="7">
        <v>1</v>
      </c>
      <c r="C3194" s="7" t="s">
        <v>5</v>
      </c>
      <c r="D3194" s="7" t="s">
        <v>810</v>
      </c>
      <c r="E3194" s="7" t="s">
        <v>8818</v>
      </c>
      <c r="F3194" s="7">
        <v>714</v>
      </c>
      <c r="G3194" s="7" t="s">
        <v>5814</v>
      </c>
      <c r="H3194" s="7" t="s">
        <v>1709</v>
      </c>
      <c r="I3194" s="7" t="s">
        <v>4066</v>
      </c>
      <c r="J3194" s="7" t="s">
        <v>738</v>
      </c>
      <c r="K3194" s="7" t="s">
        <v>752</v>
      </c>
      <c r="L3194" s="7" t="s">
        <v>3351</v>
      </c>
      <c r="M3194" s="7">
        <v>42.573270000000001</v>
      </c>
      <c r="N3194" s="7">
        <v>21.137681000000001</v>
      </c>
      <c r="O3194" s="7" t="s">
        <v>1828</v>
      </c>
      <c r="P3194" s="7" t="s">
        <v>1828</v>
      </c>
      <c r="Q3194" s="7"/>
      <c r="R3194" s="7" t="s">
        <v>4067</v>
      </c>
      <c r="S3194" s="7" t="s">
        <v>4068</v>
      </c>
      <c r="T3194" s="7" t="b">
        <v>0</v>
      </c>
      <c r="U3194" s="7" t="s">
        <v>3350</v>
      </c>
      <c r="V3194" s="7" t="s">
        <v>2999</v>
      </c>
      <c r="W3194" s="7" t="s">
        <v>2999</v>
      </c>
    </row>
    <row r="3195" spans="1:23" x14ac:dyDescent="0.2">
      <c r="A3195" s="7" t="s">
        <v>727</v>
      </c>
      <c r="B3195" s="7">
        <v>3</v>
      </c>
      <c r="C3195" s="7" t="s">
        <v>45</v>
      </c>
      <c r="D3195" s="7" t="s">
        <v>740</v>
      </c>
      <c r="E3195" s="7"/>
      <c r="F3195" s="7">
        <v>713</v>
      </c>
      <c r="G3195" s="7" t="s">
        <v>5815</v>
      </c>
      <c r="H3195" s="7" t="s">
        <v>1829</v>
      </c>
      <c r="I3195" s="7" t="s">
        <v>4069</v>
      </c>
      <c r="J3195" s="7" t="s">
        <v>738</v>
      </c>
      <c r="K3195" s="7" t="s">
        <v>731</v>
      </c>
      <c r="L3195" s="7" t="s">
        <v>3375</v>
      </c>
      <c r="M3195" s="7">
        <v>42.467072999999999</v>
      </c>
      <c r="N3195" s="7">
        <v>21.425068</v>
      </c>
      <c r="O3195" s="7" t="s">
        <v>1830</v>
      </c>
      <c r="P3195" s="7" t="s">
        <v>1830</v>
      </c>
      <c r="Q3195" s="7"/>
      <c r="R3195" s="7" t="s">
        <v>4070</v>
      </c>
      <c r="S3195" s="7"/>
      <c r="T3195" s="7" t="b">
        <v>0</v>
      </c>
      <c r="U3195" s="7" t="s">
        <v>3374</v>
      </c>
      <c r="V3195" s="7" t="s">
        <v>2999</v>
      </c>
      <c r="W3195" s="7" t="s">
        <v>2999</v>
      </c>
    </row>
    <row r="3196" spans="1:23" x14ac:dyDescent="0.2">
      <c r="A3196" s="7" t="s">
        <v>727</v>
      </c>
      <c r="B3196" s="7">
        <v>5</v>
      </c>
      <c r="C3196" s="7" t="s">
        <v>2</v>
      </c>
      <c r="D3196" s="7" t="s">
        <v>1007</v>
      </c>
      <c r="E3196" s="7" t="s">
        <v>149</v>
      </c>
      <c r="F3196" s="7">
        <v>712</v>
      </c>
      <c r="G3196" s="7" t="s">
        <v>5816</v>
      </c>
      <c r="H3196" s="7" t="s">
        <v>538</v>
      </c>
      <c r="I3196" s="7" t="s">
        <v>4071</v>
      </c>
      <c r="J3196" s="7" t="s">
        <v>738</v>
      </c>
      <c r="K3196" s="7" t="s">
        <v>731</v>
      </c>
      <c r="L3196" s="7" t="s">
        <v>3351</v>
      </c>
      <c r="M3196" s="7">
        <v>42.570155999999997</v>
      </c>
      <c r="N3196" s="7">
        <v>20.464217000000001</v>
      </c>
      <c r="O3196" s="7" t="s">
        <v>1831</v>
      </c>
      <c r="P3196" s="7" t="s">
        <v>1831</v>
      </c>
      <c r="Q3196" s="7"/>
      <c r="R3196" s="7" t="s">
        <v>537</v>
      </c>
      <c r="S3196" s="7"/>
      <c r="T3196" s="7" t="b">
        <v>0</v>
      </c>
      <c r="U3196" s="7" t="s">
        <v>3350</v>
      </c>
      <c r="V3196" s="7" t="s">
        <v>2999</v>
      </c>
      <c r="W3196" s="7" t="s">
        <v>2999</v>
      </c>
    </row>
    <row r="3197" spans="1:23" x14ac:dyDescent="0.2">
      <c r="A3197" s="7" t="s">
        <v>727</v>
      </c>
      <c r="B3197" s="7">
        <v>1</v>
      </c>
      <c r="C3197" s="7" t="s">
        <v>5</v>
      </c>
      <c r="D3197" s="7" t="s">
        <v>810</v>
      </c>
      <c r="E3197" s="7" t="s">
        <v>8818</v>
      </c>
      <c r="F3197" s="7">
        <v>711</v>
      </c>
      <c r="G3197" s="7" t="s">
        <v>5817</v>
      </c>
      <c r="H3197" s="7" t="s">
        <v>1832</v>
      </c>
      <c r="I3197" s="7" t="s">
        <v>4072</v>
      </c>
      <c r="J3197" s="7" t="s">
        <v>738</v>
      </c>
      <c r="K3197" s="7" t="s">
        <v>731</v>
      </c>
      <c r="L3197" s="7" t="s">
        <v>3351</v>
      </c>
      <c r="M3197" s="7">
        <v>42.468688999999998</v>
      </c>
      <c r="N3197" s="7">
        <v>21.184736999999998</v>
      </c>
      <c r="O3197" s="7" t="s">
        <v>1833</v>
      </c>
      <c r="P3197" s="7" t="s">
        <v>1833</v>
      </c>
      <c r="Q3197" s="7"/>
      <c r="R3197" s="7" t="s">
        <v>4073</v>
      </c>
      <c r="S3197" s="7"/>
      <c r="T3197" s="7" t="b">
        <v>0</v>
      </c>
      <c r="U3197" s="7" t="s">
        <v>3350</v>
      </c>
      <c r="V3197" s="7" t="s">
        <v>2999</v>
      </c>
      <c r="W3197" s="7" t="s">
        <v>2999</v>
      </c>
    </row>
    <row r="3198" spans="1:23" x14ac:dyDescent="0.2">
      <c r="A3198" s="7" t="s">
        <v>727</v>
      </c>
      <c r="B3198" s="7">
        <v>5</v>
      </c>
      <c r="C3198" s="7" t="s">
        <v>2</v>
      </c>
      <c r="D3198" s="7" t="s">
        <v>847</v>
      </c>
      <c r="E3198" s="7" t="s">
        <v>149</v>
      </c>
      <c r="F3198" s="7">
        <v>710</v>
      </c>
      <c r="G3198" s="7" t="s">
        <v>5818</v>
      </c>
      <c r="H3198" s="7" t="s">
        <v>1834</v>
      </c>
      <c r="I3198" s="7" t="s">
        <v>4074</v>
      </c>
      <c r="J3198" s="7" t="s">
        <v>849</v>
      </c>
      <c r="K3198" s="7" t="s">
        <v>731</v>
      </c>
      <c r="L3198" s="7" t="s">
        <v>3351</v>
      </c>
      <c r="M3198" s="7">
        <v>42.67474</v>
      </c>
      <c r="N3198" s="7">
        <v>20.559439000000001</v>
      </c>
      <c r="O3198" s="7" t="s">
        <v>1835</v>
      </c>
      <c r="P3198" s="7" t="s">
        <v>1835</v>
      </c>
      <c r="Q3198" s="7"/>
      <c r="R3198" s="7" t="s">
        <v>4075</v>
      </c>
      <c r="S3198" s="7"/>
      <c r="T3198" s="7" t="b">
        <v>0</v>
      </c>
      <c r="U3198" s="7" t="s">
        <v>3350</v>
      </c>
      <c r="V3198" s="7" t="s">
        <v>2999</v>
      </c>
      <c r="W3198" s="7" t="s">
        <v>2999</v>
      </c>
    </row>
    <row r="3199" spans="1:23" x14ac:dyDescent="0.2">
      <c r="A3199" s="7" t="s">
        <v>727</v>
      </c>
      <c r="B3199" s="7">
        <v>3</v>
      </c>
      <c r="C3199" s="7" t="s">
        <v>45</v>
      </c>
      <c r="D3199" s="7" t="s">
        <v>740</v>
      </c>
      <c r="E3199" s="7"/>
      <c r="F3199" s="7">
        <v>709</v>
      </c>
      <c r="G3199" s="7" t="s">
        <v>5819</v>
      </c>
      <c r="H3199" s="7" t="s">
        <v>1836</v>
      </c>
      <c r="I3199" s="7" t="s">
        <v>4076</v>
      </c>
      <c r="J3199" s="7" t="s">
        <v>738</v>
      </c>
      <c r="K3199" s="7" t="s">
        <v>752</v>
      </c>
      <c r="L3199" s="7" t="s">
        <v>3375</v>
      </c>
      <c r="M3199" s="7">
        <v>42.489719000000001</v>
      </c>
      <c r="N3199" s="7">
        <v>21.479655999999999</v>
      </c>
      <c r="O3199" s="7" t="s">
        <v>1837</v>
      </c>
      <c r="P3199" s="7" t="s">
        <v>1837</v>
      </c>
      <c r="Q3199" s="7"/>
      <c r="R3199" s="7" t="s">
        <v>4077</v>
      </c>
      <c r="S3199" s="7"/>
      <c r="T3199" s="7" t="b">
        <v>0</v>
      </c>
      <c r="U3199" s="7" t="s">
        <v>3374</v>
      </c>
      <c r="V3199" s="7" t="s">
        <v>2999</v>
      </c>
      <c r="W3199" s="7" t="s">
        <v>2999</v>
      </c>
    </row>
    <row r="3200" spans="1:23" x14ac:dyDescent="0.2">
      <c r="A3200" s="7" t="s">
        <v>727</v>
      </c>
      <c r="B3200" s="7">
        <v>3</v>
      </c>
      <c r="C3200" s="7" t="s">
        <v>45</v>
      </c>
      <c r="D3200" s="7" t="s">
        <v>740</v>
      </c>
      <c r="E3200" s="7" t="s">
        <v>18524</v>
      </c>
      <c r="F3200" s="7">
        <v>708</v>
      </c>
      <c r="G3200" s="7" t="s">
        <v>5820</v>
      </c>
      <c r="H3200" s="7" t="s">
        <v>1658</v>
      </c>
      <c r="I3200" s="7" t="s">
        <v>4078</v>
      </c>
      <c r="J3200" s="7" t="s">
        <v>738</v>
      </c>
      <c r="K3200" s="7" t="s">
        <v>731</v>
      </c>
      <c r="L3200" s="7" t="s">
        <v>3351</v>
      </c>
      <c r="M3200" s="7">
        <v>42.425843</v>
      </c>
      <c r="N3200" s="7">
        <v>21.482254999999999</v>
      </c>
      <c r="O3200" s="7" t="s">
        <v>1838</v>
      </c>
      <c r="P3200" s="7" t="s">
        <v>1838</v>
      </c>
      <c r="Q3200" s="7"/>
      <c r="R3200" s="7" t="s">
        <v>4079</v>
      </c>
      <c r="S3200" s="7"/>
      <c r="T3200" s="7" t="b">
        <v>0</v>
      </c>
      <c r="U3200" s="7" t="s">
        <v>3350</v>
      </c>
      <c r="V3200" s="7" t="s">
        <v>2999</v>
      </c>
      <c r="W3200" s="7" t="s">
        <v>2999</v>
      </c>
    </row>
    <row r="3201" spans="1:23" x14ac:dyDescent="0.2">
      <c r="A3201" s="7" t="s">
        <v>727</v>
      </c>
      <c r="B3201" s="7">
        <v>6</v>
      </c>
      <c r="C3201" s="7" t="s">
        <v>11</v>
      </c>
      <c r="D3201" s="7" t="s">
        <v>1033</v>
      </c>
      <c r="E3201" s="7" t="s">
        <v>446</v>
      </c>
      <c r="F3201" s="7">
        <v>707</v>
      </c>
      <c r="G3201" s="7" t="s">
        <v>5821</v>
      </c>
      <c r="H3201" s="7" t="s">
        <v>161</v>
      </c>
      <c r="I3201" s="7" t="s">
        <v>4080</v>
      </c>
      <c r="J3201" s="7" t="s">
        <v>772</v>
      </c>
      <c r="K3201" s="7" t="s">
        <v>731</v>
      </c>
      <c r="L3201" s="7" t="s">
        <v>3351</v>
      </c>
      <c r="M3201" s="7">
        <v>42.567481000000001</v>
      </c>
      <c r="N3201" s="7">
        <v>20.845381</v>
      </c>
      <c r="O3201" s="7" t="s">
        <v>1839</v>
      </c>
      <c r="P3201" s="7" t="s">
        <v>1839</v>
      </c>
      <c r="Q3201" s="7"/>
      <c r="R3201" s="7" t="s">
        <v>160</v>
      </c>
      <c r="S3201" s="7"/>
      <c r="T3201" s="7" t="b">
        <v>0</v>
      </c>
      <c r="U3201" s="7" t="s">
        <v>3350</v>
      </c>
      <c r="V3201" s="7" t="s">
        <v>2999</v>
      </c>
      <c r="W3201" s="7" t="s">
        <v>2999</v>
      </c>
    </row>
    <row r="3202" spans="1:23" x14ac:dyDescent="0.2">
      <c r="A3202" s="7" t="s">
        <v>727</v>
      </c>
      <c r="B3202" s="7">
        <v>5</v>
      </c>
      <c r="C3202" s="7" t="s">
        <v>2</v>
      </c>
      <c r="D3202" s="7" t="s">
        <v>820</v>
      </c>
      <c r="E3202" s="7" t="s">
        <v>149</v>
      </c>
      <c r="F3202" s="7">
        <v>706</v>
      </c>
      <c r="G3202" s="7" t="s">
        <v>5822</v>
      </c>
      <c r="H3202" s="7" t="s">
        <v>1840</v>
      </c>
      <c r="I3202" s="7" t="s">
        <v>4081</v>
      </c>
      <c r="J3202" s="7" t="s">
        <v>1841</v>
      </c>
      <c r="K3202" s="7" t="s">
        <v>731</v>
      </c>
      <c r="L3202" s="7" t="s">
        <v>451</v>
      </c>
      <c r="M3202" s="7">
        <v>42.679321999999999</v>
      </c>
      <c r="N3202" s="7">
        <v>20.440273999999999</v>
      </c>
      <c r="O3202" s="7" t="s">
        <v>1842</v>
      </c>
      <c r="P3202" s="7" t="s">
        <v>1842</v>
      </c>
      <c r="Q3202" s="7"/>
      <c r="R3202" s="7" t="s">
        <v>539</v>
      </c>
      <c r="S3202" s="7"/>
      <c r="T3202" s="7" t="b">
        <v>0</v>
      </c>
      <c r="U3202" s="7" t="s">
        <v>3077</v>
      </c>
      <c r="V3202" s="7" t="s">
        <v>2999</v>
      </c>
      <c r="W3202" s="7" t="s">
        <v>2999</v>
      </c>
    </row>
    <row r="3203" spans="1:23" x14ac:dyDescent="0.2">
      <c r="A3203" s="7" t="s">
        <v>727</v>
      </c>
      <c r="B3203" s="7">
        <v>3</v>
      </c>
      <c r="C3203" s="7" t="s">
        <v>45</v>
      </c>
      <c r="D3203" s="7" t="s">
        <v>740</v>
      </c>
      <c r="E3203" s="7" t="s">
        <v>1843</v>
      </c>
      <c r="F3203" s="7">
        <v>705</v>
      </c>
      <c r="G3203" s="7" t="s">
        <v>5823</v>
      </c>
      <c r="H3203" s="7" t="s">
        <v>1844</v>
      </c>
      <c r="I3203" s="7" t="s">
        <v>4082</v>
      </c>
      <c r="J3203" s="7" t="s">
        <v>738</v>
      </c>
      <c r="K3203" s="7" t="s">
        <v>731</v>
      </c>
      <c r="L3203" s="7" t="s">
        <v>3351</v>
      </c>
      <c r="M3203" s="7">
        <v>42.483066999999998</v>
      </c>
      <c r="N3203" s="7">
        <v>21.438001</v>
      </c>
      <c r="O3203" s="7" t="s">
        <v>1845</v>
      </c>
      <c r="P3203" s="7" t="s">
        <v>1845</v>
      </c>
      <c r="Q3203" s="7"/>
      <c r="R3203" s="7" t="s">
        <v>4083</v>
      </c>
      <c r="S3203" s="7"/>
      <c r="T3203" s="7" t="b">
        <v>0</v>
      </c>
      <c r="U3203" s="7" t="s">
        <v>3350</v>
      </c>
      <c r="V3203" s="7" t="s">
        <v>2999</v>
      </c>
      <c r="W3203" s="7" t="s">
        <v>2999</v>
      </c>
    </row>
    <row r="3204" spans="1:23" x14ac:dyDescent="0.2">
      <c r="A3204" s="7" t="s">
        <v>727</v>
      </c>
      <c r="B3204" s="7">
        <v>1</v>
      </c>
      <c r="C3204" s="7" t="s">
        <v>5</v>
      </c>
      <c r="D3204" s="7" t="s">
        <v>810</v>
      </c>
      <c r="E3204" s="7" t="s">
        <v>8818</v>
      </c>
      <c r="F3204" s="7">
        <v>704</v>
      </c>
      <c r="G3204" s="7" t="s">
        <v>5824</v>
      </c>
      <c r="H3204" s="7" t="s">
        <v>541</v>
      </c>
      <c r="I3204" s="7" t="s">
        <v>4084</v>
      </c>
      <c r="J3204" s="7" t="s">
        <v>738</v>
      </c>
      <c r="K3204" s="7" t="s">
        <v>731</v>
      </c>
      <c r="L3204" s="7" t="s">
        <v>3351</v>
      </c>
      <c r="M3204" s="7">
        <v>42.480739999999997</v>
      </c>
      <c r="N3204" s="7">
        <v>21.201384000000001</v>
      </c>
      <c r="O3204" s="7" t="s">
        <v>1846</v>
      </c>
      <c r="P3204" s="7" t="s">
        <v>1846</v>
      </c>
      <c r="Q3204" s="7"/>
      <c r="R3204" s="7" t="s">
        <v>540</v>
      </c>
      <c r="S3204" s="7"/>
      <c r="T3204" s="7" t="b">
        <v>0</v>
      </c>
      <c r="U3204" s="7" t="s">
        <v>3350</v>
      </c>
      <c r="V3204" s="7" t="s">
        <v>2999</v>
      </c>
      <c r="W3204" s="7" t="s">
        <v>2999</v>
      </c>
    </row>
    <row r="3205" spans="1:23" x14ac:dyDescent="0.2">
      <c r="A3205" s="7" t="s">
        <v>727</v>
      </c>
      <c r="B3205" s="7">
        <v>1</v>
      </c>
      <c r="C3205" s="7" t="s">
        <v>5</v>
      </c>
      <c r="D3205" s="7" t="s">
        <v>736</v>
      </c>
      <c r="E3205" s="7" t="s">
        <v>8818</v>
      </c>
      <c r="F3205" s="7">
        <v>703</v>
      </c>
      <c r="G3205" s="7" t="s">
        <v>5825</v>
      </c>
      <c r="H3205" s="7" t="s">
        <v>163</v>
      </c>
      <c r="I3205" s="7" t="s">
        <v>4085</v>
      </c>
      <c r="J3205" s="7" t="s">
        <v>738</v>
      </c>
      <c r="K3205" s="7" t="s">
        <v>731</v>
      </c>
      <c r="L3205" s="7" t="s">
        <v>3351</v>
      </c>
      <c r="M3205" s="7">
        <v>42.368400999999999</v>
      </c>
      <c r="N3205" s="7">
        <v>21.164904</v>
      </c>
      <c r="O3205" s="7" t="s">
        <v>1847</v>
      </c>
      <c r="P3205" s="7" t="s">
        <v>1847</v>
      </c>
      <c r="Q3205" s="7"/>
      <c r="R3205" s="7" t="s">
        <v>162</v>
      </c>
      <c r="S3205" s="7"/>
      <c r="T3205" s="7" t="b">
        <v>0</v>
      </c>
      <c r="U3205" s="7" t="s">
        <v>3350</v>
      </c>
      <c r="V3205" s="7" t="s">
        <v>2999</v>
      </c>
      <c r="W3205" s="7" t="s">
        <v>2999</v>
      </c>
    </row>
    <row r="3206" spans="1:23" x14ac:dyDescent="0.2">
      <c r="A3206" s="7" t="s">
        <v>727</v>
      </c>
      <c r="B3206" s="7">
        <v>6</v>
      </c>
      <c r="C3206" s="7" t="s">
        <v>11</v>
      </c>
      <c r="D3206" s="7" t="s">
        <v>1033</v>
      </c>
      <c r="E3206" s="7" t="s">
        <v>446</v>
      </c>
      <c r="F3206" s="7">
        <v>702</v>
      </c>
      <c r="G3206" s="7" t="s">
        <v>5826</v>
      </c>
      <c r="H3206" s="7" t="s">
        <v>1848</v>
      </c>
      <c r="I3206" s="7" t="s">
        <v>4086</v>
      </c>
      <c r="J3206" s="7" t="s">
        <v>772</v>
      </c>
      <c r="K3206" s="7" t="s">
        <v>731</v>
      </c>
      <c r="L3206" s="7" t="s">
        <v>12682</v>
      </c>
      <c r="M3206" s="7">
        <v>42.545169000000001</v>
      </c>
      <c r="N3206" s="7">
        <v>20.833458</v>
      </c>
      <c r="O3206" s="7" t="s">
        <v>1849</v>
      </c>
      <c r="P3206" s="7" t="s">
        <v>1849</v>
      </c>
      <c r="Q3206" s="7"/>
      <c r="R3206" s="7" t="s">
        <v>4087</v>
      </c>
      <c r="S3206" s="7"/>
      <c r="T3206" s="7" t="b">
        <v>0</v>
      </c>
      <c r="U3206" s="7" t="s">
        <v>12683</v>
      </c>
      <c r="V3206" s="7" t="s">
        <v>2999</v>
      </c>
      <c r="W3206" s="7" t="s">
        <v>2999</v>
      </c>
    </row>
    <row r="3207" spans="1:23" x14ac:dyDescent="0.2">
      <c r="A3207" s="7" t="s">
        <v>727</v>
      </c>
      <c r="B3207" s="7">
        <v>5</v>
      </c>
      <c r="C3207" s="7" t="s">
        <v>2</v>
      </c>
      <c r="D3207" s="7" t="s">
        <v>847</v>
      </c>
      <c r="E3207" s="7" t="s">
        <v>12930</v>
      </c>
      <c r="F3207" s="7">
        <v>701</v>
      </c>
      <c r="G3207" s="7" t="s">
        <v>5827</v>
      </c>
      <c r="H3207" s="7" t="s">
        <v>1850</v>
      </c>
      <c r="I3207" s="7" t="s">
        <v>4088</v>
      </c>
      <c r="J3207" s="7" t="s">
        <v>849</v>
      </c>
      <c r="K3207" s="7" t="s">
        <v>731</v>
      </c>
      <c r="L3207" s="7" t="s">
        <v>3351</v>
      </c>
      <c r="M3207" s="7">
        <v>42.671773999999999</v>
      </c>
      <c r="N3207" s="7">
        <v>20.451509000000001</v>
      </c>
      <c r="O3207" s="7" t="s">
        <v>1851</v>
      </c>
      <c r="P3207" s="7" t="s">
        <v>1851</v>
      </c>
      <c r="Q3207" s="7"/>
      <c r="R3207" s="7" t="s">
        <v>542</v>
      </c>
      <c r="S3207" s="7"/>
      <c r="T3207" s="7" t="b">
        <v>0</v>
      </c>
      <c r="U3207" s="7" t="s">
        <v>3350</v>
      </c>
      <c r="V3207" s="7" t="s">
        <v>2999</v>
      </c>
      <c r="W3207" s="7" t="s">
        <v>2999</v>
      </c>
    </row>
    <row r="3208" spans="1:23" x14ac:dyDescent="0.2">
      <c r="A3208" s="7" t="s">
        <v>727</v>
      </c>
      <c r="B3208" s="7">
        <v>7</v>
      </c>
      <c r="C3208" s="7" t="s">
        <v>8</v>
      </c>
      <c r="D3208" s="7" t="s">
        <v>1079</v>
      </c>
      <c r="E3208" s="7" t="s">
        <v>9299</v>
      </c>
      <c r="F3208" s="7">
        <v>700</v>
      </c>
      <c r="G3208" s="7" t="s">
        <v>5828</v>
      </c>
      <c r="H3208" s="7" t="s">
        <v>1344</v>
      </c>
      <c r="I3208" s="7" t="s">
        <v>4089</v>
      </c>
      <c r="J3208" s="7" t="s">
        <v>738</v>
      </c>
      <c r="K3208" s="7" t="s">
        <v>731</v>
      </c>
      <c r="L3208" s="7" t="s">
        <v>3351</v>
      </c>
      <c r="M3208" s="7">
        <v>42.222893999999997</v>
      </c>
      <c r="N3208" s="7">
        <v>20.74588</v>
      </c>
      <c r="O3208" s="7" t="s">
        <v>1852</v>
      </c>
      <c r="P3208" s="7" t="s">
        <v>1852</v>
      </c>
      <c r="Q3208" s="7"/>
      <c r="R3208" s="7" t="s">
        <v>4090</v>
      </c>
      <c r="S3208" s="7"/>
      <c r="T3208" s="7" t="b">
        <v>0</v>
      </c>
      <c r="U3208" s="7" t="s">
        <v>3350</v>
      </c>
      <c r="V3208" s="7" t="s">
        <v>2999</v>
      </c>
      <c r="W3208" s="7" t="s">
        <v>2999</v>
      </c>
    </row>
    <row r="3209" spans="1:23" x14ac:dyDescent="0.2">
      <c r="A3209" s="7" t="s">
        <v>727</v>
      </c>
      <c r="B3209" s="7">
        <v>7</v>
      </c>
      <c r="C3209" s="7" t="s">
        <v>8</v>
      </c>
      <c r="D3209" s="7" t="s">
        <v>908</v>
      </c>
      <c r="E3209" s="7"/>
      <c r="F3209" s="7">
        <v>699</v>
      </c>
      <c r="G3209" s="7" t="s">
        <v>5829</v>
      </c>
      <c r="H3209" s="7" t="s">
        <v>1556</v>
      </c>
      <c r="I3209" s="7" t="s">
        <v>4091</v>
      </c>
      <c r="J3209" s="7" t="s">
        <v>738</v>
      </c>
      <c r="K3209" s="7" t="s">
        <v>731</v>
      </c>
      <c r="L3209" s="7" t="s">
        <v>3479</v>
      </c>
      <c r="M3209" s="7">
        <v>42.391694999999999</v>
      </c>
      <c r="N3209" s="7">
        <v>20.801269999999999</v>
      </c>
      <c r="O3209" s="7" t="s">
        <v>1853</v>
      </c>
      <c r="P3209" s="7" t="s">
        <v>1853</v>
      </c>
      <c r="Q3209" s="7"/>
      <c r="R3209" s="7" t="s">
        <v>4092</v>
      </c>
      <c r="S3209" s="7"/>
      <c r="T3209" s="7" t="b">
        <v>0</v>
      </c>
      <c r="U3209" s="7" t="s">
        <v>3478</v>
      </c>
      <c r="V3209" s="7" t="s">
        <v>2999</v>
      </c>
      <c r="W3209" s="7" t="s">
        <v>2999</v>
      </c>
    </row>
    <row r="3210" spans="1:23" x14ac:dyDescent="0.2">
      <c r="A3210" s="7" t="s">
        <v>727</v>
      </c>
      <c r="B3210" s="7">
        <v>7</v>
      </c>
      <c r="C3210" s="7" t="s">
        <v>8</v>
      </c>
      <c r="D3210" s="7" t="s">
        <v>1079</v>
      </c>
      <c r="E3210" s="7" t="s">
        <v>7909</v>
      </c>
      <c r="F3210" s="7">
        <v>698</v>
      </c>
      <c r="G3210" s="7" t="s">
        <v>5830</v>
      </c>
      <c r="H3210" s="7" t="s">
        <v>165</v>
      </c>
      <c r="I3210" s="7" t="s">
        <v>4093</v>
      </c>
      <c r="J3210" s="7" t="s">
        <v>738</v>
      </c>
      <c r="K3210" s="7" t="s">
        <v>731</v>
      </c>
      <c r="L3210" s="7" t="s">
        <v>3351</v>
      </c>
      <c r="M3210" s="7">
        <v>42.232047000000001</v>
      </c>
      <c r="N3210" s="7">
        <v>20.715667</v>
      </c>
      <c r="O3210" s="7" t="s">
        <v>1854</v>
      </c>
      <c r="P3210" s="7" t="s">
        <v>1854</v>
      </c>
      <c r="Q3210" s="7"/>
      <c r="R3210" s="7" t="s">
        <v>164</v>
      </c>
      <c r="S3210" s="7"/>
      <c r="T3210" s="7" t="b">
        <v>0</v>
      </c>
      <c r="U3210" s="7" t="s">
        <v>3350</v>
      </c>
      <c r="V3210" s="7" t="s">
        <v>2999</v>
      </c>
      <c r="W3210" s="7" t="s">
        <v>2999</v>
      </c>
    </row>
    <row r="3211" spans="1:23" x14ac:dyDescent="0.2">
      <c r="A3211" s="7" t="s">
        <v>727</v>
      </c>
      <c r="B3211" s="7">
        <v>1</v>
      </c>
      <c r="C3211" s="7" t="s">
        <v>5</v>
      </c>
      <c r="D3211" s="7" t="s">
        <v>810</v>
      </c>
      <c r="E3211" s="7" t="s">
        <v>15944</v>
      </c>
      <c r="F3211" s="7">
        <v>697</v>
      </c>
      <c r="G3211" s="7" t="s">
        <v>5831</v>
      </c>
      <c r="H3211" s="7" t="s">
        <v>544</v>
      </c>
      <c r="I3211" s="7" t="s">
        <v>4094</v>
      </c>
      <c r="J3211" s="7" t="s">
        <v>738</v>
      </c>
      <c r="K3211" s="7" t="s">
        <v>731</v>
      </c>
      <c r="L3211" s="7" t="s">
        <v>3351</v>
      </c>
      <c r="M3211" s="7">
        <v>42.514764</v>
      </c>
      <c r="N3211" s="7">
        <v>21.156130999999998</v>
      </c>
      <c r="O3211" s="7" t="s">
        <v>1855</v>
      </c>
      <c r="P3211" s="7" t="s">
        <v>1855</v>
      </c>
      <c r="Q3211" s="7"/>
      <c r="R3211" s="7" t="s">
        <v>543</v>
      </c>
      <c r="S3211" s="7"/>
      <c r="T3211" s="7" t="b">
        <v>0</v>
      </c>
      <c r="U3211" s="7" t="s">
        <v>3350</v>
      </c>
      <c r="V3211" s="7" t="s">
        <v>2999</v>
      </c>
      <c r="W3211" s="7" t="s">
        <v>2999</v>
      </c>
    </row>
    <row r="3212" spans="1:23" x14ac:dyDescent="0.2">
      <c r="A3212" s="7" t="s">
        <v>727</v>
      </c>
      <c r="B3212" s="7">
        <v>7</v>
      </c>
      <c r="C3212" s="7" t="s">
        <v>8</v>
      </c>
      <c r="D3212" s="7" t="s">
        <v>908</v>
      </c>
      <c r="E3212" s="7" t="s">
        <v>11412</v>
      </c>
      <c r="F3212" s="7">
        <v>696</v>
      </c>
      <c r="G3212" s="7" t="s">
        <v>5832</v>
      </c>
      <c r="H3212" s="7" t="s">
        <v>104</v>
      </c>
      <c r="I3212" s="7" t="s">
        <v>4095</v>
      </c>
      <c r="J3212" s="7" t="s">
        <v>738</v>
      </c>
      <c r="K3212" s="7" t="s">
        <v>731</v>
      </c>
      <c r="L3212" s="7" t="s">
        <v>3351</v>
      </c>
      <c r="M3212" s="7">
        <v>42.293027000000002</v>
      </c>
      <c r="N3212" s="7">
        <v>20.894195</v>
      </c>
      <c r="O3212" s="7" t="s">
        <v>1856</v>
      </c>
      <c r="P3212" s="7" t="s">
        <v>1856</v>
      </c>
      <c r="Q3212" s="7"/>
      <c r="R3212" s="7" t="s">
        <v>166</v>
      </c>
      <c r="S3212" s="7"/>
      <c r="T3212" s="7" t="b">
        <v>0</v>
      </c>
      <c r="U3212" s="7" t="s">
        <v>3350</v>
      </c>
      <c r="V3212" s="7" t="s">
        <v>2999</v>
      </c>
      <c r="W3212" s="7" t="s">
        <v>2999</v>
      </c>
    </row>
    <row r="3213" spans="1:23" x14ac:dyDescent="0.2">
      <c r="A3213" s="7" t="s">
        <v>727</v>
      </c>
      <c r="B3213" s="7">
        <v>5</v>
      </c>
      <c r="C3213" s="7" t="s">
        <v>2</v>
      </c>
      <c r="D3213" s="7" t="s">
        <v>794</v>
      </c>
      <c r="E3213" s="7" t="s">
        <v>149</v>
      </c>
      <c r="F3213" s="7">
        <v>695</v>
      </c>
      <c r="G3213" s="7" t="s">
        <v>5833</v>
      </c>
      <c r="H3213" s="7" t="s">
        <v>1857</v>
      </c>
      <c r="I3213" s="7" t="s">
        <v>4096</v>
      </c>
      <c r="J3213" s="7" t="s">
        <v>738</v>
      </c>
      <c r="K3213" s="7" t="s">
        <v>731</v>
      </c>
      <c r="L3213" s="7" t="s">
        <v>3351</v>
      </c>
      <c r="M3213" s="7">
        <v>42.684296000000003</v>
      </c>
      <c r="N3213" s="7">
        <v>20.318840000000002</v>
      </c>
      <c r="O3213" s="7" t="s">
        <v>1858</v>
      </c>
      <c r="P3213" s="7" t="s">
        <v>1858</v>
      </c>
      <c r="Q3213" s="7"/>
      <c r="R3213" s="7" t="s">
        <v>4097</v>
      </c>
      <c r="S3213" s="7"/>
      <c r="T3213" s="7" t="b">
        <v>0</v>
      </c>
      <c r="U3213" s="7" t="s">
        <v>3350</v>
      </c>
      <c r="V3213" s="7" t="s">
        <v>2999</v>
      </c>
      <c r="W3213" s="7" t="s">
        <v>2999</v>
      </c>
    </row>
    <row r="3214" spans="1:23" x14ac:dyDescent="0.2">
      <c r="A3214" s="7" t="s">
        <v>727</v>
      </c>
      <c r="B3214" s="7">
        <v>6</v>
      </c>
      <c r="C3214" s="7" t="s">
        <v>11</v>
      </c>
      <c r="D3214" s="7" t="s">
        <v>1033</v>
      </c>
      <c r="E3214" s="7" t="s">
        <v>446</v>
      </c>
      <c r="F3214" s="7">
        <v>694</v>
      </c>
      <c r="G3214" s="7" t="s">
        <v>5834</v>
      </c>
      <c r="H3214" s="7" t="s">
        <v>1859</v>
      </c>
      <c r="I3214" s="7" t="s">
        <v>4098</v>
      </c>
      <c r="J3214" s="7" t="s">
        <v>772</v>
      </c>
      <c r="K3214" s="7" t="s">
        <v>731</v>
      </c>
      <c r="L3214" s="7" t="s">
        <v>3351</v>
      </c>
      <c r="M3214" s="7">
        <v>42.624640999999997</v>
      </c>
      <c r="N3214" s="7">
        <v>20.838805000000001</v>
      </c>
      <c r="O3214" s="7" t="s">
        <v>1860</v>
      </c>
      <c r="P3214" s="7" t="s">
        <v>1860</v>
      </c>
      <c r="Q3214" s="7"/>
      <c r="R3214" s="7" t="s">
        <v>4099</v>
      </c>
      <c r="S3214" s="7"/>
      <c r="T3214" s="7" t="b">
        <v>0</v>
      </c>
      <c r="U3214" s="7" t="s">
        <v>3350</v>
      </c>
      <c r="V3214" s="7" t="s">
        <v>2999</v>
      </c>
      <c r="W3214" s="7" t="s">
        <v>2999</v>
      </c>
    </row>
    <row r="3215" spans="1:23" x14ac:dyDescent="0.2">
      <c r="A3215" s="7" t="s">
        <v>727</v>
      </c>
      <c r="B3215" s="7">
        <v>3</v>
      </c>
      <c r="C3215" s="7" t="s">
        <v>45</v>
      </c>
      <c r="D3215" s="7" t="s">
        <v>740</v>
      </c>
      <c r="E3215" s="7"/>
      <c r="F3215" s="7">
        <v>693</v>
      </c>
      <c r="G3215" s="7" t="s">
        <v>5835</v>
      </c>
      <c r="H3215" s="7" t="s">
        <v>1861</v>
      </c>
      <c r="I3215" s="7" t="s">
        <v>4100</v>
      </c>
      <c r="J3215" s="7" t="s">
        <v>738</v>
      </c>
      <c r="K3215" s="7" t="s">
        <v>731</v>
      </c>
      <c r="L3215" s="7" t="s">
        <v>3375</v>
      </c>
      <c r="M3215" s="7">
        <v>42.560293000000001</v>
      </c>
      <c r="N3215" s="7">
        <v>21.444669999999999</v>
      </c>
      <c r="O3215" s="7" t="s">
        <v>1862</v>
      </c>
      <c r="P3215" s="7" t="s">
        <v>1862</v>
      </c>
      <c r="Q3215" s="7"/>
      <c r="R3215" s="7" t="s">
        <v>4101</v>
      </c>
      <c r="S3215" s="7"/>
      <c r="T3215" s="7" t="b">
        <v>0</v>
      </c>
      <c r="U3215" s="7" t="s">
        <v>3374</v>
      </c>
      <c r="V3215" s="7" t="s">
        <v>2999</v>
      </c>
      <c r="W3215" s="7" t="s">
        <v>2999</v>
      </c>
    </row>
    <row r="3216" spans="1:23" x14ac:dyDescent="0.2">
      <c r="A3216" s="7" t="s">
        <v>727</v>
      </c>
      <c r="B3216" s="7">
        <v>7</v>
      </c>
      <c r="C3216" s="7" t="s">
        <v>8</v>
      </c>
      <c r="D3216" s="7" t="s">
        <v>1079</v>
      </c>
      <c r="E3216" s="7"/>
      <c r="F3216" s="7">
        <v>692</v>
      </c>
      <c r="G3216" s="7" t="s">
        <v>5836</v>
      </c>
      <c r="H3216" s="7" t="s">
        <v>1863</v>
      </c>
      <c r="I3216" s="7" t="s">
        <v>4102</v>
      </c>
      <c r="J3216" s="7" t="s">
        <v>738</v>
      </c>
      <c r="K3216" s="7" t="s">
        <v>731</v>
      </c>
      <c r="L3216" s="7" t="s">
        <v>451</v>
      </c>
      <c r="M3216" s="7">
        <v>42.224927999999998</v>
      </c>
      <c r="N3216" s="7">
        <v>20.701934000000001</v>
      </c>
      <c r="O3216" s="7" t="s">
        <v>1864</v>
      </c>
      <c r="P3216" s="7" t="s">
        <v>1864</v>
      </c>
      <c r="Q3216" s="7"/>
      <c r="R3216" s="7" t="s">
        <v>4103</v>
      </c>
      <c r="S3216" s="7"/>
      <c r="T3216" s="7" t="b">
        <v>0</v>
      </c>
      <c r="U3216" s="7" t="s">
        <v>3077</v>
      </c>
      <c r="V3216" s="7" t="s">
        <v>2999</v>
      </c>
      <c r="W3216" s="7" t="s">
        <v>2999</v>
      </c>
    </row>
    <row r="3217" spans="1:23" x14ac:dyDescent="0.2">
      <c r="A3217" s="7" t="s">
        <v>727</v>
      </c>
      <c r="B3217" s="7">
        <v>5</v>
      </c>
      <c r="C3217" s="7" t="s">
        <v>2</v>
      </c>
      <c r="D3217" s="7" t="s">
        <v>1007</v>
      </c>
      <c r="E3217" s="7" t="s">
        <v>10681</v>
      </c>
      <c r="F3217" s="7">
        <v>691</v>
      </c>
      <c r="G3217" s="7" t="s">
        <v>5837</v>
      </c>
      <c r="H3217" s="7" t="s">
        <v>546</v>
      </c>
      <c r="I3217" s="7" t="s">
        <v>4104</v>
      </c>
      <c r="J3217" s="7" t="s">
        <v>738</v>
      </c>
      <c r="K3217" s="7" t="s">
        <v>731</v>
      </c>
      <c r="L3217" s="7" t="s">
        <v>3351</v>
      </c>
      <c r="M3217" s="7">
        <v>42.532733</v>
      </c>
      <c r="N3217" s="7">
        <v>20.316967000000002</v>
      </c>
      <c r="O3217" s="7" t="s">
        <v>1865</v>
      </c>
      <c r="P3217" s="7" t="s">
        <v>1865</v>
      </c>
      <c r="Q3217" s="7"/>
      <c r="R3217" s="7" t="s">
        <v>545</v>
      </c>
      <c r="S3217" s="7"/>
      <c r="T3217" s="7" t="b">
        <v>0</v>
      </c>
      <c r="U3217" s="7" t="s">
        <v>3350</v>
      </c>
      <c r="V3217" s="7" t="s">
        <v>2999</v>
      </c>
      <c r="W3217" s="7" t="s">
        <v>2999</v>
      </c>
    </row>
    <row r="3218" spans="1:23" x14ac:dyDescent="0.2">
      <c r="A3218" s="7" t="s">
        <v>727</v>
      </c>
      <c r="B3218" s="7">
        <v>7</v>
      </c>
      <c r="C3218" s="7" t="s">
        <v>8</v>
      </c>
      <c r="D3218" s="7" t="s">
        <v>908</v>
      </c>
      <c r="E3218" s="7" t="s">
        <v>7909</v>
      </c>
      <c r="F3218" s="7">
        <v>690</v>
      </c>
      <c r="G3218" s="7" t="s">
        <v>5838</v>
      </c>
      <c r="H3218" s="7" t="s">
        <v>104</v>
      </c>
      <c r="I3218" s="7" t="s">
        <v>4105</v>
      </c>
      <c r="J3218" s="7" t="s">
        <v>738</v>
      </c>
      <c r="K3218" s="7" t="s">
        <v>731</v>
      </c>
      <c r="L3218" s="7" t="s">
        <v>3351</v>
      </c>
      <c r="M3218" s="7">
        <v>42.305214999999997</v>
      </c>
      <c r="N3218" s="7">
        <v>20.881836</v>
      </c>
      <c r="O3218" s="7" t="s">
        <v>1866</v>
      </c>
      <c r="P3218" s="7" t="s">
        <v>1866</v>
      </c>
      <c r="Q3218" s="7"/>
      <c r="R3218" s="7" t="s">
        <v>166</v>
      </c>
      <c r="S3218" s="7"/>
      <c r="T3218" s="7" t="b">
        <v>0</v>
      </c>
      <c r="U3218" s="7" t="s">
        <v>3350</v>
      </c>
      <c r="V3218" s="7" t="s">
        <v>2999</v>
      </c>
      <c r="W3218" s="7" t="s">
        <v>2999</v>
      </c>
    </row>
    <row r="3219" spans="1:23" x14ac:dyDescent="0.2">
      <c r="A3219" s="7" t="s">
        <v>727</v>
      </c>
      <c r="B3219" s="7">
        <v>1</v>
      </c>
      <c r="C3219" s="7" t="s">
        <v>5</v>
      </c>
      <c r="D3219" s="7" t="s">
        <v>810</v>
      </c>
      <c r="E3219" s="7" t="s">
        <v>8818</v>
      </c>
      <c r="F3219" s="7">
        <v>689</v>
      </c>
      <c r="G3219" s="7" t="s">
        <v>5839</v>
      </c>
      <c r="H3219" s="7" t="s">
        <v>1832</v>
      </c>
      <c r="I3219" s="7" t="s">
        <v>4106</v>
      </c>
      <c r="J3219" s="7" t="s">
        <v>738</v>
      </c>
      <c r="K3219" s="7" t="s">
        <v>731</v>
      </c>
      <c r="L3219" s="7" t="s">
        <v>3351</v>
      </c>
      <c r="M3219" s="7">
        <v>42.468640000000001</v>
      </c>
      <c r="N3219" s="7">
        <v>21.181155</v>
      </c>
      <c r="O3219" s="7" t="s">
        <v>1867</v>
      </c>
      <c r="P3219" s="7" t="s">
        <v>1867</v>
      </c>
      <c r="Q3219" s="7"/>
      <c r="R3219" s="7" t="s">
        <v>4107</v>
      </c>
      <c r="S3219" s="7" t="s">
        <v>4108</v>
      </c>
      <c r="T3219" s="7" t="b">
        <v>0</v>
      </c>
      <c r="U3219" s="7" t="s">
        <v>3350</v>
      </c>
      <c r="V3219" s="7" t="s">
        <v>2999</v>
      </c>
      <c r="W3219" s="7" t="s">
        <v>2999</v>
      </c>
    </row>
    <row r="3220" spans="1:23" x14ac:dyDescent="0.2">
      <c r="A3220" s="7" t="s">
        <v>727</v>
      </c>
      <c r="B3220" s="7">
        <v>4</v>
      </c>
      <c r="C3220" s="7" t="s">
        <v>454</v>
      </c>
      <c r="D3220" s="7" t="s">
        <v>768</v>
      </c>
      <c r="E3220" s="7" t="s">
        <v>585</v>
      </c>
      <c r="F3220" s="7">
        <v>688</v>
      </c>
      <c r="G3220" s="7" t="s">
        <v>5840</v>
      </c>
      <c r="H3220" s="7" t="s">
        <v>1868</v>
      </c>
      <c r="I3220" s="7" t="s">
        <v>4109</v>
      </c>
      <c r="J3220" s="7" t="s">
        <v>738</v>
      </c>
      <c r="K3220" s="7" t="s">
        <v>752</v>
      </c>
      <c r="L3220" s="7" t="s">
        <v>3351</v>
      </c>
      <c r="M3220" s="7">
        <v>42.82602</v>
      </c>
      <c r="N3220" s="7">
        <v>20.970925000000001</v>
      </c>
      <c r="O3220" s="7" t="s">
        <v>1869</v>
      </c>
      <c r="P3220" s="7" t="s">
        <v>1869</v>
      </c>
      <c r="Q3220" s="7"/>
      <c r="R3220" s="7" t="s">
        <v>4110</v>
      </c>
      <c r="S3220" s="7"/>
      <c r="T3220" s="7" t="b">
        <v>0</v>
      </c>
      <c r="U3220" s="7" t="s">
        <v>3350</v>
      </c>
      <c r="V3220" s="7" t="s">
        <v>2999</v>
      </c>
      <c r="W3220" s="7" t="s">
        <v>2999</v>
      </c>
    </row>
    <row r="3221" spans="1:23" x14ac:dyDescent="0.2">
      <c r="A3221" s="7" t="s">
        <v>727</v>
      </c>
      <c r="B3221" s="7">
        <v>7</v>
      </c>
      <c r="C3221" s="7" t="s">
        <v>8</v>
      </c>
      <c r="D3221" s="7" t="s">
        <v>1079</v>
      </c>
      <c r="E3221" s="7"/>
      <c r="F3221" s="7">
        <v>687</v>
      </c>
      <c r="G3221" s="7" t="s">
        <v>5841</v>
      </c>
      <c r="H3221" s="7" t="s">
        <v>168</v>
      </c>
      <c r="I3221" s="7" t="s">
        <v>4111</v>
      </c>
      <c r="J3221" s="7" t="s">
        <v>738</v>
      </c>
      <c r="K3221" s="7" t="s">
        <v>731</v>
      </c>
      <c r="L3221" s="7" t="s">
        <v>3479</v>
      </c>
      <c r="M3221" s="7">
        <v>42.220860999999999</v>
      </c>
      <c r="N3221" s="7">
        <v>20.729399999999998</v>
      </c>
      <c r="O3221" s="7" t="s">
        <v>1870</v>
      </c>
      <c r="P3221" s="7" t="s">
        <v>1870</v>
      </c>
      <c r="Q3221" s="7"/>
      <c r="R3221" s="7" t="s">
        <v>167</v>
      </c>
      <c r="S3221" s="7"/>
      <c r="T3221" s="7" t="b">
        <v>0</v>
      </c>
      <c r="U3221" s="7" t="s">
        <v>3478</v>
      </c>
      <c r="V3221" s="7" t="s">
        <v>2999</v>
      </c>
      <c r="W3221" s="7" t="s">
        <v>2999</v>
      </c>
    </row>
    <row r="3222" spans="1:23" x14ac:dyDescent="0.2">
      <c r="A3222" s="7" t="s">
        <v>727</v>
      </c>
      <c r="B3222" s="7">
        <v>5</v>
      </c>
      <c r="C3222" s="7" t="s">
        <v>2</v>
      </c>
      <c r="D3222" s="7" t="s">
        <v>820</v>
      </c>
      <c r="E3222" s="7" t="s">
        <v>1871</v>
      </c>
      <c r="F3222" s="7">
        <v>686</v>
      </c>
      <c r="G3222" s="7" t="s">
        <v>5842</v>
      </c>
      <c r="H3222" s="7" t="s">
        <v>1872</v>
      </c>
      <c r="I3222" s="7" t="s">
        <v>4112</v>
      </c>
      <c r="J3222" s="7" t="s">
        <v>1873</v>
      </c>
      <c r="K3222" s="7" t="s">
        <v>731</v>
      </c>
      <c r="L3222" s="7" t="s">
        <v>3351</v>
      </c>
      <c r="M3222" s="7">
        <v>42.769621000000001</v>
      </c>
      <c r="N3222" s="7">
        <v>20.402933999999998</v>
      </c>
      <c r="O3222" s="7" t="s">
        <v>1874</v>
      </c>
      <c r="P3222" s="7" t="s">
        <v>1874</v>
      </c>
      <c r="Q3222" s="7"/>
      <c r="R3222" s="7" t="s">
        <v>4113</v>
      </c>
      <c r="S3222" s="7"/>
      <c r="T3222" s="7" t="b">
        <v>0</v>
      </c>
      <c r="U3222" s="7" t="s">
        <v>3350</v>
      </c>
      <c r="V3222" s="7" t="s">
        <v>2999</v>
      </c>
      <c r="W3222" s="7" t="s">
        <v>2999</v>
      </c>
    </row>
    <row r="3223" spans="1:23" x14ac:dyDescent="0.2">
      <c r="A3223" s="7" t="s">
        <v>727</v>
      </c>
      <c r="B3223" s="7">
        <v>7</v>
      </c>
      <c r="C3223" s="7" t="s">
        <v>8</v>
      </c>
      <c r="D3223" s="7" t="s">
        <v>1079</v>
      </c>
      <c r="E3223" s="7"/>
      <c r="F3223" s="7">
        <v>685</v>
      </c>
      <c r="G3223" s="7" t="s">
        <v>5843</v>
      </c>
      <c r="H3223" s="7" t="s">
        <v>170</v>
      </c>
      <c r="I3223" s="7" t="s">
        <v>4114</v>
      </c>
      <c r="J3223" s="7" t="s">
        <v>738</v>
      </c>
      <c r="K3223" s="7" t="s">
        <v>731</v>
      </c>
      <c r="L3223" s="7" t="s">
        <v>3479</v>
      </c>
      <c r="M3223" s="7">
        <v>42.220860999999999</v>
      </c>
      <c r="N3223" s="7">
        <v>20.739013</v>
      </c>
      <c r="O3223" s="7" t="s">
        <v>1875</v>
      </c>
      <c r="P3223" s="7" t="s">
        <v>1875</v>
      </c>
      <c r="Q3223" s="7"/>
      <c r="R3223" s="7" t="s">
        <v>169</v>
      </c>
      <c r="S3223" s="7"/>
      <c r="T3223" s="7" t="b">
        <v>0</v>
      </c>
      <c r="U3223" s="7" t="s">
        <v>3478</v>
      </c>
      <c r="V3223" s="7" t="s">
        <v>2999</v>
      </c>
      <c r="W3223" s="7" t="s">
        <v>2999</v>
      </c>
    </row>
    <row r="3224" spans="1:23" x14ac:dyDescent="0.2">
      <c r="A3224" s="7" t="s">
        <v>727</v>
      </c>
      <c r="B3224" s="7">
        <v>1</v>
      </c>
      <c r="C3224" s="7" t="s">
        <v>5</v>
      </c>
      <c r="D3224" s="7" t="s">
        <v>810</v>
      </c>
      <c r="E3224" s="7" t="s">
        <v>8818</v>
      </c>
      <c r="F3224" s="7">
        <v>684</v>
      </c>
      <c r="G3224" s="7" t="s">
        <v>5844</v>
      </c>
      <c r="H3224" s="7" t="s">
        <v>1134</v>
      </c>
      <c r="I3224" s="7" t="s">
        <v>4115</v>
      </c>
      <c r="J3224" s="7" t="s">
        <v>738</v>
      </c>
      <c r="K3224" s="7" t="s">
        <v>731</v>
      </c>
      <c r="L3224" s="7" t="s">
        <v>3351</v>
      </c>
      <c r="M3224" s="7">
        <v>42.574728</v>
      </c>
      <c r="N3224" s="7">
        <v>21.249614999999999</v>
      </c>
      <c r="O3224" s="7" t="s">
        <v>1876</v>
      </c>
      <c r="P3224" s="7" t="s">
        <v>1876</v>
      </c>
      <c r="Q3224" s="7"/>
      <c r="R3224" s="7" t="s">
        <v>4116</v>
      </c>
      <c r="S3224" s="7" t="s">
        <v>4117</v>
      </c>
      <c r="T3224" s="7" t="b">
        <v>0</v>
      </c>
      <c r="U3224" s="7" t="s">
        <v>3350</v>
      </c>
      <c r="V3224" s="7" t="s">
        <v>2999</v>
      </c>
      <c r="W3224" s="7" t="s">
        <v>2999</v>
      </c>
    </row>
    <row r="3225" spans="1:23" x14ac:dyDescent="0.2">
      <c r="A3225" s="7" t="s">
        <v>727</v>
      </c>
      <c r="B3225" s="7">
        <v>5</v>
      </c>
      <c r="C3225" s="7" t="s">
        <v>2</v>
      </c>
      <c r="D3225" s="7" t="s">
        <v>847</v>
      </c>
      <c r="E3225" s="7" t="s">
        <v>13478</v>
      </c>
      <c r="F3225" s="7">
        <v>683</v>
      </c>
      <c r="G3225" s="7" t="s">
        <v>5845</v>
      </c>
      <c r="H3225" s="7" t="s">
        <v>1877</v>
      </c>
      <c r="I3225" s="7" t="s">
        <v>4118</v>
      </c>
      <c r="J3225" s="7" t="s">
        <v>849</v>
      </c>
      <c r="K3225" s="7" t="s">
        <v>731</v>
      </c>
      <c r="L3225" s="7" t="s">
        <v>3351</v>
      </c>
      <c r="M3225" s="7">
        <v>42.541328</v>
      </c>
      <c r="N3225" s="7">
        <v>20.617228000000001</v>
      </c>
      <c r="O3225" s="7" t="s">
        <v>1878</v>
      </c>
      <c r="P3225" s="7" t="s">
        <v>1878</v>
      </c>
      <c r="Q3225" s="7"/>
      <c r="R3225" s="7" t="s">
        <v>547</v>
      </c>
      <c r="S3225" s="7"/>
      <c r="T3225" s="7" t="b">
        <v>0</v>
      </c>
      <c r="U3225" s="7" t="s">
        <v>3350</v>
      </c>
      <c r="V3225" s="7" t="s">
        <v>2999</v>
      </c>
      <c r="W3225" s="7" t="s">
        <v>2999</v>
      </c>
    </row>
    <row r="3226" spans="1:23" x14ac:dyDescent="0.2">
      <c r="A3226" s="7" t="s">
        <v>727</v>
      </c>
      <c r="B3226" s="7">
        <v>6</v>
      </c>
      <c r="C3226" s="7" t="s">
        <v>11</v>
      </c>
      <c r="D3226" s="7" t="s">
        <v>1033</v>
      </c>
      <c r="E3226" s="7" t="s">
        <v>7497</v>
      </c>
      <c r="F3226" s="7">
        <v>682</v>
      </c>
      <c r="G3226" s="7" t="s">
        <v>5846</v>
      </c>
      <c r="H3226" s="7" t="s">
        <v>1879</v>
      </c>
      <c r="I3226" s="7" t="s">
        <v>4119</v>
      </c>
      <c r="J3226" s="7" t="s">
        <v>979</v>
      </c>
      <c r="K3226" s="7" t="s">
        <v>731</v>
      </c>
      <c r="L3226" s="7" t="s">
        <v>3351</v>
      </c>
      <c r="M3226" s="7">
        <v>42.667383999999998</v>
      </c>
      <c r="N3226" s="7">
        <v>20.948060999999999</v>
      </c>
      <c r="O3226" s="7" t="s">
        <v>1880</v>
      </c>
      <c r="P3226" s="7" t="s">
        <v>1880</v>
      </c>
      <c r="Q3226" s="7"/>
      <c r="R3226" s="7" t="s">
        <v>4120</v>
      </c>
      <c r="S3226" s="7"/>
      <c r="T3226" s="7" t="b">
        <v>0</v>
      </c>
      <c r="U3226" s="7" t="s">
        <v>3350</v>
      </c>
      <c r="V3226" s="7" t="s">
        <v>2999</v>
      </c>
      <c r="W3226" s="7" t="s">
        <v>2999</v>
      </c>
    </row>
    <row r="3227" spans="1:23" x14ac:dyDescent="0.2">
      <c r="A3227" s="7" t="s">
        <v>727</v>
      </c>
      <c r="B3227" s="7">
        <v>7</v>
      </c>
      <c r="C3227" s="7" t="s">
        <v>8</v>
      </c>
      <c r="D3227" s="7" t="s">
        <v>1079</v>
      </c>
      <c r="E3227" s="7" t="s">
        <v>11413</v>
      </c>
      <c r="F3227" s="7">
        <v>681</v>
      </c>
      <c r="G3227" s="7" t="s">
        <v>5847</v>
      </c>
      <c r="H3227" s="7" t="s">
        <v>1881</v>
      </c>
      <c r="I3227" s="7" t="s">
        <v>4121</v>
      </c>
      <c r="J3227" s="7" t="s">
        <v>822</v>
      </c>
      <c r="K3227" s="7" t="s">
        <v>731</v>
      </c>
      <c r="L3227" s="7" t="s">
        <v>3351</v>
      </c>
      <c r="M3227" s="7">
        <v>42.209671999999998</v>
      </c>
      <c r="N3227" s="7">
        <v>20.759613000000002</v>
      </c>
      <c r="O3227" s="7" t="s">
        <v>1882</v>
      </c>
      <c r="P3227" s="7" t="s">
        <v>1882</v>
      </c>
      <c r="Q3227" s="7"/>
      <c r="R3227" s="7" t="s">
        <v>4122</v>
      </c>
      <c r="S3227" s="7"/>
      <c r="T3227" s="7" t="b">
        <v>0</v>
      </c>
      <c r="U3227" s="7" t="s">
        <v>3350</v>
      </c>
      <c r="V3227" s="7" t="s">
        <v>2999</v>
      </c>
      <c r="W3227" s="7" t="s">
        <v>2999</v>
      </c>
    </row>
    <row r="3228" spans="1:23" x14ac:dyDescent="0.2">
      <c r="A3228" s="7" t="s">
        <v>727</v>
      </c>
      <c r="B3228" s="7">
        <v>5</v>
      </c>
      <c r="C3228" s="7" t="s">
        <v>2</v>
      </c>
      <c r="D3228" s="7" t="s">
        <v>820</v>
      </c>
      <c r="E3228" s="7" t="s">
        <v>149</v>
      </c>
      <c r="F3228" s="7">
        <v>680</v>
      </c>
      <c r="G3228" s="7" t="s">
        <v>5848</v>
      </c>
      <c r="H3228" s="7" t="s">
        <v>1883</v>
      </c>
      <c r="I3228" s="7" t="s">
        <v>4123</v>
      </c>
      <c r="J3228" s="7" t="s">
        <v>738</v>
      </c>
      <c r="K3228" s="7" t="s">
        <v>731</v>
      </c>
      <c r="L3228" s="7" t="s">
        <v>3351</v>
      </c>
      <c r="M3228" s="7">
        <v>42.786577000000001</v>
      </c>
      <c r="N3228" s="7">
        <v>20.495505000000001</v>
      </c>
      <c r="O3228" s="7" t="s">
        <v>1884</v>
      </c>
      <c r="P3228" s="7" t="s">
        <v>1884</v>
      </c>
      <c r="Q3228" s="7"/>
      <c r="R3228" s="7" t="s">
        <v>4124</v>
      </c>
      <c r="S3228" s="7"/>
      <c r="T3228" s="7" t="b">
        <v>0</v>
      </c>
      <c r="U3228" s="7" t="s">
        <v>3350</v>
      </c>
      <c r="V3228" s="7" t="s">
        <v>2999</v>
      </c>
      <c r="W3228" s="7" t="s">
        <v>2999</v>
      </c>
    </row>
    <row r="3229" spans="1:23" x14ac:dyDescent="0.2">
      <c r="A3229" s="7" t="s">
        <v>727</v>
      </c>
      <c r="B3229" s="7">
        <v>1</v>
      </c>
      <c r="C3229" s="7" t="s">
        <v>5</v>
      </c>
      <c r="D3229" s="7" t="s">
        <v>756</v>
      </c>
      <c r="E3229" s="7" t="s">
        <v>12931</v>
      </c>
      <c r="F3229" s="7">
        <v>679</v>
      </c>
      <c r="G3229" s="7" t="s">
        <v>5849</v>
      </c>
      <c r="H3229" s="7" t="s">
        <v>1885</v>
      </c>
      <c r="I3229" s="7" t="s">
        <v>4125</v>
      </c>
      <c r="J3229" s="7" t="s">
        <v>738</v>
      </c>
      <c r="K3229" s="7" t="s">
        <v>731</v>
      </c>
      <c r="L3229" s="7" t="s">
        <v>3351</v>
      </c>
      <c r="M3229" s="7">
        <v>42.520428000000003</v>
      </c>
      <c r="N3229" s="7">
        <v>20.914655</v>
      </c>
      <c r="O3229" s="7" t="s">
        <v>1886</v>
      </c>
      <c r="P3229" s="7" t="s">
        <v>1886</v>
      </c>
      <c r="Q3229" s="7"/>
      <c r="R3229" s="7" t="s">
        <v>4126</v>
      </c>
      <c r="S3229" s="7" t="s">
        <v>4127</v>
      </c>
      <c r="T3229" s="7" t="b">
        <v>0</v>
      </c>
      <c r="U3229" s="7" t="s">
        <v>3350</v>
      </c>
      <c r="V3229" s="7" t="s">
        <v>2999</v>
      </c>
      <c r="W3229" s="7" t="s">
        <v>2999</v>
      </c>
    </row>
    <row r="3230" spans="1:23" x14ac:dyDescent="0.2">
      <c r="A3230" s="7" t="s">
        <v>727</v>
      </c>
      <c r="B3230" s="7">
        <v>7</v>
      </c>
      <c r="C3230" s="7" t="s">
        <v>8</v>
      </c>
      <c r="D3230" s="7" t="s">
        <v>1079</v>
      </c>
      <c r="E3230" s="7" t="s">
        <v>7909</v>
      </c>
      <c r="F3230" s="7">
        <v>678</v>
      </c>
      <c r="G3230" s="7" t="s">
        <v>5850</v>
      </c>
      <c r="H3230" s="7" t="s">
        <v>172</v>
      </c>
      <c r="I3230" s="7" t="s">
        <v>4128</v>
      </c>
      <c r="J3230" s="7" t="s">
        <v>738</v>
      </c>
      <c r="K3230" s="7" t="s">
        <v>731</v>
      </c>
      <c r="L3230" s="7" t="s">
        <v>3351</v>
      </c>
      <c r="M3230" s="7">
        <v>42.217809000000003</v>
      </c>
      <c r="N3230" s="7">
        <v>20.741759999999999</v>
      </c>
      <c r="O3230" s="7" t="s">
        <v>1887</v>
      </c>
      <c r="P3230" s="7" t="s">
        <v>1887</v>
      </c>
      <c r="Q3230" s="7"/>
      <c r="R3230" s="7" t="s">
        <v>171</v>
      </c>
      <c r="S3230" s="7"/>
      <c r="T3230" s="7" t="b">
        <v>0</v>
      </c>
      <c r="U3230" s="7" t="s">
        <v>3350</v>
      </c>
      <c r="V3230" s="7" t="s">
        <v>2999</v>
      </c>
      <c r="W3230" s="7" t="s">
        <v>2999</v>
      </c>
    </row>
    <row r="3231" spans="1:23" x14ac:dyDescent="0.2">
      <c r="A3231" s="7" t="s">
        <v>727</v>
      </c>
      <c r="B3231" s="7">
        <v>6</v>
      </c>
      <c r="C3231" s="7" t="s">
        <v>11</v>
      </c>
      <c r="D3231" s="7" t="s">
        <v>1033</v>
      </c>
      <c r="E3231" s="7"/>
      <c r="F3231" s="7">
        <v>677</v>
      </c>
      <c r="G3231" s="7" t="s">
        <v>5851</v>
      </c>
      <c r="H3231" s="7" t="s">
        <v>1888</v>
      </c>
      <c r="I3231" s="7" t="s">
        <v>4129</v>
      </c>
      <c r="J3231" s="7" t="s">
        <v>772</v>
      </c>
      <c r="K3231" s="7" t="s">
        <v>731</v>
      </c>
      <c r="L3231" s="7" t="s">
        <v>3479</v>
      </c>
      <c r="M3231" s="7">
        <v>42.657533000000001</v>
      </c>
      <c r="N3231" s="7">
        <v>20.854790999999999</v>
      </c>
      <c r="O3231" s="7" t="s">
        <v>1889</v>
      </c>
      <c r="P3231" s="7" t="s">
        <v>1889</v>
      </c>
      <c r="Q3231" s="7"/>
      <c r="R3231" s="7" t="s">
        <v>4130</v>
      </c>
      <c r="S3231" s="7"/>
      <c r="T3231" s="7" t="b">
        <v>0</v>
      </c>
      <c r="U3231" s="7" t="s">
        <v>3478</v>
      </c>
      <c r="V3231" s="7" t="s">
        <v>2999</v>
      </c>
      <c r="W3231" s="7" t="s">
        <v>2999</v>
      </c>
    </row>
    <row r="3232" spans="1:23" x14ac:dyDescent="0.2">
      <c r="A3232" s="7" t="s">
        <v>727</v>
      </c>
      <c r="B3232" s="7">
        <v>5</v>
      </c>
      <c r="C3232" s="7" t="s">
        <v>2</v>
      </c>
      <c r="D3232" s="7" t="s">
        <v>1007</v>
      </c>
      <c r="E3232" s="7" t="s">
        <v>1890</v>
      </c>
      <c r="F3232" s="7">
        <v>676</v>
      </c>
      <c r="G3232" s="7" t="s">
        <v>5852</v>
      </c>
      <c r="H3232" s="7" t="s">
        <v>1891</v>
      </c>
      <c r="I3232" s="7" t="s">
        <v>4131</v>
      </c>
      <c r="J3232" s="7" t="s">
        <v>738</v>
      </c>
      <c r="K3232" s="7" t="s">
        <v>731</v>
      </c>
      <c r="L3232" s="7" t="s">
        <v>3351</v>
      </c>
      <c r="M3232" s="7">
        <v>42.543990999999998</v>
      </c>
      <c r="N3232" s="7">
        <v>20.342545000000001</v>
      </c>
      <c r="O3232" s="7" t="s">
        <v>1892</v>
      </c>
      <c r="P3232" s="7" t="s">
        <v>1892</v>
      </c>
      <c r="Q3232" s="7"/>
      <c r="R3232" s="7" t="s">
        <v>4132</v>
      </c>
      <c r="S3232" s="7"/>
      <c r="T3232" s="7" t="b">
        <v>0</v>
      </c>
      <c r="U3232" s="7" t="s">
        <v>3350</v>
      </c>
      <c r="V3232" s="7" t="s">
        <v>2999</v>
      </c>
      <c r="W3232" s="7" t="s">
        <v>2999</v>
      </c>
    </row>
    <row r="3233" spans="1:23" x14ac:dyDescent="0.2">
      <c r="A3233" s="7" t="s">
        <v>727</v>
      </c>
      <c r="B3233" s="7">
        <v>6</v>
      </c>
      <c r="C3233" s="7" t="s">
        <v>11</v>
      </c>
      <c r="D3233" s="7" t="s">
        <v>787</v>
      </c>
      <c r="E3233" s="7" t="s">
        <v>446</v>
      </c>
      <c r="F3233" s="7">
        <v>675</v>
      </c>
      <c r="G3233" s="7" t="s">
        <v>5853</v>
      </c>
      <c r="H3233" s="7" t="s">
        <v>1893</v>
      </c>
      <c r="I3233" s="7" t="s">
        <v>4133</v>
      </c>
      <c r="J3233" s="7" t="s">
        <v>772</v>
      </c>
      <c r="K3233" s="7" t="s">
        <v>731</v>
      </c>
      <c r="L3233" s="7" t="s">
        <v>3351</v>
      </c>
      <c r="M3233" s="7">
        <v>42.626443999999999</v>
      </c>
      <c r="N3233" s="7">
        <v>21.139927</v>
      </c>
      <c r="O3233" s="7" t="s">
        <v>1894</v>
      </c>
      <c r="P3233" s="7" t="s">
        <v>1894</v>
      </c>
      <c r="Q3233" s="7"/>
      <c r="R3233" s="7" t="s">
        <v>4134</v>
      </c>
      <c r="S3233" s="7"/>
      <c r="T3233" s="7" t="b">
        <v>0</v>
      </c>
      <c r="U3233" s="7" t="s">
        <v>3350</v>
      </c>
      <c r="V3233" s="7" t="s">
        <v>2999</v>
      </c>
      <c r="W3233" s="7" t="s">
        <v>2999</v>
      </c>
    </row>
    <row r="3234" spans="1:23" x14ac:dyDescent="0.2">
      <c r="A3234" s="7" t="s">
        <v>727</v>
      </c>
      <c r="B3234" s="7">
        <v>5</v>
      </c>
      <c r="C3234" s="7" t="s">
        <v>2</v>
      </c>
      <c r="D3234" s="7" t="s">
        <v>847</v>
      </c>
      <c r="E3234" s="7" t="s">
        <v>1895</v>
      </c>
      <c r="F3234" s="7">
        <v>674</v>
      </c>
      <c r="G3234" s="7" t="s">
        <v>5854</v>
      </c>
      <c r="H3234" s="7" t="s">
        <v>1597</v>
      </c>
      <c r="I3234" s="7" t="s">
        <v>4135</v>
      </c>
      <c r="J3234" s="7" t="s">
        <v>849</v>
      </c>
      <c r="K3234" s="7" t="s">
        <v>731</v>
      </c>
      <c r="L3234" s="7" t="s">
        <v>3351</v>
      </c>
      <c r="M3234" s="7">
        <v>42.583109999999998</v>
      </c>
      <c r="N3234" s="7">
        <v>20.585103</v>
      </c>
      <c r="O3234" s="7" t="s">
        <v>1896</v>
      </c>
      <c r="P3234" s="7" t="s">
        <v>1896</v>
      </c>
      <c r="Q3234" s="7"/>
      <c r="R3234" s="7" t="s">
        <v>4136</v>
      </c>
      <c r="S3234" s="7"/>
      <c r="T3234" s="7" t="b">
        <v>0</v>
      </c>
      <c r="U3234" s="7" t="s">
        <v>3350</v>
      </c>
      <c r="V3234" s="7" t="s">
        <v>2999</v>
      </c>
      <c r="W3234" s="7" t="s">
        <v>2999</v>
      </c>
    </row>
    <row r="3235" spans="1:23" x14ac:dyDescent="0.2">
      <c r="A3235" s="7" t="s">
        <v>727</v>
      </c>
      <c r="B3235" s="7">
        <v>6</v>
      </c>
      <c r="C3235" s="7" t="s">
        <v>11</v>
      </c>
      <c r="D3235" s="7" t="s">
        <v>1033</v>
      </c>
      <c r="E3235" s="7" t="s">
        <v>8823</v>
      </c>
      <c r="F3235" s="7">
        <v>673</v>
      </c>
      <c r="G3235" s="7" t="s">
        <v>5855</v>
      </c>
      <c r="H3235" s="7" t="s">
        <v>174</v>
      </c>
      <c r="I3235" s="7" t="s">
        <v>4137</v>
      </c>
      <c r="J3235" s="7" t="s">
        <v>772</v>
      </c>
      <c r="K3235" s="7" t="s">
        <v>731</v>
      </c>
      <c r="L3235" s="7" t="s">
        <v>3351</v>
      </c>
      <c r="M3235" s="7">
        <v>42.601429000000003</v>
      </c>
      <c r="N3235" s="7">
        <v>20.897938</v>
      </c>
      <c r="O3235" s="7" t="s">
        <v>1897</v>
      </c>
      <c r="P3235" s="7" t="s">
        <v>1897</v>
      </c>
      <c r="Q3235" s="7"/>
      <c r="R3235" s="7" t="s">
        <v>173</v>
      </c>
      <c r="S3235" s="7"/>
      <c r="T3235" s="7" t="b">
        <v>0</v>
      </c>
      <c r="U3235" s="7" t="s">
        <v>3350</v>
      </c>
      <c r="V3235" s="7" t="s">
        <v>2999</v>
      </c>
      <c r="W3235" s="7" t="s">
        <v>2999</v>
      </c>
    </row>
    <row r="3236" spans="1:23" x14ac:dyDescent="0.2">
      <c r="A3236" s="7" t="s">
        <v>727</v>
      </c>
      <c r="B3236" s="7">
        <v>7</v>
      </c>
      <c r="C3236" s="7" t="s">
        <v>8</v>
      </c>
      <c r="D3236" s="7" t="s">
        <v>908</v>
      </c>
      <c r="E3236" s="7"/>
      <c r="F3236" s="7">
        <v>672</v>
      </c>
      <c r="G3236" s="7" t="s">
        <v>5856</v>
      </c>
      <c r="H3236" s="7" t="s">
        <v>40</v>
      </c>
      <c r="I3236" s="7" t="s">
        <v>4138</v>
      </c>
      <c r="J3236" s="7" t="s">
        <v>738</v>
      </c>
      <c r="K3236" s="7" t="s">
        <v>752</v>
      </c>
      <c r="L3236" s="7" t="s">
        <v>3479</v>
      </c>
      <c r="M3236" s="7">
        <v>42.358007000000001</v>
      </c>
      <c r="N3236" s="7">
        <v>20.798065000000001</v>
      </c>
      <c r="O3236" s="7" t="s">
        <v>1898</v>
      </c>
      <c r="P3236" s="7" t="s">
        <v>1898</v>
      </c>
      <c r="Q3236" s="7"/>
      <c r="R3236" s="7" t="s">
        <v>175</v>
      </c>
      <c r="S3236" s="7"/>
      <c r="T3236" s="7" t="b">
        <v>0</v>
      </c>
      <c r="U3236" s="7" t="s">
        <v>3478</v>
      </c>
      <c r="V3236" s="7" t="s">
        <v>2999</v>
      </c>
      <c r="W3236" s="7" t="s">
        <v>2999</v>
      </c>
    </row>
    <row r="3237" spans="1:23" x14ac:dyDescent="0.2">
      <c r="A3237" s="7" t="s">
        <v>727</v>
      </c>
      <c r="B3237" s="7">
        <v>5</v>
      </c>
      <c r="C3237" s="7" t="s">
        <v>2</v>
      </c>
      <c r="D3237" s="7" t="s">
        <v>820</v>
      </c>
      <c r="E3237" s="7" t="s">
        <v>6569</v>
      </c>
      <c r="F3237" s="7">
        <v>671</v>
      </c>
      <c r="G3237" s="7" t="s">
        <v>5857</v>
      </c>
      <c r="H3237" s="7" t="s">
        <v>1899</v>
      </c>
      <c r="I3237" s="7" t="s">
        <v>4139</v>
      </c>
      <c r="J3237" s="7" t="s">
        <v>738</v>
      </c>
      <c r="K3237" s="7" t="s">
        <v>731</v>
      </c>
      <c r="L3237" s="7" t="s">
        <v>3351</v>
      </c>
      <c r="M3237" s="7">
        <v>42.775998999999999</v>
      </c>
      <c r="N3237" s="7">
        <v>20.428906000000001</v>
      </c>
      <c r="O3237" s="7" t="s">
        <v>1900</v>
      </c>
      <c r="P3237" s="7" t="s">
        <v>1900</v>
      </c>
      <c r="Q3237" s="7"/>
      <c r="R3237" s="7" t="s">
        <v>4140</v>
      </c>
      <c r="S3237" s="7"/>
      <c r="T3237" s="7" t="b">
        <v>0</v>
      </c>
      <c r="U3237" s="7" t="s">
        <v>3350</v>
      </c>
      <c r="V3237" s="7" t="s">
        <v>2999</v>
      </c>
      <c r="W3237" s="7" t="s">
        <v>2999</v>
      </c>
    </row>
    <row r="3238" spans="1:23" x14ac:dyDescent="0.2">
      <c r="A3238" s="7" t="s">
        <v>727</v>
      </c>
      <c r="B3238" s="7">
        <v>1</v>
      </c>
      <c r="C3238" s="7" t="s">
        <v>5</v>
      </c>
      <c r="D3238" s="7" t="s">
        <v>810</v>
      </c>
      <c r="E3238" s="7" t="s">
        <v>8818</v>
      </c>
      <c r="F3238" s="7">
        <v>670</v>
      </c>
      <c r="G3238" s="7" t="s">
        <v>5858</v>
      </c>
      <c r="H3238" s="7" t="s">
        <v>1901</v>
      </c>
      <c r="I3238" s="7" t="s">
        <v>4141</v>
      </c>
      <c r="J3238" s="7" t="s">
        <v>738</v>
      </c>
      <c r="K3238" s="7" t="s">
        <v>731</v>
      </c>
      <c r="L3238" s="7" t="s">
        <v>3351</v>
      </c>
      <c r="M3238" s="7">
        <v>42.518241000000003</v>
      </c>
      <c r="N3238" s="7">
        <v>21.097010999999998</v>
      </c>
      <c r="O3238" s="7" t="s">
        <v>1902</v>
      </c>
      <c r="P3238" s="7" t="s">
        <v>1902</v>
      </c>
      <c r="Q3238" s="7"/>
      <c r="R3238" s="7" t="s">
        <v>4142</v>
      </c>
      <c r="S3238" s="7" t="s">
        <v>4143</v>
      </c>
      <c r="T3238" s="7" t="b">
        <v>0</v>
      </c>
      <c r="U3238" s="7" t="s">
        <v>3350</v>
      </c>
      <c r="V3238" s="7" t="s">
        <v>2999</v>
      </c>
      <c r="W3238" s="7" t="s">
        <v>2999</v>
      </c>
    </row>
    <row r="3239" spans="1:23" x14ac:dyDescent="0.2">
      <c r="A3239" s="7" t="s">
        <v>727</v>
      </c>
      <c r="B3239" s="7">
        <v>1</v>
      </c>
      <c r="C3239" s="7" t="s">
        <v>5</v>
      </c>
      <c r="D3239" s="7" t="s">
        <v>810</v>
      </c>
      <c r="E3239" s="7" t="s">
        <v>8818</v>
      </c>
      <c r="F3239" s="7">
        <v>669</v>
      </c>
      <c r="G3239" s="7" t="s">
        <v>5858</v>
      </c>
      <c r="H3239" s="7" t="s">
        <v>1901</v>
      </c>
      <c r="I3239" s="7" t="s">
        <v>4141</v>
      </c>
      <c r="J3239" s="7" t="s">
        <v>738</v>
      </c>
      <c r="K3239" s="7" t="s">
        <v>731</v>
      </c>
      <c r="L3239" s="7" t="s">
        <v>3351</v>
      </c>
      <c r="M3239" s="7">
        <v>42.518241000000003</v>
      </c>
      <c r="N3239" s="7">
        <v>21.097010999999998</v>
      </c>
      <c r="O3239" s="7" t="s">
        <v>1903</v>
      </c>
      <c r="P3239" s="7" t="s">
        <v>1903</v>
      </c>
      <c r="Q3239" s="7"/>
      <c r="R3239" s="7" t="s">
        <v>4142</v>
      </c>
      <c r="S3239" s="7" t="s">
        <v>4143</v>
      </c>
      <c r="T3239" s="7" t="b">
        <v>0</v>
      </c>
      <c r="U3239" s="7" t="s">
        <v>3350</v>
      </c>
      <c r="V3239" s="7" t="s">
        <v>2999</v>
      </c>
      <c r="W3239" s="7" t="s">
        <v>2999</v>
      </c>
    </row>
    <row r="3240" spans="1:23" x14ac:dyDescent="0.2">
      <c r="A3240" s="7" t="s">
        <v>727</v>
      </c>
      <c r="B3240" s="7">
        <v>1</v>
      </c>
      <c r="C3240" s="7" t="s">
        <v>5</v>
      </c>
      <c r="D3240" s="7" t="s">
        <v>810</v>
      </c>
      <c r="E3240" s="7" t="s">
        <v>8818</v>
      </c>
      <c r="F3240" s="7">
        <v>668</v>
      </c>
      <c r="G3240" s="7" t="s">
        <v>5858</v>
      </c>
      <c r="H3240" s="7" t="s">
        <v>1901</v>
      </c>
      <c r="I3240" s="7" t="s">
        <v>4141</v>
      </c>
      <c r="J3240" s="7" t="s">
        <v>738</v>
      </c>
      <c r="K3240" s="7" t="s">
        <v>731</v>
      </c>
      <c r="L3240" s="7" t="s">
        <v>3351</v>
      </c>
      <c r="M3240" s="7">
        <v>42.518241000000003</v>
      </c>
      <c r="N3240" s="7">
        <v>21.097010999999998</v>
      </c>
      <c r="O3240" s="7" t="s">
        <v>1904</v>
      </c>
      <c r="P3240" s="7" t="s">
        <v>1904</v>
      </c>
      <c r="Q3240" s="7"/>
      <c r="R3240" s="7" t="s">
        <v>4142</v>
      </c>
      <c r="S3240" s="7" t="s">
        <v>4143</v>
      </c>
      <c r="T3240" s="7" t="b">
        <v>0</v>
      </c>
      <c r="U3240" s="7" t="s">
        <v>3350</v>
      </c>
      <c r="V3240" s="7" t="s">
        <v>2999</v>
      </c>
      <c r="W3240" s="7" t="s">
        <v>2999</v>
      </c>
    </row>
    <row r="3241" spans="1:23" x14ac:dyDescent="0.2">
      <c r="A3241" s="7" t="s">
        <v>727</v>
      </c>
      <c r="B3241" s="7">
        <v>5</v>
      </c>
      <c r="C3241" s="7" t="s">
        <v>2</v>
      </c>
      <c r="D3241" s="7" t="s">
        <v>1007</v>
      </c>
      <c r="E3241" s="7" t="s">
        <v>149</v>
      </c>
      <c r="F3241" s="7">
        <v>667</v>
      </c>
      <c r="G3241" s="7" t="s">
        <v>5859</v>
      </c>
      <c r="H3241" s="7" t="s">
        <v>1905</v>
      </c>
      <c r="I3241" s="7" t="s">
        <v>4144</v>
      </c>
      <c r="J3241" s="7" t="s">
        <v>738</v>
      </c>
      <c r="K3241" s="7" t="s">
        <v>731</v>
      </c>
      <c r="L3241" s="7" t="s">
        <v>3351</v>
      </c>
      <c r="M3241" s="7">
        <v>42.531326</v>
      </c>
      <c r="N3241" s="7">
        <v>20.336251000000001</v>
      </c>
      <c r="O3241" s="7" t="s">
        <v>1906</v>
      </c>
      <c r="P3241" s="7" t="s">
        <v>1906</v>
      </c>
      <c r="Q3241" s="7"/>
      <c r="R3241" s="7" t="s">
        <v>4145</v>
      </c>
      <c r="S3241" s="7"/>
      <c r="T3241" s="7" t="b">
        <v>0</v>
      </c>
      <c r="U3241" s="7" t="s">
        <v>3350</v>
      </c>
      <c r="V3241" s="7" t="s">
        <v>2999</v>
      </c>
      <c r="W3241" s="7" t="s">
        <v>2999</v>
      </c>
    </row>
    <row r="3242" spans="1:23" x14ac:dyDescent="0.2">
      <c r="A3242" s="7" t="s">
        <v>727</v>
      </c>
      <c r="B3242" s="7">
        <v>5</v>
      </c>
      <c r="C3242" s="7" t="s">
        <v>2</v>
      </c>
      <c r="D3242" s="7" t="s">
        <v>820</v>
      </c>
      <c r="E3242" s="7" t="s">
        <v>149</v>
      </c>
      <c r="F3242" s="7">
        <v>666</v>
      </c>
      <c r="G3242" s="7" t="s">
        <v>5860</v>
      </c>
      <c r="H3242" s="7" t="s">
        <v>1907</v>
      </c>
      <c r="I3242" s="7" t="s">
        <v>4146</v>
      </c>
      <c r="J3242" s="7" t="s">
        <v>1908</v>
      </c>
      <c r="K3242" s="7" t="s">
        <v>731</v>
      </c>
      <c r="L3242" s="7" t="s">
        <v>3351</v>
      </c>
      <c r="M3242" s="7">
        <v>42.769297000000002</v>
      </c>
      <c r="N3242" s="7">
        <v>20.514773000000002</v>
      </c>
      <c r="O3242" s="7" t="s">
        <v>1909</v>
      </c>
      <c r="P3242" s="7" t="s">
        <v>1909</v>
      </c>
      <c r="Q3242" s="7"/>
      <c r="R3242" s="7" t="s">
        <v>4147</v>
      </c>
      <c r="S3242" s="7"/>
      <c r="T3242" s="7" t="b">
        <v>0</v>
      </c>
      <c r="U3242" s="7" t="s">
        <v>3350</v>
      </c>
      <c r="V3242" s="7" t="s">
        <v>2999</v>
      </c>
      <c r="W3242" s="7" t="s">
        <v>2999</v>
      </c>
    </row>
    <row r="3243" spans="1:23" x14ac:dyDescent="0.2">
      <c r="A3243" s="7" t="s">
        <v>727</v>
      </c>
      <c r="B3243" s="7">
        <v>7</v>
      </c>
      <c r="C3243" s="7" t="s">
        <v>8</v>
      </c>
      <c r="D3243" s="7" t="s">
        <v>908</v>
      </c>
      <c r="E3243" s="7"/>
      <c r="F3243" s="7">
        <v>665</v>
      </c>
      <c r="G3243" s="7" t="s">
        <v>5861</v>
      </c>
      <c r="H3243" s="7" t="s">
        <v>76</v>
      </c>
      <c r="I3243" s="7" t="s">
        <v>4148</v>
      </c>
      <c r="J3243" s="7" t="s">
        <v>738</v>
      </c>
      <c r="K3243" s="7" t="s">
        <v>731</v>
      </c>
      <c r="L3243" s="7" t="s">
        <v>451</v>
      </c>
      <c r="M3243" s="7">
        <v>42.332303000000003</v>
      </c>
      <c r="N3243" s="7">
        <v>20.778102000000001</v>
      </c>
      <c r="O3243" s="7" t="s">
        <v>1910</v>
      </c>
      <c r="P3243" s="7" t="s">
        <v>1910</v>
      </c>
      <c r="Q3243" s="7"/>
      <c r="R3243" s="7" t="s">
        <v>176</v>
      </c>
      <c r="S3243" s="7"/>
      <c r="T3243" s="7" t="b">
        <v>0</v>
      </c>
      <c r="U3243" s="7" t="s">
        <v>3077</v>
      </c>
      <c r="V3243" s="7" t="s">
        <v>2999</v>
      </c>
      <c r="W3243" s="7" t="s">
        <v>2999</v>
      </c>
    </row>
    <row r="3244" spans="1:23" x14ac:dyDescent="0.2">
      <c r="A3244" s="7" t="s">
        <v>727</v>
      </c>
      <c r="B3244" s="7">
        <v>4</v>
      </c>
      <c r="C3244" s="7" t="s">
        <v>454</v>
      </c>
      <c r="D3244" s="7" t="s">
        <v>828</v>
      </c>
      <c r="E3244" s="7" t="s">
        <v>8824</v>
      </c>
      <c r="F3244" s="7">
        <v>664</v>
      </c>
      <c r="G3244" s="7" t="s">
        <v>5862</v>
      </c>
      <c r="H3244" s="7" t="s">
        <v>1911</v>
      </c>
      <c r="I3244" s="7" t="s">
        <v>4149</v>
      </c>
      <c r="J3244" s="7" t="s">
        <v>1386</v>
      </c>
      <c r="K3244" s="7" t="s">
        <v>731</v>
      </c>
      <c r="L3244" s="7" t="s">
        <v>3351</v>
      </c>
      <c r="M3244" s="7">
        <v>42.868495000000003</v>
      </c>
      <c r="N3244" s="7">
        <v>20.900981999999999</v>
      </c>
      <c r="O3244" s="7" t="s">
        <v>1912</v>
      </c>
      <c r="P3244" s="7" t="s">
        <v>1912</v>
      </c>
      <c r="Q3244" s="7"/>
      <c r="R3244" s="7" t="s">
        <v>4150</v>
      </c>
      <c r="S3244" s="7"/>
      <c r="T3244" s="7" t="b">
        <v>0</v>
      </c>
      <c r="U3244" s="7" t="s">
        <v>3350</v>
      </c>
      <c r="V3244" s="7" t="s">
        <v>2999</v>
      </c>
      <c r="W3244" s="7" t="s">
        <v>2999</v>
      </c>
    </row>
    <row r="3245" spans="1:23" x14ac:dyDescent="0.2">
      <c r="A3245" s="7" t="s">
        <v>727</v>
      </c>
      <c r="B3245" s="7">
        <v>1</v>
      </c>
      <c r="C3245" s="7" t="s">
        <v>5</v>
      </c>
      <c r="D3245" s="7" t="s">
        <v>736</v>
      </c>
      <c r="E3245" s="7"/>
      <c r="F3245" s="7">
        <v>663</v>
      </c>
      <c r="G3245" s="7" t="s">
        <v>5863</v>
      </c>
      <c r="H3245" s="7" t="s">
        <v>178</v>
      </c>
      <c r="I3245" s="7" t="s">
        <v>4151</v>
      </c>
      <c r="J3245" s="7" t="s">
        <v>738</v>
      </c>
      <c r="K3245" s="7" t="s">
        <v>752</v>
      </c>
      <c r="L3245" s="7" t="s">
        <v>3607</v>
      </c>
      <c r="M3245" s="7">
        <v>42.37753</v>
      </c>
      <c r="N3245" s="7">
        <v>21.171634999999998</v>
      </c>
      <c r="O3245" s="7" t="s">
        <v>1913</v>
      </c>
      <c r="P3245" s="7" t="s">
        <v>1913</v>
      </c>
      <c r="Q3245" s="7"/>
      <c r="R3245" s="7" t="s">
        <v>177</v>
      </c>
      <c r="S3245" s="7" t="s">
        <v>4152</v>
      </c>
      <c r="T3245" s="7" t="b">
        <v>0</v>
      </c>
      <c r="U3245" s="7" t="s">
        <v>3606</v>
      </c>
      <c r="V3245" s="7" t="s">
        <v>2999</v>
      </c>
      <c r="W3245" s="7" t="s">
        <v>2999</v>
      </c>
    </row>
    <row r="3246" spans="1:23" x14ac:dyDescent="0.2">
      <c r="A3246" s="7" t="s">
        <v>727</v>
      </c>
      <c r="B3246" s="7">
        <v>6</v>
      </c>
      <c r="C3246" s="7" t="s">
        <v>11</v>
      </c>
      <c r="D3246" s="7" t="s">
        <v>1033</v>
      </c>
      <c r="E3246" s="7" t="s">
        <v>446</v>
      </c>
      <c r="F3246" s="7">
        <v>662</v>
      </c>
      <c r="G3246" s="7" t="s">
        <v>5864</v>
      </c>
      <c r="H3246" s="7" t="s">
        <v>1914</v>
      </c>
      <c r="I3246" s="7" t="s">
        <v>4153</v>
      </c>
      <c r="J3246" s="7" t="s">
        <v>1915</v>
      </c>
      <c r="K3246" s="7" t="s">
        <v>731</v>
      </c>
      <c r="L3246" s="7" t="s">
        <v>3351</v>
      </c>
      <c r="M3246" s="7">
        <v>42.566305</v>
      </c>
      <c r="N3246" s="7">
        <v>20.909984999999999</v>
      </c>
      <c r="O3246" s="7" t="s">
        <v>1916</v>
      </c>
      <c r="P3246" s="7" t="s">
        <v>1916</v>
      </c>
      <c r="Q3246" s="7"/>
      <c r="R3246" s="7" t="s">
        <v>179</v>
      </c>
      <c r="S3246" s="7"/>
      <c r="T3246" s="7" t="b">
        <v>0</v>
      </c>
      <c r="U3246" s="7" t="s">
        <v>3350</v>
      </c>
      <c r="V3246" s="7" t="s">
        <v>2999</v>
      </c>
      <c r="W3246" s="7" t="s">
        <v>2999</v>
      </c>
    </row>
    <row r="3247" spans="1:23" x14ac:dyDescent="0.2">
      <c r="A3247" s="7" t="s">
        <v>727</v>
      </c>
      <c r="B3247" s="7">
        <v>7</v>
      </c>
      <c r="C3247" s="7" t="s">
        <v>8</v>
      </c>
      <c r="D3247" s="7" t="s">
        <v>908</v>
      </c>
      <c r="E3247" s="7"/>
      <c r="F3247" s="7">
        <v>661</v>
      </c>
      <c r="G3247" s="7" t="s">
        <v>5865</v>
      </c>
      <c r="H3247" s="7" t="s">
        <v>909</v>
      </c>
      <c r="I3247" s="7" t="s">
        <v>4154</v>
      </c>
      <c r="J3247" s="7" t="s">
        <v>738</v>
      </c>
      <c r="K3247" s="7" t="s">
        <v>731</v>
      </c>
      <c r="L3247" s="7" t="s">
        <v>3479</v>
      </c>
      <c r="M3247" s="7">
        <v>42.336196000000001</v>
      </c>
      <c r="N3247" s="7">
        <v>20.890094999999999</v>
      </c>
      <c r="O3247" s="7" t="s">
        <v>1917</v>
      </c>
      <c r="P3247" s="7" t="s">
        <v>1917</v>
      </c>
      <c r="Q3247" s="7"/>
      <c r="R3247" s="7" t="s">
        <v>4155</v>
      </c>
      <c r="S3247" s="7"/>
      <c r="T3247" s="7" t="b">
        <v>0</v>
      </c>
      <c r="U3247" s="7" t="s">
        <v>3478</v>
      </c>
      <c r="V3247" s="7" t="s">
        <v>2999</v>
      </c>
      <c r="W3247" s="7" t="s">
        <v>2999</v>
      </c>
    </row>
    <row r="3248" spans="1:23" x14ac:dyDescent="0.2">
      <c r="A3248" s="7" t="s">
        <v>727</v>
      </c>
      <c r="B3248" s="7">
        <v>1</v>
      </c>
      <c r="C3248" s="7" t="s">
        <v>5</v>
      </c>
      <c r="D3248" s="7" t="s">
        <v>810</v>
      </c>
      <c r="E3248" s="7" t="s">
        <v>8818</v>
      </c>
      <c r="F3248" s="7">
        <v>660</v>
      </c>
      <c r="G3248" s="7" t="s">
        <v>5866</v>
      </c>
      <c r="H3248" s="7" t="s">
        <v>181</v>
      </c>
      <c r="I3248" s="7" t="s">
        <v>4156</v>
      </c>
      <c r="J3248" s="7" t="s">
        <v>738</v>
      </c>
      <c r="K3248" s="7" t="s">
        <v>731</v>
      </c>
      <c r="L3248" s="7" t="s">
        <v>3351</v>
      </c>
      <c r="M3248" s="7">
        <v>42.492184000000002</v>
      </c>
      <c r="N3248" s="7">
        <v>21.177472999999999</v>
      </c>
      <c r="O3248" s="7" t="s">
        <v>1918</v>
      </c>
      <c r="P3248" s="7" t="s">
        <v>1918</v>
      </c>
      <c r="Q3248" s="7"/>
      <c r="R3248" s="7" t="s">
        <v>180</v>
      </c>
      <c r="S3248" s="7" t="s">
        <v>4157</v>
      </c>
      <c r="T3248" s="7" t="b">
        <v>0</v>
      </c>
      <c r="U3248" s="7" t="s">
        <v>3350</v>
      </c>
      <c r="V3248" s="7" t="s">
        <v>2999</v>
      </c>
      <c r="W3248" s="7" t="s">
        <v>2999</v>
      </c>
    </row>
    <row r="3249" spans="1:23" x14ac:dyDescent="0.2">
      <c r="A3249" s="7" t="s">
        <v>727</v>
      </c>
      <c r="B3249" s="7">
        <v>5</v>
      </c>
      <c r="C3249" s="7" t="s">
        <v>2</v>
      </c>
      <c r="D3249" s="7" t="s">
        <v>820</v>
      </c>
      <c r="E3249" s="7" t="s">
        <v>149</v>
      </c>
      <c r="F3249" s="7">
        <v>659</v>
      </c>
      <c r="G3249" s="7" t="s">
        <v>5867</v>
      </c>
      <c r="H3249" s="7" t="s">
        <v>1919</v>
      </c>
      <c r="I3249" s="7" t="s">
        <v>4158</v>
      </c>
      <c r="J3249" s="7" t="s">
        <v>1554</v>
      </c>
      <c r="K3249" s="7" t="s">
        <v>731</v>
      </c>
      <c r="L3249" s="7" t="s">
        <v>3351</v>
      </c>
      <c r="M3249" s="7">
        <v>42.783203999999998</v>
      </c>
      <c r="N3249" s="7">
        <v>20.483654999999999</v>
      </c>
      <c r="O3249" s="7" t="s">
        <v>1920</v>
      </c>
      <c r="P3249" s="7" t="s">
        <v>1920</v>
      </c>
      <c r="Q3249" s="7"/>
      <c r="R3249" s="7" t="s">
        <v>4159</v>
      </c>
      <c r="S3249" s="7"/>
      <c r="T3249" s="7" t="b">
        <v>0</v>
      </c>
      <c r="U3249" s="7" t="s">
        <v>3350</v>
      </c>
      <c r="V3249" s="7" t="s">
        <v>2999</v>
      </c>
      <c r="W3249" s="7" t="s">
        <v>2999</v>
      </c>
    </row>
    <row r="3250" spans="1:23" x14ac:dyDescent="0.2">
      <c r="A3250" s="7" t="s">
        <v>727</v>
      </c>
      <c r="B3250" s="7">
        <v>7</v>
      </c>
      <c r="C3250" s="7" t="s">
        <v>8</v>
      </c>
      <c r="D3250" s="7" t="s">
        <v>908</v>
      </c>
      <c r="E3250" s="7"/>
      <c r="F3250" s="7">
        <v>658</v>
      </c>
      <c r="G3250" s="7" t="s">
        <v>5868</v>
      </c>
      <c r="H3250" s="7" t="s">
        <v>183</v>
      </c>
      <c r="I3250" s="7" t="s">
        <v>4160</v>
      </c>
      <c r="J3250" s="7" t="s">
        <v>738</v>
      </c>
      <c r="K3250" s="7" t="s">
        <v>731</v>
      </c>
      <c r="L3250" s="7" t="s">
        <v>3479</v>
      </c>
      <c r="M3250" s="7">
        <v>42.283583999999998</v>
      </c>
      <c r="N3250" s="7">
        <v>20.826217</v>
      </c>
      <c r="O3250" s="7" t="s">
        <v>1921</v>
      </c>
      <c r="P3250" s="7" t="s">
        <v>1921</v>
      </c>
      <c r="Q3250" s="7"/>
      <c r="R3250" s="7" t="s">
        <v>182</v>
      </c>
      <c r="S3250" s="7"/>
      <c r="T3250" s="7" t="b">
        <v>0</v>
      </c>
      <c r="U3250" s="7" t="s">
        <v>3478</v>
      </c>
      <c r="V3250" s="7" t="s">
        <v>2999</v>
      </c>
      <c r="W3250" s="7" t="s">
        <v>2999</v>
      </c>
    </row>
    <row r="3251" spans="1:23" x14ac:dyDescent="0.2">
      <c r="A3251" s="7" t="s">
        <v>727</v>
      </c>
      <c r="B3251" s="7">
        <v>5</v>
      </c>
      <c r="C3251" s="7" t="s">
        <v>2</v>
      </c>
      <c r="D3251" s="7" t="s">
        <v>847</v>
      </c>
      <c r="E3251" s="7" t="s">
        <v>149</v>
      </c>
      <c r="F3251" s="7">
        <v>657</v>
      </c>
      <c r="G3251" s="7" t="s">
        <v>5869</v>
      </c>
      <c r="H3251" s="7" t="s">
        <v>1922</v>
      </c>
      <c r="I3251" s="7" t="s">
        <v>4161</v>
      </c>
      <c r="J3251" s="7" t="s">
        <v>849</v>
      </c>
      <c r="K3251" s="7" t="s">
        <v>731</v>
      </c>
      <c r="L3251" s="7" t="s">
        <v>9296</v>
      </c>
      <c r="M3251" s="7">
        <v>42.688940000000002</v>
      </c>
      <c r="N3251" s="7">
        <v>20.491588</v>
      </c>
      <c r="O3251" s="7" t="s">
        <v>1923</v>
      </c>
      <c r="P3251" s="7" t="s">
        <v>1923</v>
      </c>
      <c r="Q3251" s="7"/>
      <c r="R3251" s="7" t="s">
        <v>4162</v>
      </c>
      <c r="S3251" s="7"/>
      <c r="T3251" s="7" t="b">
        <v>0</v>
      </c>
      <c r="U3251" s="7" t="s">
        <v>9297</v>
      </c>
      <c r="V3251" s="7" t="s">
        <v>2999</v>
      </c>
      <c r="W3251" s="7" t="s">
        <v>2999</v>
      </c>
    </row>
    <row r="3252" spans="1:23" x14ac:dyDescent="0.2">
      <c r="A3252" s="7" t="s">
        <v>727</v>
      </c>
      <c r="B3252" s="7">
        <v>2</v>
      </c>
      <c r="C3252" s="7" t="s">
        <v>450</v>
      </c>
      <c r="D3252" s="7" t="s">
        <v>279</v>
      </c>
      <c r="E3252" s="7" t="s">
        <v>2400</v>
      </c>
      <c r="F3252" s="7">
        <v>656</v>
      </c>
      <c r="G3252" s="7" t="s">
        <v>5870</v>
      </c>
      <c r="H3252" s="7" t="s">
        <v>1924</v>
      </c>
      <c r="I3252" s="7" t="s">
        <v>4163</v>
      </c>
      <c r="J3252" s="7" t="s">
        <v>738</v>
      </c>
      <c r="K3252" s="7" t="s">
        <v>731</v>
      </c>
      <c r="L3252" s="7" t="s">
        <v>3351</v>
      </c>
      <c r="M3252" s="7">
        <v>42.475012</v>
      </c>
      <c r="N3252" s="7">
        <v>20.74165</v>
      </c>
      <c r="O3252" s="7" t="s">
        <v>1925</v>
      </c>
      <c r="P3252" s="7" t="s">
        <v>1925</v>
      </c>
      <c r="Q3252" s="7"/>
      <c r="R3252" s="7" t="s">
        <v>4164</v>
      </c>
      <c r="S3252" s="7"/>
      <c r="T3252" s="7" t="b">
        <v>0</v>
      </c>
      <c r="U3252" s="7" t="s">
        <v>3350</v>
      </c>
      <c r="V3252" s="7" t="s">
        <v>2999</v>
      </c>
      <c r="W3252" s="7" t="s">
        <v>2999</v>
      </c>
    </row>
    <row r="3253" spans="1:23" x14ac:dyDescent="0.2">
      <c r="A3253" s="7" t="s">
        <v>727</v>
      </c>
      <c r="B3253" s="7">
        <v>5</v>
      </c>
      <c r="C3253" s="7" t="s">
        <v>2</v>
      </c>
      <c r="D3253" s="7" t="s">
        <v>820</v>
      </c>
      <c r="E3253" s="7" t="s">
        <v>149</v>
      </c>
      <c r="F3253" s="7">
        <v>655</v>
      </c>
      <c r="G3253" s="7" t="s">
        <v>5871</v>
      </c>
      <c r="H3253" s="7" t="s">
        <v>1926</v>
      </c>
      <c r="I3253" s="7" t="s">
        <v>4165</v>
      </c>
      <c r="J3253" s="7" t="s">
        <v>738</v>
      </c>
      <c r="K3253" s="7" t="s">
        <v>731</v>
      </c>
      <c r="L3253" s="7" t="s">
        <v>3351</v>
      </c>
      <c r="M3253" s="7">
        <v>42.726889</v>
      </c>
      <c r="N3253" s="7">
        <v>20.473593999999999</v>
      </c>
      <c r="O3253" s="7" t="s">
        <v>1927</v>
      </c>
      <c r="P3253" s="7" t="s">
        <v>1927</v>
      </c>
      <c r="Q3253" s="7"/>
      <c r="R3253" s="7" t="s">
        <v>4166</v>
      </c>
      <c r="S3253" s="7"/>
      <c r="T3253" s="7" t="b">
        <v>0</v>
      </c>
      <c r="U3253" s="7" t="s">
        <v>3350</v>
      </c>
      <c r="V3253" s="7" t="s">
        <v>2999</v>
      </c>
      <c r="W3253" s="7" t="s">
        <v>2999</v>
      </c>
    </row>
    <row r="3254" spans="1:23" x14ac:dyDescent="0.2">
      <c r="A3254" s="7" t="s">
        <v>727</v>
      </c>
      <c r="B3254" s="7">
        <v>6</v>
      </c>
      <c r="C3254" s="7" t="s">
        <v>11</v>
      </c>
      <c r="D3254" s="7" t="s">
        <v>1033</v>
      </c>
      <c r="E3254" s="7" t="s">
        <v>446</v>
      </c>
      <c r="F3254" s="7">
        <v>654</v>
      </c>
      <c r="G3254" s="7" t="s">
        <v>5872</v>
      </c>
      <c r="H3254" s="7" t="s">
        <v>1928</v>
      </c>
      <c r="I3254" s="7" t="s">
        <v>4167</v>
      </c>
      <c r="J3254" s="7" t="s">
        <v>772</v>
      </c>
      <c r="K3254" s="7" t="s">
        <v>731</v>
      </c>
      <c r="L3254" s="7" t="s">
        <v>3351</v>
      </c>
      <c r="M3254" s="7">
        <v>42.613024000000003</v>
      </c>
      <c r="N3254" s="7">
        <v>20.902284999999999</v>
      </c>
      <c r="O3254" s="7" t="s">
        <v>1929</v>
      </c>
      <c r="P3254" s="7" t="s">
        <v>1929</v>
      </c>
      <c r="Q3254" s="7"/>
      <c r="R3254" s="7" t="s">
        <v>184</v>
      </c>
      <c r="S3254" s="7"/>
      <c r="T3254" s="7" t="b">
        <v>0</v>
      </c>
      <c r="U3254" s="7" t="s">
        <v>3350</v>
      </c>
      <c r="V3254" s="7" t="s">
        <v>2999</v>
      </c>
      <c r="W3254" s="7" t="s">
        <v>2999</v>
      </c>
    </row>
    <row r="3255" spans="1:23" x14ac:dyDescent="0.2">
      <c r="A3255" s="7" t="s">
        <v>727</v>
      </c>
      <c r="B3255" s="7">
        <v>6</v>
      </c>
      <c r="C3255" s="7" t="s">
        <v>11</v>
      </c>
      <c r="D3255" s="7" t="s">
        <v>778</v>
      </c>
      <c r="E3255" s="7" t="s">
        <v>11414</v>
      </c>
      <c r="F3255" s="7">
        <v>653</v>
      </c>
      <c r="G3255" s="7" t="s">
        <v>5873</v>
      </c>
      <c r="H3255" s="7" t="s">
        <v>1930</v>
      </c>
      <c r="I3255" s="7" t="s">
        <v>4168</v>
      </c>
      <c r="J3255" s="7" t="s">
        <v>1931</v>
      </c>
      <c r="K3255" s="7" t="s">
        <v>731</v>
      </c>
      <c r="L3255" s="7" t="s">
        <v>3351</v>
      </c>
      <c r="M3255" s="7">
        <v>42.684916999999999</v>
      </c>
      <c r="N3255" s="7">
        <v>21.192834000000001</v>
      </c>
      <c r="O3255" s="7" t="s">
        <v>1932</v>
      </c>
      <c r="P3255" s="7" t="s">
        <v>1932</v>
      </c>
      <c r="Q3255" s="7"/>
      <c r="R3255" s="7" t="s">
        <v>4169</v>
      </c>
      <c r="S3255" s="7"/>
      <c r="T3255" s="7" t="b">
        <v>0</v>
      </c>
      <c r="U3255" s="7" t="s">
        <v>3350</v>
      </c>
      <c r="V3255" s="7" t="s">
        <v>2999</v>
      </c>
      <c r="W3255" s="7" t="s">
        <v>2999</v>
      </c>
    </row>
    <row r="3256" spans="1:23" x14ac:dyDescent="0.2">
      <c r="A3256" s="7" t="s">
        <v>727</v>
      </c>
      <c r="B3256" s="7">
        <v>1</v>
      </c>
      <c r="C3256" s="7" t="s">
        <v>5</v>
      </c>
      <c r="D3256" s="7" t="s">
        <v>810</v>
      </c>
      <c r="E3256" s="7" t="s">
        <v>15945</v>
      </c>
      <c r="F3256" s="7">
        <v>652</v>
      </c>
      <c r="G3256" s="7" t="s">
        <v>5874</v>
      </c>
      <c r="H3256" s="7" t="s">
        <v>1138</v>
      </c>
      <c r="I3256" s="7" t="s">
        <v>4170</v>
      </c>
      <c r="J3256" s="7" t="s">
        <v>738</v>
      </c>
      <c r="K3256" s="7" t="s">
        <v>731</v>
      </c>
      <c r="L3256" s="7" t="s">
        <v>3351</v>
      </c>
      <c r="M3256" s="7">
        <v>42.522457000000003</v>
      </c>
      <c r="N3256" s="7">
        <v>21.226292000000001</v>
      </c>
      <c r="O3256" s="7" t="s">
        <v>1933</v>
      </c>
      <c r="P3256" s="7" t="s">
        <v>1933</v>
      </c>
      <c r="Q3256" s="7"/>
      <c r="R3256" s="7" t="s">
        <v>4171</v>
      </c>
      <c r="S3256" s="7" t="s">
        <v>4172</v>
      </c>
      <c r="T3256" s="7" t="b">
        <v>0</v>
      </c>
      <c r="U3256" s="7" t="s">
        <v>3350</v>
      </c>
      <c r="V3256" s="7" t="s">
        <v>2999</v>
      </c>
      <c r="W3256" s="7" t="s">
        <v>2999</v>
      </c>
    </row>
    <row r="3257" spans="1:23" x14ac:dyDescent="0.2">
      <c r="A3257" s="7" t="s">
        <v>727</v>
      </c>
      <c r="B3257" s="7">
        <v>7</v>
      </c>
      <c r="C3257" s="7" t="s">
        <v>8</v>
      </c>
      <c r="D3257" s="7" t="s">
        <v>908</v>
      </c>
      <c r="E3257" s="7" t="s">
        <v>7909</v>
      </c>
      <c r="F3257" s="7">
        <v>651</v>
      </c>
      <c r="G3257" s="7" t="s">
        <v>5875</v>
      </c>
      <c r="H3257" s="7" t="s">
        <v>1934</v>
      </c>
      <c r="I3257" s="7" t="s">
        <v>4173</v>
      </c>
      <c r="J3257" s="7" t="s">
        <v>738</v>
      </c>
      <c r="K3257" s="7" t="s">
        <v>731</v>
      </c>
      <c r="L3257" s="7" t="s">
        <v>3351</v>
      </c>
      <c r="M3257" s="7">
        <v>42.420507000000001</v>
      </c>
      <c r="N3257" s="7">
        <v>20.850818</v>
      </c>
      <c r="O3257" s="7" t="s">
        <v>1935</v>
      </c>
      <c r="P3257" s="7" t="s">
        <v>1935</v>
      </c>
      <c r="Q3257" s="7"/>
      <c r="R3257" s="7" t="s">
        <v>4174</v>
      </c>
      <c r="S3257" s="7"/>
      <c r="T3257" s="7" t="b">
        <v>0</v>
      </c>
      <c r="U3257" s="7" t="s">
        <v>3350</v>
      </c>
      <c r="V3257" s="7" t="s">
        <v>2999</v>
      </c>
      <c r="W3257" s="7" t="s">
        <v>2999</v>
      </c>
    </row>
    <row r="3258" spans="1:23" x14ac:dyDescent="0.2">
      <c r="A3258" s="7" t="s">
        <v>727</v>
      </c>
      <c r="B3258" s="7">
        <v>5</v>
      </c>
      <c r="C3258" s="7" t="s">
        <v>2</v>
      </c>
      <c r="D3258" s="7" t="s">
        <v>1007</v>
      </c>
      <c r="E3258" s="7" t="s">
        <v>149</v>
      </c>
      <c r="F3258" s="7">
        <v>650</v>
      </c>
      <c r="G3258" s="7" t="s">
        <v>5876</v>
      </c>
      <c r="H3258" s="7" t="s">
        <v>602</v>
      </c>
      <c r="I3258" s="7" t="s">
        <v>4175</v>
      </c>
      <c r="J3258" s="7" t="s">
        <v>738</v>
      </c>
      <c r="K3258" s="7" t="s">
        <v>731</v>
      </c>
      <c r="L3258" s="7" t="s">
        <v>3351</v>
      </c>
      <c r="M3258" s="7">
        <v>42.553601999999998</v>
      </c>
      <c r="N3258" s="7">
        <v>20.299973000000001</v>
      </c>
      <c r="O3258" s="7" t="s">
        <v>1936</v>
      </c>
      <c r="P3258" s="7" t="s">
        <v>1936</v>
      </c>
      <c r="Q3258" s="7"/>
      <c r="R3258" s="7" t="s">
        <v>4176</v>
      </c>
      <c r="S3258" s="7"/>
      <c r="T3258" s="7" t="b">
        <v>0</v>
      </c>
      <c r="U3258" s="7" t="s">
        <v>3350</v>
      </c>
      <c r="V3258" s="7" t="s">
        <v>2999</v>
      </c>
      <c r="W3258" s="7" t="s">
        <v>2999</v>
      </c>
    </row>
    <row r="3259" spans="1:23" x14ac:dyDescent="0.2">
      <c r="A3259" s="7" t="s">
        <v>727</v>
      </c>
      <c r="B3259" s="7">
        <v>5</v>
      </c>
      <c r="C3259" s="7" t="s">
        <v>2</v>
      </c>
      <c r="D3259" s="7" t="s">
        <v>847</v>
      </c>
      <c r="E3259" s="7" t="s">
        <v>8825</v>
      </c>
      <c r="F3259" s="7">
        <v>649</v>
      </c>
      <c r="G3259" s="7" t="s">
        <v>5877</v>
      </c>
      <c r="H3259" s="7" t="s">
        <v>1877</v>
      </c>
      <c r="I3259" s="7" t="s">
        <v>4177</v>
      </c>
      <c r="J3259" s="7" t="s">
        <v>849</v>
      </c>
      <c r="K3259" s="7" t="s">
        <v>731</v>
      </c>
      <c r="L3259" s="7" t="s">
        <v>3351</v>
      </c>
      <c r="M3259" s="7">
        <v>42.540148000000002</v>
      </c>
      <c r="N3259" s="7">
        <v>20.610288000000001</v>
      </c>
      <c r="O3259" s="7" t="s">
        <v>1937</v>
      </c>
      <c r="P3259" s="7" t="s">
        <v>1937</v>
      </c>
      <c r="Q3259" s="7"/>
      <c r="R3259" s="7" t="s">
        <v>548</v>
      </c>
      <c r="S3259" s="7"/>
      <c r="T3259" s="7" t="b">
        <v>0</v>
      </c>
      <c r="U3259" s="7" t="s">
        <v>3350</v>
      </c>
      <c r="V3259" s="7" t="s">
        <v>2999</v>
      </c>
      <c r="W3259" s="7" t="s">
        <v>2999</v>
      </c>
    </row>
    <row r="3260" spans="1:23" x14ac:dyDescent="0.2">
      <c r="A3260" s="7" t="s">
        <v>727</v>
      </c>
      <c r="B3260" s="7">
        <v>6</v>
      </c>
      <c r="C3260" s="7" t="s">
        <v>11</v>
      </c>
      <c r="D3260" s="7" t="s">
        <v>1033</v>
      </c>
      <c r="E3260" s="7"/>
      <c r="F3260" s="7">
        <v>648</v>
      </c>
      <c r="G3260" s="7" t="s">
        <v>5878</v>
      </c>
      <c r="H3260" s="7" t="s">
        <v>1938</v>
      </c>
      <c r="I3260" s="7" t="s">
        <v>4178</v>
      </c>
      <c r="J3260" s="7" t="s">
        <v>772</v>
      </c>
      <c r="K3260" s="7" t="s">
        <v>731</v>
      </c>
      <c r="L3260" s="7" t="s">
        <v>3479</v>
      </c>
      <c r="M3260" s="7">
        <v>42.630434000000001</v>
      </c>
      <c r="N3260" s="7">
        <v>20.882470999999999</v>
      </c>
      <c r="O3260" s="7" t="s">
        <v>1939</v>
      </c>
      <c r="P3260" s="7" t="s">
        <v>1939</v>
      </c>
      <c r="Q3260" s="7"/>
      <c r="R3260" s="7" t="s">
        <v>4179</v>
      </c>
      <c r="S3260" s="7"/>
      <c r="T3260" s="7" t="b">
        <v>0</v>
      </c>
      <c r="U3260" s="7" t="s">
        <v>3478</v>
      </c>
      <c r="V3260" s="7" t="s">
        <v>2999</v>
      </c>
      <c r="W3260" s="7" t="s">
        <v>2999</v>
      </c>
    </row>
    <row r="3261" spans="1:23" x14ac:dyDescent="0.2">
      <c r="A3261" s="7" t="s">
        <v>727</v>
      </c>
      <c r="B3261" s="7">
        <v>5</v>
      </c>
      <c r="C3261" s="7" t="s">
        <v>2</v>
      </c>
      <c r="D3261" s="7" t="s">
        <v>820</v>
      </c>
      <c r="E3261" s="7" t="s">
        <v>149</v>
      </c>
      <c r="F3261" s="7">
        <v>647</v>
      </c>
      <c r="G3261" s="7" t="s">
        <v>5879</v>
      </c>
      <c r="H3261" s="7" t="s">
        <v>1940</v>
      </c>
      <c r="I3261" s="7" t="s">
        <v>4180</v>
      </c>
      <c r="J3261" s="7" t="s">
        <v>738</v>
      </c>
      <c r="K3261" s="7" t="s">
        <v>731</v>
      </c>
      <c r="L3261" s="7" t="s">
        <v>3351</v>
      </c>
      <c r="M3261" s="7">
        <v>42.737442999999999</v>
      </c>
      <c r="N3261" s="7">
        <v>20.463850000000001</v>
      </c>
      <c r="O3261" s="7" t="s">
        <v>1941</v>
      </c>
      <c r="P3261" s="7" t="s">
        <v>1941</v>
      </c>
      <c r="Q3261" s="7"/>
      <c r="R3261" s="7" t="s">
        <v>4181</v>
      </c>
      <c r="S3261" s="7"/>
      <c r="T3261" s="7" t="b">
        <v>0</v>
      </c>
      <c r="U3261" s="7" t="s">
        <v>3350</v>
      </c>
      <c r="V3261" s="7" t="s">
        <v>2999</v>
      </c>
      <c r="W3261" s="7" t="s">
        <v>2999</v>
      </c>
    </row>
    <row r="3262" spans="1:23" x14ac:dyDescent="0.2">
      <c r="A3262" s="7" t="s">
        <v>727</v>
      </c>
      <c r="B3262" s="7">
        <v>7</v>
      </c>
      <c r="C3262" s="7" t="s">
        <v>8</v>
      </c>
      <c r="D3262" s="7" t="s">
        <v>1079</v>
      </c>
      <c r="E3262" s="7" t="s">
        <v>15080</v>
      </c>
      <c r="F3262" s="7">
        <v>646</v>
      </c>
      <c r="G3262" s="7" t="s">
        <v>5880</v>
      </c>
      <c r="H3262" s="7" t="s">
        <v>1942</v>
      </c>
      <c r="I3262" s="7" t="s">
        <v>4182</v>
      </c>
      <c r="J3262" s="7" t="s">
        <v>738</v>
      </c>
      <c r="K3262" s="7" t="s">
        <v>731</v>
      </c>
      <c r="L3262" s="7" t="s">
        <v>3351</v>
      </c>
      <c r="M3262" s="7">
        <v>42.215775000000001</v>
      </c>
      <c r="N3262" s="7">
        <v>20.728027000000001</v>
      </c>
      <c r="O3262" s="7" t="s">
        <v>1943</v>
      </c>
      <c r="P3262" s="7" t="s">
        <v>1943</v>
      </c>
      <c r="Q3262" s="7"/>
      <c r="R3262" s="7" t="s">
        <v>4183</v>
      </c>
      <c r="S3262" s="7"/>
      <c r="T3262" s="7" t="b">
        <v>0</v>
      </c>
      <c r="U3262" s="7" t="s">
        <v>3350</v>
      </c>
      <c r="V3262" s="7" t="s">
        <v>2999</v>
      </c>
      <c r="W3262" s="7" t="s">
        <v>2999</v>
      </c>
    </row>
    <row r="3263" spans="1:23" x14ac:dyDescent="0.2">
      <c r="A3263" s="7" t="s">
        <v>727</v>
      </c>
      <c r="B3263" s="7">
        <v>7</v>
      </c>
      <c r="C3263" s="7" t="s">
        <v>8</v>
      </c>
      <c r="D3263" s="7" t="s">
        <v>908</v>
      </c>
      <c r="E3263" s="7"/>
      <c r="F3263" s="7">
        <v>645</v>
      </c>
      <c r="G3263" s="7" t="s">
        <v>5881</v>
      </c>
      <c r="H3263" s="7" t="s">
        <v>186</v>
      </c>
      <c r="I3263" s="7" t="s">
        <v>4184</v>
      </c>
      <c r="J3263" s="7" t="s">
        <v>738</v>
      </c>
      <c r="K3263" s="7" t="s">
        <v>731</v>
      </c>
      <c r="L3263" s="7" t="s">
        <v>3479</v>
      </c>
      <c r="M3263" s="7">
        <v>42.369632000000003</v>
      </c>
      <c r="N3263" s="7">
        <v>20.826903999999999</v>
      </c>
      <c r="O3263" s="7" t="s">
        <v>1944</v>
      </c>
      <c r="P3263" s="7" t="s">
        <v>1944</v>
      </c>
      <c r="Q3263" s="7"/>
      <c r="R3263" s="7" t="s">
        <v>185</v>
      </c>
      <c r="S3263" s="7"/>
      <c r="T3263" s="7" t="b">
        <v>0</v>
      </c>
      <c r="U3263" s="7" t="s">
        <v>3478</v>
      </c>
      <c r="V3263" s="7" t="s">
        <v>2999</v>
      </c>
      <c r="W3263" s="7" t="s">
        <v>2999</v>
      </c>
    </row>
    <row r="3264" spans="1:23" x14ac:dyDescent="0.2">
      <c r="A3264" s="7" t="s">
        <v>727</v>
      </c>
      <c r="B3264" s="7">
        <v>7</v>
      </c>
      <c r="C3264" s="7" t="s">
        <v>8</v>
      </c>
      <c r="D3264" s="7" t="s">
        <v>1079</v>
      </c>
      <c r="E3264" s="7" t="s">
        <v>15081</v>
      </c>
      <c r="F3264" s="7">
        <v>644</v>
      </c>
      <c r="G3264" s="7" t="s">
        <v>5882</v>
      </c>
      <c r="H3264" s="7" t="s">
        <v>1942</v>
      </c>
      <c r="I3264" s="7" t="s">
        <v>4185</v>
      </c>
      <c r="J3264" s="7" t="s">
        <v>738</v>
      </c>
      <c r="K3264" s="7" t="s">
        <v>731</v>
      </c>
      <c r="L3264" s="7" t="s">
        <v>3351</v>
      </c>
      <c r="M3264" s="7">
        <v>42.220170000000003</v>
      </c>
      <c r="N3264" s="7">
        <v>20.737793</v>
      </c>
      <c r="O3264" s="7" t="s">
        <v>1945</v>
      </c>
      <c r="P3264" s="7" t="s">
        <v>1945</v>
      </c>
      <c r="Q3264" s="7"/>
      <c r="R3264" s="7" t="s">
        <v>4186</v>
      </c>
      <c r="S3264" s="7"/>
      <c r="T3264" s="7" t="b">
        <v>0</v>
      </c>
      <c r="U3264" s="7" t="s">
        <v>3350</v>
      </c>
      <c r="V3264" s="7" t="s">
        <v>2999</v>
      </c>
      <c r="W3264" s="7" t="s">
        <v>2999</v>
      </c>
    </row>
    <row r="3265" spans="1:23" x14ac:dyDescent="0.2">
      <c r="A3265" s="7" t="s">
        <v>727</v>
      </c>
      <c r="B3265" s="7">
        <v>5</v>
      </c>
      <c r="C3265" s="7" t="s">
        <v>2</v>
      </c>
      <c r="D3265" s="7" t="s">
        <v>820</v>
      </c>
      <c r="E3265" s="7" t="s">
        <v>149</v>
      </c>
      <c r="F3265" s="7">
        <v>643</v>
      </c>
      <c r="G3265" s="7" t="s">
        <v>5883</v>
      </c>
      <c r="H3265" s="7" t="s">
        <v>1946</v>
      </c>
      <c r="I3265" s="7" t="s">
        <v>4187</v>
      </c>
      <c r="J3265" s="7" t="s">
        <v>738</v>
      </c>
      <c r="K3265" s="7" t="s">
        <v>731</v>
      </c>
      <c r="L3265" s="7" t="s">
        <v>3351</v>
      </c>
      <c r="M3265" s="7">
        <v>42.746695000000003</v>
      </c>
      <c r="N3265" s="7">
        <v>20.504197000000001</v>
      </c>
      <c r="O3265" s="7" t="s">
        <v>1947</v>
      </c>
      <c r="P3265" s="7" t="s">
        <v>1947</v>
      </c>
      <c r="Q3265" s="7"/>
      <c r="R3265" s="7" t="s">
        <v>549</v>
      </c>
      <c r="S3265" s="7"/>
      <c r="T3265" s="7" t="b">
        <v>0</v>
      </c>
      <c r="U3265" s="7" t="s">
        <v>3350</v>
      </c>
      <c r="V3265" s="7" t="s">
        <v>2999</v>
      </c>
      <c r="W3265" s="7" t="s">
        <v>2999</v>
      </c>
    </row>
    <row r="3266" spans="1:23" x14ac:dyDescent="0.2">
      <c r="A3266" s="7" t="s">
        <v>727</v>
      </c>
      <c r="B3266" s="7">
        <v>6</v>
      </c>
      <c r="C3266" s="7" t="s">
        <v>11</v>
      </c>
      <c r="D3266" s="7" t="s">
        <v>1033</v>
      </c>
      <c r="E3266" s="7" t="s">
        <v>17850</v>
      </c>
      <c r="F3266" s="7">
        <v>642</v>
      </c>
      <c r="G3266" s="7" t="s">
        <v>5884</v>
      </c>
      <c r="H3266" s="7" t="s">
        <v>188</v>
      </c>
      <c r="I3266" s="7" t="s">
        <v>4188</v>
      </c>
      <c r="J3266" s="7" t="s">
        <v>772</v>
      </c>
      <c r="K3266" s="7" t="s">
        <v>731</v>
      </c>
      <c r="L3266" s="7" t="s">
        <v>3351</v>
      </c>
      <c r="M3266" s="7">
        <v>42.653644999999997</v>
      </c>
      <c r="N3266" s="7">
        <v>20.849520999999999</v>
      </c>
      <c r="O3266" s="7" t="s">
        <v>1948</v>
      </c>
      <c r="P3266" s="7" t="s">
        <v>1948</v>
      </c>
      <c r="Q3266" s="7"/>
      <c r="R3266" s="7" t="s">
        <v>187</v>
      </c>
      <c r="S3266" s="7"/>
      <c r="T3266" s="7" t="b">
        <v>0</v>
      </c>
      <c r="U3266" s="7" t="s">
        <v>3350</v>
      </c>
      <c r="V3266" s="7" t="s">
        <v>2999</v>
      </c>
      <c r="W3266" s="7" t="s">
        <v>2999</v>
      </c>
    </row>
    <row r="3267" spans="1:23" x14ac:dyDescent="0.2">
      <c r="A3267" s="7" t="s">
        <v>727</v>
      </c>
      <c r="B3267" s="7">
        <v>5</v>
      </c>
      <c r="C3267" s="7" t="s">
        <v>2</v>
      </c>
      <c r="D3267" s="7" t="s">
        <v>1007</v>
      </c>
      <c r="E3267" s="7" t="s">
        <v>149</v>
      </c>
      <c r="F3267" s="7">
        <v>641</v>
      </c>
      <c r="G3267" s="7" t="s">
        <v>5885</v>
      </c>
      <c r="H3267" s="7" t="s">
        <v>551</v>
      </c>
      <c r="I3267" s="7" t="s">
        <v>4189</v>
      </c>
      <c r="J3267" s="7" t="s">
        <v>738</v>
      </c>
      <c r="K3267" s="7" t="s">
        <v>731</v>
      </c>
      <c r="L3267" s="7" t="s">
        <v>3351</v>
      </c>
      <c r="M3267" s="7">
        <v>42.518690999999997</v>
      </c>
      <c r="N3267" s="7">
        <v>20.351471</v>
      </c>
      <c r="O3267" s="7" t="s">
        <v>1949</v>
      </c>
      <c r="P3267" s="7" t="s">
        <v>1949</v>
      </c>
      <c r="Q3267" s="7"/>
      <c r="R3267" s="7" t="s">
        <v>550</v>
      </c>
      <c r="S3267" s="7"/>
      <c r="T3267" s="7" t="b">
        <v>0</v>
      </c>
      <c r="U3267" s="7" t="s">
        <v>3350</v>
      </c>
      <c r="V3267" s="7" t="s">
        <v>2999</v>
      </c>
      <c r="W3267" s="7" t="s">
        <v>2999</v>
      </c>
    </row>
    <row r="3268" spans="1:23" x14ac:dyDescent="0.2">
      <c r="A3268" s="7" t="s">
        <v>727</v>
      </c>
      <c r="B3268" s="7">
        <v>5</v>
      </c>
      <c r="C3268" s="7" t="s">
        <v>2</v>
      </c>
      <c r="D3268" s="7" t="s">
        <v>820</v>
      </c>
      <c r="E3268" s="7" t="s">
        <v>149</v>
      </c>
      <c r="F3268" s="7">
        <v>640</v>
      </c>
      <c r="G3268" s="7" t="s">
        <v>5886</v>
      </c>
      <c r="H3268" s="7" t="s">
        <v>1950</v>
      </c>
      <c r="I3268" s="7" t="s">
        <v>4190</v>
      </c>
      <c r="J3268" s="7" t="s">
        <v>738</v>
      </c>
      <c r="K3268" s="7" t="s">
        <v>752</v>
      </c>
      <c r="L3268" s="7" t="s">
        <v>3351</v>
      </c>
      <c r="M3268" s="7">
        <v>42.782378999999999</v>
      </c>
      <c r="N3268" s="7">
        <v>20.488197</v>
      </c>
      <c r="O3268" s="7" t="s">
        <v>1951</v>
      </c>
      <c r="P3268" s="7" t="s">
        <v>1951</v>
      </c>
      <c r="Q3268" s="7"/>
      <c r="R3268" s="7" t="s">
        <v>4191</v>
      </c>
      <c r="S3268" s="7"/>
      <c r="T3268" s="7" t="b">
        <v>0</v>
      </c>
      <c r="U3268" s="7" t="s">
        <v>3350</v>
      </c>
      <c r="V3268" s="7" t="s">
        <v>2999</v>
      </c>
      <c r="W3268" s="7" t="s">
        <v>2999</v>
      </c>
    </row>
    <row r="3269" spans="1:23" x14ac:dyDescent="0.2">
      <c r="A3269" s="7" t="s">
        <v>727</v>
      </c>
      <c r="B3269" s="7">
        <v>6</v>
      </c>
      <c r="C3269" s="7" t="s">
        <v>11</v>
      </c>
      <c r="D3269" s="7" t="s">
        <v>1033</v>
      </c>
      <c r="E3269" s="7" t="s">
        <v>7498</v>
      </c>
      <c r="F3269" s="7">
        <v>639</v>
      </c>
      <c r="G3269" s="7" t="s">
        <v>5887</v>
      </c>
      <c r="H3269" s="7" t="s">
        <v>190</v>
      </c>
      <c r="I3269" s="7" t="s">
        <v>4192</v>
      </c>
      <c r="J3269" s="7" t="s">
        <v>772</v>
      </c>
      <c r="K3269" s="7" t="s">
        <v>731</v>
      </c>
      <c r="L3269" s="7" t="s">
        <v>3351</v>
      </c>
      <c r="M3269" s="7">
        <v>42.595350000000003</v>
      </c>
      <c r="N3269" s="7">
        <v>20.925643999999998</v>
      </c>
      <c r="O3269" s="7" t="s">
        <v>1952</v>
      </c>
      <c r="P3269" s="7" t="s">
        <v>1952</v>
      </c>
      <c r="Q3269" s="7"/>
      <c r="R3269" s="7" t="s">
        <v>189</v>
      </c>
      <c r="S3269" s="7"/>
      <c r="T3269" s="7" t="b">
        <v>0</v>
      </c>
      <c r="U3269" s="7" t="s">
        <v>3350</v>
      </c>
      <c r="V3269" s="7" t="s">
        <v>2999</v>
      </c>
      <c r="W3269" s="7" t="s">
        <v>2999</v>
      </c>
    </row>
    <row r="3270" spans="1:23" x14ac:dyDescent="0.2">
      <c r="A3270" s="7" t="s">
        <v>727</v>
      </c>
      <c r="B3270" s="7">
        <v>5</v>
      </c>
      <c r="C3270" s="7" t="s">
        <v>2</v>
      </c>
      <c r="D3270" s="7" t="s">
        <v>1007</v>
      </c>
      <c r="E3270" s="7" t="s">
        <v>149</v>
      </c>
      <c r="F3270" s="7">
        <v>638</v>
      </c>
      <c r="G3270" s="7" t="s">
        <v>5888</v>
      </c>
      <c r="H3270" s="7" t="s">
        <v>553</v>
      </c>
      <c r="I3270" s="7" t="s">
        <v>4193</v>
      </c>
      <c r="J3270" s="7" t="s">
        <v>738</v>
      </c>
      <c r="K3270" s="7" t="s">
        <v>731</v>
      </c>
      <c r="L3270" s="7" t="s">
        <v>451</v>
      </c>
      <c r="M3270" s="7">
        <v>42.492716999999999</v>
      </c>
      <c r="N3270" s="7">
        <v>20.360530000000001</v>
      </c>
      <c r="O3270" s="7" t="s">
        <v>1953</v>
      </c>
      <c r="P3270" s="7" t="s">
        <v>1953</v>
      </c>
      <c r="Q3270" s="7"/>
      <c r="R3270" s="7" t="s">
        <v>552</v>
      </c>
      <c r="S3270" s="7"/>
      <c r="T3270" s="7" t="b">
        <v>0</v>
      </c>
      <c r="U3270" s="7" t="s">
        <v>3077</v>
      </c>
      <c r="V3270" s="7" t="s">
        <v>2999</v>
      </c>
      <c r="W3270" s="7" t="s">
        <v>2999</v>
      </c>
    </row>
    <row r="3271" spans="1:23" x14ac:dyDescent="0.2">
      <c r="A3271" s="7" t="s">
        <v>727</v>
      </c>
      <c r="B3271" s="7">
        <v>4</v>
      </c>
      <c r="C3271" s="7" t="s">
        <v>454</v>
      </c>
      <c r="D3271" s="7" t="s">
        <v>768</v>
      </c>
      <c r="E3271" s="7" t="s">
        <v>1954</v>
      </c>
      <c r="F3271" s="7">
        <v>637</v>
      </c>
      <c r="G3271" s="7" t="s">
        <v>5889</v>
      </c>
      <c r="H3271" s="7" t="s">
        <v>1955</v>
      </c>
      <c r="I3271" s="7" t="s">
        <v>4194</v>
      </c>
      <c r="J3271" s="7" t="s">
        <v>738</v>
      </c>
      <c r="K3271" s="7" t="s">
        <v>731</v>
      </c>
      <c r="L3271" s="7" t="s">
        <v>3351</v>
      </c>
      <c r="M3271" s="7">
        <v>42.830792000000002</v>
      </c>
      <c r="N3271" s="7">
        <v>20.983059000000001</v>
      </c>
      <c r="O3271" s="7" t="s">
        <v>1956</v>
      </c>
      <c r="P3271" s="7" t="s">
        <v>1956</v>
      </c>
      <c r="Q3271" s="7"/>
      <c r="R3271" s="7" t="s">
        <v>4195</v>
      </c>
      <c r="S3271" s="7"/>
      <c r="T3271" s="7" t="b">
        <v>0</v>
      </c>
      <c r="U3271" s="7" t="s">
        <v>3350</v>
      </c>
      <c r="V3271" s="7" t="s">
        <v>2999</v>
      </c>
      <c r="W3271" s="7" t="s">
        <v>2999</v>
      </c>
    </row>
    <row r="3272" spans="1:23" x14ac:dyDescent="0.2">
      <c r="A3272" s="7" t="s">
        <v>727</v>
      </c>
      <c r="B3272" s="7">
        <v>3</v>
      </c>
      <c r="C3272" s="7" t="s">
        <v>45</v>
      </c>
      <c r="D3272" s="7" t="s">
        <v>740</v>
      </c>
      <c r="E3272" s="7" t="s">
        <v>2984</v>
      </c>
      <c r="F3272" s="7">
        <v>636</v>
      </c>
      <c r="G3272" s="7" t="s">
        <v>5890</v>
      </c>
      <c r="H3272" s="7" t="s">
        <v>1957</v>
      </c>
      <c r="I3272" s="7" t="s">
        <v>4196</v>
      </c>
      <c r="J3272" s="7" t="s">
        <v>738</v>
      </c>
      <c r="K3272" s="7" t="s">
        <v>731</v>
      </c>
      <c r="L3272" s="7" t="s">
        <v>3351</v>
      </c>
      <c r="M3272" s="7">
        <v>42.445338999999997</v>
      </c>
      <c r="N3272" s="7">
        <v>21.45992</v>
      </c>
      <c r="O3272" s="7" t="s">
        <v>1958</v>
      </c>
      <c r="P3272" s="7" t="s">
        <v>1958</v>
      </c>
      <c r="Q3272" s="7"/>
      <c r="R3272" s="7" t="s">
        <v>4197</v>
      </c>
      <c r="S3272" s="7"/>
      <c r="T3272" s="7" t="b">
        <v>0</v>
      </c>
      <c r="U3272" s="7" t="s">
        <v>3350</v>
      </c>
      <c r="V3272" s="7" t="s">
        <v>2999</v>
      </c>
      <c r="W3272" s="7" t="s">
        <v>2999</v>
      </c>
    </row>
    <row r="3273" spans="1:23" x14ac:dyDescent="0.2">
      <c r="A3273" s="7" t="s">
        <v>727</v>
      </c>
      <c r="B3273" s="7">
        <v>7</v>
      </c>
      <c r="C3273" s="7" t="s">
        <v>8</v>
      </c>
      <c r="D3273" s="7" t="s">
        <v>908</v>
      </c>
      <c r="E3273" s="7"/>
      <c r="F3273" s="7">
        <v>635</v>
      </c>
      <c r="G3273" s="7" t="s">
        <v>5891</v>
      </c>
      <c r="H3273" s="7" t="s">
        <v>1959</v>
      </c>
      <c r="I3273" s="7" t="s">
        <v>4198</v>
      </c>
      <c r="J3273" s="7" t="s">
        <v>738</v>
      </c>
      <c r="K3273" s="7" t="s">
        <v>731</v>
      </c>
      <c r="L3273" s="7" t="s">
        <v>3479</v>
      </c>
      <c r="M3273" s="7">
        <v>42.329112000000002</v>
      </c>
      <c r="N3273" s="7">
        <v>20.873211999999999</v>
      </c>
      <c r="O3273" s="7" t="s">
        <v>1960</v>
      </c>
      <c r="P3273" s="7" t="s">
        <v>1960</v>
      </c>
      <c r="Q3273" s="7"/>
      <c r="R3273" s="7" t="s">
        <v>4199</v>
      </c>
      <c r="S3273" s="7"/>
      <c r="T3273" s="7" t="b">
        <v>0</v>
      </c>
      <c r="U3273" s="7" t="s">
        <v>3478</v>
      </c>
      <c r="V3273" s="7" t="s">
        <v>2999</v>
      </c>
      <c r="W3273" s="7" t="s">
        <v>2999</v>
      </c>
    </row>
    <row r="3274" spans="1:23" x14ac:dyDescent="0.2">
      <c r="A3274" s="7" t="s">
        <v>727</v>
      </c>
      <c r="B3274" s="7">
        <v>6</v>
      </c>
      <c r="C3274" s="7" t="s">
        <v>11</v>
      </c>
      <c r="D3274" s="7" t="s">
        <v>853</v>
      </c>
      <c r="E3274" s="7" t="s">
        <v>446</v>
      </c>
      <c r="F3274" s="7">
        <v>634</v>
      </c>
      <c r="G3274" s="7" t="s">
        <v>5892</v>
      </c>
      <c r="H3274" s="7" t="s">
        <v>555</v>
      </c>
      <c r="I3274" s="7" t="s">
        <v>4200</v>
      </c>
      <c r="J3274" s="7" t="s">
        <v>772</v>
      </c>
      <c r="K3274" s="7" t="s">
        <v>731</v>
      </c>
      <c r="L3274" s="7" t="s">
        <v>3351</v>
      </c>
      <c r="M3274" s="7">
        <v>42.631022000000002</v>
      </c>
      <c r="N3274" s="7">
        <v>21.098110999999999</v>
      </c>
      <c r="O3274" s="7" t="s">
        <v>1961</v>
      </c>
      <c r="P3274" s="7" t="s">
        <v>1961</v>
      </c>
      <c r="Q3274" s="7"/>
      <c r="R3274" s="7" t="s">
        <v>554</v>
      </c>
      <c r="S3274" s="7"/>
      <c r="T3274" s="7" t="b">
        <v>0</v>
      </c>
      <c r="U3274" s="7" t="s">
        <v>3350</v>
      </c>
      <c r="V3274" s="7" t="s">
        <v>2999</v>
      </c>
      <c r="W3274" s="7" t="s">
        <v>2999</v>
      </c>
    </row>
    <row r="3275" spans="1:23" x14ac:dyDescent="0.2">
      <c r="A3275" s="7" t="s">
        <v>727</v>
      </c>
      <c r="B3275" s="7">
        <v>1</v>
      </c>
      <c r="C3275" s="7" t="s">
        <v>5</v>
      </c>
      <c r="D3275" s="7" t="s">
        <v>736</v>
      </c>
      <c r="E3275" s="7" t="s">
        <v>8818</v>
      </c>
      <c r="F3275" s="7">
        <v>633</v>
      </c>
      <c r="G3275" s="7" t="s">
        <v>5893</v>
      </c>
      <c r="H3275" s="7" t="s">
        <v>192</v>
      </c>
      <c r="I3275" s="7" t="s">
        <v>4201</v>
      </c>
      <c r="J3275" s="7" t="s">
        <v>738</v>
      </c>
      <c r="K3275" s="7" t="s">
        <v>731</v>
      </c>
      <c r="L3275" s="7" t="s">
        <v>3351</v>
      </c>
      <c r="M3275" s="7">
        <v>42.342512999999997</v>
      </c>
      <c r="N3275" s="7">
        <v>21.181742</v>
      </c>
      <c r="O3275" s="7" t="s">
        <v>1962</v>
      </c>
      <c r="P3275" s="7" t="s">
        <v>1962</v>
      </c>
      <c r="Q3275" s="7"/>
      <c r="R3275" s="7" t="s">
        <v>191</v>
      </c>
      <c r="S3275" s="7"/>
      <c r="T3275" s="7" t="b">
        <v>0</v>
      </c>
      <c r="U3275" s="7" t="s">
        <v>3350</v>
      </c>
      <c r="V3275" s="7" t="s">
        <v>2999</v>
      </c>
      <c r="W3275" s="7" t="s">
        <v>2999</v>
      </c>
    </row>
    <row r="3276" spans="1:23" x14ac:dyDescent="0.2">
      <c r="A3276" s="7" t="s">
        <v>727</v>
      </c>
      <c r="B3276" s="7">
        <v>5</v>
      </c>
      <c r="C3276" s="7" t="s">
        <v>2</v>
      </c>
      <c r="D3276" s="7" t="s">
        <v>820</v>
      </c>
      <c r="E3276" s="7" t="s">
        <v>149</v>
      </c>
      <c r="F3276" s="7">
        <v>632</v>
      </c>
      <c r="G3276" s="7" t="s">
        <v>5894</v>
      </c>
      <c r="H3276" s="7" t="s">
        <v>1963</v>
      </c>
      <c r="I3276" s="7" t="s">
        <v>4202</v>
      </c>
      <c r="J3276" s="7" t="s">
        <v>738</v>
      </c>
      <c r="K3276" s="7" t="s">
        <v>731</v>
      </c>
      <c r="L3276" s="7" t="s">
        <v>3351</v>
      </c>
      <c r="M3276" s="7">
        <v>42.706792</v>
      </c>
      <c r="N3276" s="7">
        <v>20.401160999999998</v>
      </c>
      <c r="O3276" s="7" t="s">
        <v>1964</v>
      </c>
      <c r="P3276" s="7" t="s">
        <v>1964</v>
      </c>
      <c r="Q3276" s="7"/>
      <c r="R3276" s="7" t="s">
        <v>556</v>
      </c>
      <c r="S3276" s="7"/>
      <c r="T3276" s="7" t="b">
        <v>0</v>
      </c>
      <c r="U3276" s="7" t="s">
        <v>3350</v>
      </c>
      <c r="V3276" s="7" t="s">
        <v>2999</v>
      </c>
      <c r="W3276" s="7" t="s">
        <v>2999</v>
      </c>
    </row>
    <row r="3277" spans="1:23" x14ac:dyDescent="0.2">
      <c r="A3277" s="7" t="s">
        <v>727</v>
      </c>
      <c r="B3277" s="7">
        <v>5</v>
      </c>
      <c r="C3277" s="7" t="s">
        <v>2</v>
      </c>
      <c r="D3277" s="7" t="s">
        <v>1007</v>
      </c>
      <c r="E3277" s="7" t="s">
        <v>7185</v>
      </c>
      <c r="F3277" s="7">
        <v>631</v>
      </c>
      <c r="G3277" s="7" t="s">
        <v>5895</v>
      </c>
      <c r="H3277" s="7" t="s">
        <v>679</v>
      </c>
      <c r="I3277" s="7" t="s">
        <v>4203</v>
      </c>
      <c r="J3277" s="7" t="s">
        <v>738</v>
      </c>
      <c r="K3277" s="7" t="s">
        <v>731</v>
      </c>
      <c r="L3277" s="7" t="s">
        <v>3351</v>
      </c>
      <c r="M3277" s="7">
        <v>42.581162999999997</v>
      </c>
      <c r="N3277" s="7">
        <v>20.317311</v>
      </c>
      <c r="O3277" s="7" t="s">
        <v>1965</v>
      </c>
      <c r="P3277" s="7" t="s">
        <v>1965</v>
      </c>
      <c r="Q3277" s="7"/>
      <c r="R3277" s="7" t="s">
        <v>4204</v>
      </c>
      <c r="S3277" s="7"/>
      <c r="T3277" s="7" t="b">
        <v>0</v>
      </c>
      <c r="U3277" s="7" t="s">
        <v>3350</v>
      </c>
      <c r="V3277" s="7" t="s">
        <v>2999</v>
      </c>
      <c r="W3277" s="7" t="s">
        <v>2999</v>
      </c>
    </row>
    <row r="3278" spans="1:23" x14ac:dyDescent="0.2">
      <c r="A3278" s="7" t="s">
        <v>727</v>
      </c>
      <c r="B3278" s="7">
        <v>7</v>
      </c>
      <c r="C3278" s="7" t="s">
        <v>8</v>
      </c>
      <c r="D3278" s="7" t="s">
        <v>908</v>
      </c>
      <c r="E3278" s="7"/>
      <c r="F3278" s="7">
        <v>630</v>
      </c>
      <c r="G3278" s="7" t="s">
        <v>5896</v>
      </c>
      <c r="H3278" s="7" t="s">
        <v>1966</v>
      </c>
      <c r="I3278" s="7" t="s">
        <v>4205</v>
      </c>
      <c r="J3278" s="7" t="s">
        <v>738</v>
      </c>
      <c r="K3278" s="7" t="s">
        <v>731</v>
      </c>
      <c r="L3278" s="7" t="s">
        <v>3375</v>
      </c>
      <c r="M3278" s="7">
        <v>42.410671999999998</v>
      </c>
      <c r="N3278" s="7">
        <v>20.777678999999999</v>
      </c>
      <c r="O3278" s="7" t="s">
        <v>1967</v>
      </c>
      <c r="P3278" s="7" t="s">
        <v>1967</v>
      </c>
      <c r="Q3278" s="7"/>
      <c r="R3278" s="7" t="s">
        <v>4206</v>
      </c>
      <c r="S3278" s="7"/>
      <c r="T3278" s="7" t="b">
        <v>0</v>
      </c>
      <c r="U3278" s="7" t="s">
        <v>3374</v>
      </c>
      <c r="V3278" s="7" t="s">
        <v>2999</v>
      </c>
      <c r="W3278" s="7" t="s">
        <v>2999</v>
      </c>
    </row>
    <row r="3279" spans="1:23" x14ac:dyDescent="0.2">
      <c r="A3279" s="7" t="s">
        <v>727</v>
      </c>
      <c r="B3279" s="7">
        <v>5</v>
      </c>
      <c r="C3279" s="7" t="s">
        <v>2</v>
      </c>
      <c r="D3279" s="7" t="s">
        <v>820</v>
      </c>
      <c r="E3279" s="7" t="s">
        <v>149</v>
      </c>
      <c r="F3279" s="7">
        <v>629</v>
      </c>
      <c r="G3279" s="7" t="s">
        <v>5897</v>
      </c>
      <c r="H3279" s="7" t="s">
        <v>1968</v>
      </c>
      <c r="I3279" s="7" t="s">
        <v>4207</v>
      </c>
      <c r="J3279" s="7" t="s">
        <v>738</v>
      </c>
      <c r="K3279" s="7" t="s">
        <v>731</v>
      </c>
      <c r="L3279" s="7" t="s">
        <v>3351</v>
      </c>
      <c r="M3279" s="7">
        <v>42.712330000000001</v>
      </c>
      <c r="N3279" s="7">
        <v>20.454236000000002</v>
      </c>
      <c r="O3279" s="7" t="s">
        <v>1969</v>
      </c>
      <c r="P3279" s="7" t="s">
        <v>1969</v>
      </c>
      <c r="Q3279" s="7"/>
      <c r="R3279" s="7" t="s">
        <v>557</v>
      </c>
      <c r="S3279" s="7"/>
      <c r="T3279" s="7" t="b">
        <v>0</v>
      </c>
      <c r="U3279" s="7" t="s">
        <v>3350</v>
      </c>
      <c r="V3279" s="7" t="s">
        <v>2999</v>
      </c>
      <c r="W3279" s="7" t="s">
        <v>2999</v>
      </c>
    </row>
    <row r="3280" spans="1:23" x14ac:dyDescent="0.2">
      <c r="A3280" s="7" t="s">
        <v>727</v>
      </c>
      <c r="B3280" s="7">
        <v>5</v>
      </c>
      <c r="C3280" s="7" t="s">
        <v>2</v>
      </c>
      <c r="D3280" s="7" t="s">
        <v>1007</v>
      </c>
      <c r="E3280" s="7" t="s">
        <v>149</v>
      </c>
      <c r="F3280" s="7">
        <v>628</v>
      </c>
      <c r="G3280" s="7" t="s">
        <v>5898</v>
      </c>
      <c r="H3280" s="7" t="s">
        <v>559</v>
      </c>
      <c r="I3280" s="7" t="s">
        <v>4208</v>
      </c>
      <c r="J3280" s="7" t="s">
        <v>738</v>
      </c>
      <c r="K3280" s="7" t="s">
        <v>731</v>
      </c>
      <c r="L3280" s="7" t="s">
        <v>3351</v>
      </c>
      <c r="M3280" s="7">
        <v>42.540607000000001</v>
      </c>
      <c r="N3280" s="7">
        <v>20.288944000000001</v>
      </c>
      <c r="O3280" s="7" t="s">
        <v>1970</v>
      </c>
      <c r="P3280" s="7" t="s">
        <v>1970</v>
      </c>
      <c r="Q3280" s="7"/>
      <c r="R3280" s="7" t="s">
        <v>558</v>
      </c>
      <c r="S3280" s="7"/>
      <c r="T3280" s="7" t="b">
        <v>0</v>
      </c>
      <c r="U3280" s="7" t="s">
        <v>3350</v>
      </c>
      <c r="V3280" s="7" t="s">
        <v>2999</v>
      </c>
      <c r="W3280" s="7" t="s">
        <v>2999</v>
      </c>
    </row>
    <row r="3281" spans="1:23" x14ac:dyDescent="0.2">
      <c r="A3281" s="7" t="s">
        <v>727</v>
      </c>
      <c r="B3281" s="7">
        <v>6</v>
      </c>
      <c r="C3281" s="7" t="s">
        <v>11</v>
      </c>
      <c r="D3281" s="7" t="s">
        <v>1033</v>
      </c>
      <c r="E3281" s="7" t="s">
        <v>7499</v>
      </c>
      <c r="F3281" s="7">
        <v>627</v>
      </c>
      <c r="G3281" s="7" t="s">
        <v>5887</v>
      </c>
      <c r="H3281" s="7" t="s">
        <v>1971</v>
      </c>
      <c r="I3281" s="7" t="s">
        <v>4192</v>
      </c>
      <c r="J3281" s="7" t="s">
        <v>772</v>
      </c>
      <c r="K3281" s="7" t="s">
        <v>731</v>
      </c>
      <c r="L3281" s="7" t="s">
        <v>3351</v>
      </c>
      <c r="M3281" s="7">
        <v>42.595305000000003</v>
      </c>
      <c r="N3281" s="7">
        <v>20.925416999999999</v>
      </c>
      <c r="O3281" s="7" t="s">
        <v>1972</v>
      </c>
      <c r="P3281" s="7" t="s">
        <v>1972</v>
      </c>
      <c r="Q3281" s="7"/>
      <c r="R3281" s="7" t="s">
        <v>193</v>
      </c>
      <c r="S3281" s="7"/>
      <c r="T3281" s="7" t="b">
        <v>0</v>
      </c>
      <c r="U3281" s="7" t="s">
        <v>3350</v>
      </c>
      <c r="V3281" s="7" t="s">
        <v>2999</v>
      </c>
      <c r="W3281" s="7" t="s">
        <v>2999</v>
      </c>
    </row>
    <row r="3282" spans="1:23" x14ac:dyDescent="0.2">
      <c r="A3282" s="7" t="s">
        <v>727</v>
      </c>
      <c r="B3282" s="7">
        <v>7</v>
      </c>
      <c r="C3282" s="7" t="s">
        <v>8</v>
      </c>
      <c r="D3282" s="7" t="s">
        <v>908</v>
      </c>
      <c r="E3282" s="7" t="s">
        <v>15946</v>
      </c>
      <c r="F3282" s="7">
        <v>626</v>
      </c>
      <c r="G3282" s="7" t="s">
        <v>5899</v>
      </c>
      <c r="H3282" s="7" t="s">
        <v>1656</v>
      </c>
      <c r="I3282" s="7" t="s">
        <v>4209</v>
      </c>
      <c r="J3282" s="7" t="s">
        <v>738</v>
      </c>
      <c r="K3282" s="7" t="s">
        <v>731</v>
      </c>
      <c r="L3282" s="7" t="s">
        <v>3351</v>
      </c>
      <c r="M3282" s="7">
        <v>42.363588</v>
      </c>
      <c r="N3282" s="7">
        <v>20.830337</v>
      </c>
      <c r="O3282" s="7" t="s">
        <v>1973</v>
      </c>
      <c r="P3282" s="7" t="s">
        <v>1973</v>
      </c>
      <c r="Q3282" s="7"/>
      <c r="R3282" s="7" t="s">
        <v>4210</v>
      </c>
      <c r="S3282" s="7"/>
      <c r="T3282" s="7" t="b">
        <v>0</v>
      </c>
      <c r="U3282" s="7" t="s">
        <v>3350</v>
      </c>
      <c r="V3282" s="7" t="s">
        <v>2999</v>
      </c>
      <c r="W3282" s="7" t="s">
        <v>2999</v>
      </c>
    </row>
    <row r="3283" spans="1:23" x14ac:dyDescent="0.2">
      <c r="A3283" s="7" t="s">
        <v>727</v>
      </c>
      <c r="B3283" s="7">
        <v>5</v>
      </c>
      <c r="C3283" s="7" t="s">
        <v>2</v>
      </c>
      <c r="D3283" s="7" t="s">
        <v>820</v>
      </c>
      <c r="E3283" s="7" t="s">
        <v>149</v>
      </c>
      <c r="F3283" s="7">
        <v>625</v>
      </c>
      <c r="G3283" s="7" t="s">
        <v>5900</v>
      </c>
      <c r="H3283" s="7" t="s">
        <v>1974</v>
      </c>
      <c r="I3283" s="7" t="s">
        <v>4211</v>
      </c>
      <c r="J3283" s="7" t="s">
        <v>738</v>
      </c>
      <c r="K3283" s="7" t="s">
        <v>731</v>
      </c>
      <c r="L3283" s="7" t="s">
        <v>9296</v>
      </c>
      <c r="M3283" s="7">
        <v>42.781838</v>
      </c>
      <c r="N3283" s="7">
        <v>20.621866000000001</v>
      </c>
      <c r="O3283" s="7" t="s">
        <v>1975</v>
      </c>
      <c r="P3283" s="7" t="s">
        <v>1975</v>
      </c>
      <c r="Q3283" s="7"/>
      <c r="R3283" s="7" t="s">
        <v>560</v>
      </c>
      <c r="S3283" s="7"/>
      <c r="T3283" s="7" t="b">
        <v>0</v>
      </c>
      <c r="U3283" s="7" t="s">
        <v>9297</v>
      </c>
      <c r="V3283" s="7" t="s">
        <v>2999</v>
      </c>
      <c r="W3283" s="7" t="s">
        <v>2999</v>
      </c>
    </row>
    <row r="3284" spans="1:23" x14ac:dyDescent="0.2">
      <c r="A3284" s="7" t="s">
        <v>727</v>
      </c>
      <c r="B3284" s="7">
        <v>5</v>
      </c>
      <c r="C3284" s="7" t="s">
        <v>2</v>
      </c>
      <c r="D3284" s="7" t="s">
        <v>1007</v>
      </c>
      <c r="E3284" s="7" t="s">
        <v>149</v>
      </c>
      <c r="F3284" s="7">
        <v>624</v>
      </c>
      <c r="G3284" s="7" t="s">
        <v>5901</v>
      </c>
      <c r="H3284" s="7" t="s">
        <v>559</v>
      </c>
      <c r="I3284" s="7" t="s">
        <v>4212</v>
      </c>
      <c r="J3284" s="7" t="s">
        <v>738</v>
      </c>
      <c r="K3284" s="7" t="s">
        <v>731</v>
      </c>
      <c r="L3284" s="7" t="s">
        <v>3351</v>
      </c>
      <c r="M3284" s="7">
        <v>42.540300999999999</v>
      </c>
      <c r="N3284" s="7">
        <v>20.288229999999999</v>
      </c>
      <c r="O3284" s="7" t="s">
        <v>1976</v>
      </c>
      <c r="P3284" s="7" t="s">
        <v>1976</v>
      </c>
      <c r="Q3284" s="7"/>
      <c r="R3284" s="7" t="s">
        <v>4213</v>
      </c>
      <c r="S3284" s="7"/>
      <c r="T3284" s="7" t="b">
        <v>0</v>
      </c>
      <c r="U3284" s="7" t="s">
        <v>3350</v>
      </c>
      <c r="V3284" s="7" t="s">
        <v>2999</v>
      </c>
      <c r="W3284" s="7" t="s">
        <v>2999</v>
      </c>
    </row>
    <row r="3285" spans="1:23" x14ac:dyDescent="0.2">
      <c r="A3285" s="7" t="s">
        <v>727</v>
      </c>
      <c r="B3285" s="7">
        <v>6</v>
      </c>
      <c r="C3285" s="7" t="s">
        <v>11</v>
      </c>
      <c r="D3285" s="7" t="s">
        <v>1033</v>
      </c>
      <c r="E3285" s="7" t="s">
        <v>10747</v>
      </c>
      <c r="F3285" s="7">
        <v>623</v>
      </c>
      <c r="G3285" s="7" t="s">
        <v>5902</v>
      </c>
      <c r="H3285" s="7" t="s">
        <v>1977</v>
      </c>
      <c r="I3285" s="7" t="s">
        <v>4214</v>
      </c>
      <c r="J3285" s="7" t="s">
        <v>772</v>
      </c>
      <c r="K3285" s="7" t="s">
        <v>731</v>
      </c>
      <c r="L3285" s="7" t="s">
        <v>3351</v>
      </c>
      <c r="M3285" s="7">
        <v>42.574258999999998</v>
      </c>
      <c r="N3285" s="7">
        <v>20.855146999999999</v>
      </c>
      <c r="O3285" s="7" t="s">
        <v>1978</v>
      </c>
      <c r="P3285" s="7" t="s">
        <v>1978</v>
      </c>
      <c r="Q3285" s="7"/>
      <c r="R3285" s="7" t="s">
        <v>4215</v>
      </c>
      <c r="S3285" s="7"/>
      <c r="T3285" s="7" t="b">
        <v>0</v>
      </c>
      <c r="U3285" s="7" t="s">
        <v>3350</v>
      </c>
      <c r="V3285" s="7" t="s">
        <v>2999</v>
      </c>
      <c r="W3285" s="7" t="s">
        <v>2999</v>
      </c>
    </row>
    <row r="3286" spans="1:23" x14ac:dyDescent="0.2">
      <c r="A3286" s="7" t="s">
        <v>727</v>
      </c>
      <c r="B3286" s="7">
        <v>1</v>
      </c>
      <c r="C3286" s="7" t="s">
        <v>5</v>
      </c>
      <c r="D3286" s="7" t="s">
        <v>756</v>
      </c>
      <c r="E3286" s="7"/>
      <c r="F3286" s="7">
        <v>622</v>
      </c>
      <c r="G3286" s="7" t="s">
        <v>5903</v>
      </c>
      <c r="H3286" s="7" t="s">
        <v>1336</v>
      </c>
      <c r="I3286" s="7" t="s">
        <v>4216</v>
      </c>
      <c r="J3286" s="7" t="s">
        <v>738</v>
      </c>
      <c r="K3286" s="7" t="s">
        <v>731</v>
      </c>
      <c r="L3286" s="7" t="s">
        <v>3479</v>
      </c>
      <c r="M3286" s="7">
        <v>42.503245</v>
      </c>
      <c r="N3286" s="7">
        <v>20.916108000000001</v>
      </c>
      <c r="O3286" s="7" t="s">
        <v>1979</v>
      </c>
      <c r="P3286" s="7" t="s">
        <v>1979</v>
      </c>
      <c r="Q3286" s="7"/>
      <c r="R3286" s="7" t="s">
        <v>4217</v>
      </c>
      <c r="S3286" s="7" t="s">
        <v>4218</v>
      </c>
      <c r="T3286" s="7" t="b">
        <v>0</v>
      </c>
      <c r="U3286" s="7" t="s">
        <v>3478</v>
      </c>
      <c r="V3286" s="7" t="s">
        <v>2999</v>
      </c>
      <c r="W3286" s="7" t="s">
        <v>2999</v>
      </c>
    </row>
    <row r="3287" spans="1:23" x14ac:dyDescent="0.2">
      <c r="A3287" s="7" t="s">
        <v>727</v>
      </c>
      <c r="B3287" s="7">
        <v>2</v>
      </c>
      <c r="C3287" s="7" t="s">
        <v>450</v>
      </c>
      <c r="D3287" s="7" t="s">
        <v>279</v>
      </c>
      <c r="E3287" s="7" t="s">
        <v>17851</v>
      </c>
      <c r="F3287" s="7">
        <v>621</v>
      </c>
      <c r="G3287" s="7" t="s">
        <v>5904</v>
      </c>
      <c r="H3287" s="7" t="s">
        <v>1980</v>
      </c>
      <c r="I3287" s="7" t="s">
        <v>4219</v>
      </c>
      <c r="J3287" s="7" t="s">
        <v>738</v>
      </c>
      <c r="K3287" s="7" t="s">
        <v>731</v>
      </c>
      <c r="L3287" s="7" t="s">
        <v>3351</v>
      </c>
      <c r="M3287" s="7">
        <v>42.478051000000001</v>
      </c>
      <c r="N3287" s="7">
        <v>20.736156999999999</v>
      </c>
      <c r="O3287" s="7" t="s">
        <v>1981</v>
      </c>
      <c r="P3287" s="7" t="s">
        <v>1981</v>
      </c>
      <c r="Q3287" s="7"/>
      <c r="R3287" s="7" t="s">
        <v>4220</v>
      </c>
      <c r="S3287" s="7"/>
      <c r="T3287" s="7" t="b">
        <v>0</v>
      </c>
      <c r="U3287" s="7" t="s">
        <v>3350</v>
      </c>
      <c r="V3287" s="7" t="s">
        <v>2999</v>
      </c>
      <c r="W3287" s="7" t="s">
        <v>2999</v>
      </c>
    </row>
    <row r="3288" spans="1:23" x14ac:dyDescent="0.2">
      <c r="A3288" s="7" t="s">
        <v>727</v>
      </c>
      <c r="B3288" s="7">
        <v>1</v>
      </c>
      <c r="C3288" s="7" t="s">
        <v>5</v>
      </c>
      <c r="D3288" s="7" t="s">
        <v>745</v>
      </c>
      <c r="E3288" s="7" t="s">
        <v>12932</v>
      </c>
      <c r="F3288" s="7">
        <v>620</v>
      </c>
      <c r="G3288" s="7" t="s">
        <v>5905</v>
      </c>
      <c r="H3288" s="7" t="s">
        <v>1982</v>
      </c>
      <c r="I3288" s="7" t="s">
        <v>4221</v>
      </c>
      <c r="J3288" s="7" t="s">
        <v>738</v>
      </c>
      <c r="K3288" s="7" t="s">
        <v>731</v>
      </c>
      <c r="L3288" s="7" t="s">
        <v>3351</v>
      </c>
      <c r="M3288" s="7">
        <v>42.144523999999997</v>
      </c>
      <c r="N3288" s="7">
        <v>21.294667</v>
      </c>
      <c r="O3288" s="7" t="s">
        <v>1983</v>
      </c>
      <c r="P3288" s="7" t="s">
        <v>1983</v>
      </c>
      <c r="Q3288" s="7"/>
      <c r="R3288" s="7" t="s">
        <v>4222</v>
      </c>
      <c r="S3288" s="7" t="s">
        <v>4223</v>
      </c>
      <c r="T3288" s="7" t="b">
        <v>0</v>
      </c>
      <c r="U3288" s="7" t="s">
        <v>3350</v>
      </c>
      <c r="V3288" s="7" t="s">
        <v>2999</v>
      </c>
      <c r="W3288" s="7" t="s">
        <v>2999</v>
      </c>
    </row>
    <row r="3289" spans="1:23" x14ac:dyDescent="0.2">
      <c r="A3289" s="7" t="s">
        <v>727</v>
      </c>
      <c r="B3289" s="7">
        <v>2</v>
      </c>
      <c r="C3289" s="7" t="s">
        <v>450</v>
      </c>
      <c r="D3289" s="7" t="s">
        <v>279</v>
      </c>
      <c r="E3289" s="7"/>
      <c r="F3289" s="7">
        <v>619</v>
      </c>
      <c r="G3289" s="7" t="s">
        <v>5906</v>
      </c>
      <c r="H3289" s="7" t="s">
        <v>1984</v>
      </c>
      <c r="I3289" s="7" t="s">
        <v>4224</v>
      </c>
      <c r="J3289" s="7" t="s">
        <v>738</v>
      </c>
      <c r="K3289" s="7" t="s">
        <v>731</v>
      </c>
      <c r="L3289" s="7" t="s">
        <v>451</v>
      </c>
      <c r="M3289" s="7">
        <v>42.476025</v>
      </c>
      <c r="N3289" s="7">
        <v>20.748517</v>
      </c>
      <c r="O3289" s="7" t="s">
        <v>1985</v>
      </c>
      <c r="P3289" s="7" t="s">
        <v>1985</v>
      </c>
      <c r="Q3289" s="7"/>
      <c r="R3289" s="7" t="s">
        <v>4225</v>
      </c>
      <c r="S3289" s="7"/>
      <c r="T3289" s="7" t="b">
        <v>0</v>
      </c>
      <c r="U3289" s="7" t="s">
        <v>3077</v>
      </c>
      <c r="V3289" s="7" t="s">
        <v>2999</v>
      </c>
      <c r="W3289" s="7" t="s">
        <v>2999</v>
      </c>
    </row>
    <row r="3290" spans="1:23" x14ac:dyDescent="0.2">
      <c r="A3290" s="7" t="s">
        <v>727</v>
      </c>
      <c r="B3290" s="7">
        <v>2</v>
      </c>
      <c r="C3290" s="7" t="s">
        <v>450</v>
      </c>
      <c r="D3290" s="7" t="s">
        <v>279</v>
      </c>
      <c r="E3290" s="7"/>
      <c r="F3290" s="7">
        <v>618</v>
      </c>
      <c r="G3290" s="7" t="s">
        <v>5907</v>
      </c>
      <c r="H3290" s="7" t="s">
        <v>1986</v>
      </c>
      <c r="I3290" s="7" t="s">
        <v>4226</v>
      </c>
      <c r="J3290" s="7" t="s">
        <v>738</v>
      </c>
      <c r="K3290" s="7" t="s">
        <v>731</v>
      </c>
      <c r="L3290" s="7" t="s">
        <v>451</v>
      </c>
      <c r="M3290" s="7">
        <v>42.783673999999998</v>
      </c>
      <c r="N3290" s="7">
        <v>21.001094999999999</v>
      </c>
      <c r="O3290" s="7" t="s">
        <v>1987</v>
      </c>
      <c r="P3290" s="7" t="s">
        <v>1987</v>
      </c>
      <c r="Q3290" s="7"/>
      <c r="R3290" s="7" t="s">
        <v>4227</v>
      </c>
      <c r="S3290" s="7"/>
      <c r="T3290" s="7" t="b">
        <v>0</v>
      </c>
      <c r="U3290" s="7" t="s">
        <v>3077</v>
      </c>
      <c r="V3290" s="7" t="s">
        <v>2999</v>
      </c>
      <c r="W3290" s="7" t="s">
        <v>2999</v>
      </c>
    </row>
    <row r="3291" spans="1:23" x14ac:dyDescent="0.2">
      <c r="A3291" s="7" t="s">
        <v>727</v>
      </c>
      <c r="B3291" s="7">
        <v>2</v>
      </c>
      <c r="C3291" s="7" t="s">
        <v>450</v>
      </c>
      <c r="D3291" s="7" t="s">
        <v>279</v>
      </c>
      <c r="E3291" s="7" t="s">
        <v>14168</v>
      </c>
      <c r="F3291" s="7">
        <v>617</v>
      </c>
      <c r="G3291" s="7" t="s">
        <v>5908</v>
      </c>
      <c r="H3291" s="7" t="s">
        <v>589</v>
      </c>
      <c r="I3291" s="7" t="s">
        <v>4228</v>
      </c>
      <c r="J3291" s="7" t="s">
        <v>738</v>
      </c>
      <c r="K3291" s="7" t="s">
        <v>731</v>
      </c>
      <c r="L3291" s="7" t="s">
        <v>3351</v>
      </c>
      <c r="M3291" s="7">
        <v>42.480075999999997</v>
      </c>
      <c r="N3291" s="7">
        <v>20.748517</v>
      </c>
      <c r="O3291" s="7" t="s">
        <v>1988</v>
      </c>
      <c r="P3291" s="7" t="s">
        <v>1988</v>
      </c>
      <c r="Q3291" s="7"/>
      <c r="R3291" s="7" t="s">
        <v>588</v>
      </c>
      <c r="S3291" s="7"/>
      <c r="T3291" s="7" t="b">
        <v>0</v>
      </c>
      <c r="U3291" s="7" t="s">
        <v>3350</v>
      </c>
      <c r="V3291" s="7" t="s">
        <v>2999</v>
      </c>
      <c r="W3291" s="7" t="s">
        <v>2999</v>
      </c>
    </row>
    <row r="3292" spans="1:23" x14ac:dyDescent="0.2">
      <c r="A3292" s="7" t="s">
        <v>727</v>
      </c>
      <c r="B3292" s="7">
        <v>2</v>
      </c>
      <c r="C3292" s="7" t="s">
        <v>450</v>
      </c>
      <c r="D3292" s="7" t="s">
        <v>279</v>
      </c>
      <c r="E3292" s="7" t="s">
        <v>14169</v>
      </c>
      <c r="F3292" s="7">
        <v>616</v>
      </c>
      <c r="G3292" s="7" t="s">
        <v>5909</v>
      </c>
      <c r="H3292" s="7" t="s">
        <v>1989</v>
      </c>
      <c r="I3292" s="7" t="s">
        <v>4229</v>
      </c>
      <c r="J3292" s="7" t="s">
        <v>738</v>
      </c>
      <c r="K3292" s="7" t="s">
        <v>752</v>
      </c>
      <c r="L3292" s="7" t="s">
        <v>3351</v>
      </c>
      <c r="M3292" s="7">
        <v>42.479064000000001</v>
      </c>
      <c r="N3292" s="7">
        <v>20.752637</v>
      </c>
      <c r="O3292" s="7" t="s">
        <v>1990</v>
      </c>
      <c r="P3292" s="7" t="s">
        <v>1990</v>
      </c>
      <c r="Q3292" s="7"/>
      <c r="R3292" s="7" t="s">
        <v>4230</v>
      </c>
      <c r="S3292" s="7"/>
      <c r="T3292" s="7" t="b">
        <v>0</v>
      </c>
      <c r="U3292" s="7" t="s">
        <v>3350</v>
      </c>
      <c r="V3292" s="7" t="s">
        <v>2999</v>
      </c>
      <c r="W3292" s="7" t="s">
        <v>2999</v>
      </c>
    </row>
    <row r="3293" spans="1:23" x14ac:dyDescent="0.2">
      <c r="A3293" s="7" t="s">
        <v>727</v>
      </c>
      <c r="B3293" s="7">
        <v>6</v>
      </c>
      <c r="C3293" s="7" t="s">
        <v>11</v>
      </c>
      <c r="D3293" s="7" t="s">
        <v>728</v>
      </c>
      <c r="E3293" s="7"/>
      <c r="F3293" s="7">
        <v>615</v>
      </c>
      <c r="G3293" s="7" t="s">
        <v>5910</v>
      </c>
      <c r="H3293" s="7" t="s">
        <v>1991</v>
      </c>
      <c r="I3293" s="7" t="s">
        <v>4231</v>
      </c>
      <c r="J3293" s="7" t="s">
        <v>0</v>
      </c>
      <c r="K3293" s="7" t="s">
        <v>731</v>
      </c>
      <c r="L3293" s="7" t="s">
        <v>3479</v>
      </c>
      <c r="M3293" s="7">
        <v>42.900623000000003</v>
      </c>
      <c r="N3293" s="7">
        <v>21.195307</v>
      </c>
      <c r="O3293" s="7" t="s">
        <v>1992</v>
      </c>
      <c r="P3293" s="7" t="s">
        <v>1992</v>
      </c>
      <c r="Q3293" s="7"/>
      <c r="R3293" s="7" t="s">
        <v>4232</v>
      </c>
      <c r="S3293" s="7"/>
      <c r="T3293" s="7" t="b">
        <v>0</v>
      </c>
      <c r="U3293" s="7" t="s">
        <v>3478</v>
      </c>
      <c r="V3293" s="7" t="s">
        <v>2999</v>
      </c>
      <c r="W3293" s="7" t="s">
        <v>2999</v>
      </c>
    </row>
    <row r="3294" spans="1:23" x14ac:dyDescent="0.2">
      <c r="A3294" s="7" t="s">
        <v>727</v>
      </c>
      <c r="B3294" s="7">
        <v>2</v>
      </c>
      <c r="C3294" s="7" t="s">
        <v>450</v>
      </c>
      <c r="D3294" s="7" t="s">
        <v>279</v>
      </c>
      <c r="E3294" s="7" t="s">
        <v>14170</v>
      </c>
      <c r="F3294" s="7">
        <v>614</v>
      </c>
      <c r="G3294" s="7" t="s">
        <v>5911</v>
      </c>
      <c r="H3294" s="7" t="s">
        <v>1750</v>
      </c>
      <c r="I3294" s="7" t="s">
        <v>4233</v>
      </c>
      <c r="J3294" s="7" t="s">
        <v>738</v>
      </c>
      <c r="K3294" s="7" t="s">
        <v>731</v>
      </c>
      <c r="L3294" s="7" t="s">
        <v>3351</v>
      </c>
      <c r="M3294" s="7">
        <v>42.475012</v>
      </c>
      <c r="N3294" s="7">
        <v>20.749890000000001</v>
      </c>
      <c r="O3294" s="7" t="s">
        <v>1993</v>
      </c>
      <c r="P3294" s="7" t="s">
        <v>1993</v>
      </c>
      <c r="Q3294" s="7"/>
      <c r="R3294" s="7" t="s">
        <v>3793</v>
      </c>
      <c r="S3294" s="7"/>
      <c r="T3294" s="7" t="b">
        <v>0</v>
      </c>
      <c r="U3294" s="7" t="s">
        <v>3350</v>
      </c>
      <c r="V3294" s="7" t="s">
        <v>2999</v>
      </c>
      <c r="W3294" s="7" t="s">
        <v>2999</v>
      </c>
    </row>
    <row r="3295" spans="1:23" x14ac:dyDescent="0.2">
      <c r="A3295" s="7" t="s">
        <v>727</v>
      </c>
      <c r="B3295" s="7">
        <v>1</v>
      </c>
      <c r="C3295" s="7" t="s">
        <v>5</v>
      </c>
      <c r="D3295" s="7" t="s">
        <v>810</v>
      </c>
      <c r="E3295" s="7" t="s">
        <v>15947</v>
      </c>
      <c r="F3295" s="7">
        <v>613</v>
      </c>
      <c r="G3295" s="7" t="s">
        <v>5912</v>
      </c>
      <c r="H3295" s="7" t="s">
        <v>1994</v>
      </c>
      <c r="I3295" s="7" t="s">
        <v>4234</v>
      </c>
      <c r="J3295" s="7" t="s">
        <v>738</v>
      </c>
      <c r="K3295" s="7" t="s">
        <v>731</v>
      </c>
      <c r="L3295" s="7" t="s">
        <v>3351</v>
      </c>
      <c r="M3295" s="7">
        <v>42.515801000000003</v>
      </c>
      <c r="N3295" s="7">
        <v>21.127613</v>
      </c>
      <c r="O3295" s="7" t="s">
        <v>1995</v>
      </c>
      <c r="P3295" s="7" t="s">
        <v>1995</v>
      </c>
      <c r="Q3295" s="7"/>
      <c r="R3295" s="7" t="s">
        <v>4235</v>
      </c>
      <c r="S3295" s="7" t="s">
        <v>4236</v>
      </c>
      <c r="T3295" s="7" t="b">
        <v>0</v>
      </c>
      <c r="U3295" s="7" t="s">
        <v>3350</v>
      </c>
      <c r="V3295" s="7" t="s">
        <v>2999</v>
      </c>
      <c r="W3295" s="7" t="s">
        <v>2999</v>
      </c>
    </row>
    <row r="3296" spans="1:23" x14ac:dyDescent="0.2">
      <c r="A3296" s="7" t="s">
        <v>727</v>
      </c>
      <c r="B3296" s="7">
        <v>3</v>
      </c>
      <c r="C3296" s="7" t="s">
        <v>45</v>
      </c>
      <c r="D3296" s="7" t="s">
        <v>867</v>
      </c>
      <c r="E3296" s="7"/>
      <c r="F3296" s="7">
        <v>612</v>
      </c>
      <c r="G3296" s="7" t="s">
        <v>5913</v>
      </c>
      <c r="H3296" s="7" t="s">
        <v>195</v>
      </c>
      <c r="I3296" s="7" t="s">
        <v>4237</v>
      </c>
      <c r="J3296" s="7" t="s">
        <v>738</v>
      </c>
      <c r="K3296" s="7" t="s">
        <v>731</v>
      </c>
      <c r="L3296" s="7" t="s">
        <v>3375</v>
      </c>
      <c r="M3296" s="7">
        <v>42.583058999999999</v>
      </c>
      <c r="N3296" s="7">
        <v>21.573798</v>
      </c>
      <c r="O3296" s="7" t="s">
        <v>1996</v>
      </c>
      <c r="P3296" s="7" t="s">
        <v>1996</v>
      </c>
      <c r="Q3296" s="7"/>
      <c r="R3296" s="7" t="s">
        <v>194</v>
      </c>
      <c r="S3296" s="7"/>
      <c r="T3296" s="7" t="b">
        <v>0</v>
      </c>
      <c r="U3296" s="7" t="s">
        <v>3374</v>
      </c>
      <c r="V3296" s="7" t="s">
        <v>2999</v>
      </c>
      <c r="W3296" s="7" t="s">
        <v>2999</v>
      </c>
    </row>
    <row r="3297" spans="1:23" x14ac:dyDescent="0.2">
      <c r="A3297" s="7" t="s">
        <v>727</v>
      </c>
      <c r="B3297" s="7">
        <v>1</v>
      </c>
      <c r="C3297" s="7" t="s">
        <v>5</v>
      </c>
      <c r="D3297" s="7" t="s">
        <v>983</v>
      </c>
      <c r="E3297" s="7" t="s">
        <v>12933</v>
      </c>
      <c r="F3297" s="7">
        <v>611</v>
      </c>
      <c r="G3297" s="7" t="s">
        <v>5914</v>
      </c>
      <c r="H3297" s="7" t="s">
        <v>562</v>
      </c>
      <c r="I3297" s="7" t="s">
        <v>4238</v>
      </c>
      <c r="J3297" s="7" t="s">
        <v>738</v>
      </c>
      <c r="K3297" s="7" t="s">
        <v>731</v>
      </c>
      <c r="L3297" s="7" t="s">
        <v>3351</v>
      </c>
      <c r="M3297" s="7">
        <v>42.248984999999998</v>
      </c>
      <c r="N3297" s="7">
        <v>21.076678999999999</v>
      </c>
      <c r="O3297" s="7" t="s">
        <v>1997</v>
      </c>
      <c r="P3297" s="7" t="s">
        <v>1997</v>
      </c>
      <c r="Q3297" s="7"/>
      <c r="R3297" s="7" t="s">
        <v>561</v>
      </c>
      <c r="S3297" s="7"/>
      <c r="T3297" s="7" t="b">
        <v>0</v>
      </c>
      <c r="U3297" s="7" t="s">
        <v>3350</v>
      </c>
      <c r="V3297" s="7" t="s">
        <v>2999</v>
      </c>
      <c r="W3297" s="7" t="s">
        <v>2999</v>
      </c>
    </row>
    <row r="3298" spans="1:23" x14ac:dyDescent="0.2">
      <c r="A3298" s="7" t="s">
        <v>727</v>
      </c>
      <c r="B3298" s="7">
        <v>2</v>
      </c>
      <c r="C3298" s="7" t="s">
        <v>450</v>
      </c>
      <c r="D3298" s="7" t="s">
        <v>279</v>
      </c>
      <c r="E3298" s="7" t="s">
        <v>2400</v>
      </c>
      <c r="F3298" s="7">
        <v>610</v>
      </c>
      <c r="G3298" s="7" t="s">
        <v>5915</v>
      </c>
      <c r="H3298" s="7" t="s">
        <v>1998</v>
      </c>
      <c r="I3298" s="7" t="s">
        <v>4239</v>
      </c>
      <c r="J3298" s="7" t="s">
        <v>738</v>
      </c>
      <c r="K3298" s="7" t="s">
        <v>731</v>
      </c>
      <c r="L3298" s="7" t="s">
        <v>3351</v>
      </c>
      <c r="M3298" s="7">
        <v>42.478051000000001</v>
      </c>
      <c r="N3298" s="7">
        <v>20.755382999999998</v>
      </c>
      <c r="O3298" s="7" t="s">
        <v>1999</v>
      </c>
      <c r="P3298" s="7" t="s">
        <v>1999</v>
      </c>
      <c r="Q3298" s="7"/>
      <c r="R3298" s="7" t="s">
        <v>4240</v>
      </c>
      <c r="S3298" s="7"/>
      <c r="T3298" s="7" t="b">
        <v>0</v>
      </c>
      <c r="U3298" s="7" t="s">
        <v>3350</v>
      </c>
      <c r="V3298" s="7" t="s">
        <v>2999</v>
      </c>
      <c r="W3298" s="7" t="s">
        <v>2999</v>
      </c>
    </row>
    <row r="3299" spans="1:23" x14ac:dyDescent="0.2">
      <c r="A3299" s="7" t="s">
        <v>727</v>
      </c>
      <c r="B3299" s="7">
        <v>1</v>
      </c>
      <c r="C3299" s="7" t="s">
        <v>5</v>
      </c>
      <c r="D3299" s="7" t="s">
        <v>810</v>
      </c>
      <c r="E3299" s="7" t="s">
        <v>12934</v>
      </c>
      <c r="F3299" s="7">
        <v>609</v>
      </c>
      <c r="G3299" s="7" t="s">
        <v>5916</v>
      </c>
      <c r="H3299" s="7" t="s">
        <v>197</v>
      </c>
      <c r="I3299" s="7" t="s">
        <v>4241</v>
      </c>
      <c r="J3299" s="7" t="s">
        <v>738</v>
      </c>
      <c r="K3299" s="7" t="s">
        <v>731</v>
      </c>
      <c r="L3299" s="7" t="s">
        <v>3351</v>
      </c>
      <c r="M3299" s="7">
        <v>42.526547000000001</v>
      </c>
      <c r="N3299" s="7">
        <v>21.126707</v>
      </c>
      <c r="O3299" s="7" t="s">
        <v>2000</v>
      </c>
      <c r="P3299" s="7" t="s">
        <v>2000</v>
      </c>
      <c r="Q3299" s="7"/>
      <c r="R3299" s="7" t="s">
        <v>196</v>
      </c>
      <c r="S3299" s="7"/>
      <c r="T3299" s="7" t="b">
        <v>0</v>
      </c>
      <c r="U3299" s="7" t="s">
        <v>3350</v>
      </c>
      <c r="V3299" s="7" t="s">
        <v>2999</v>
      </c>
      <c r="W3299" s="7" t="s">
        <v>2999</v>
      </c>
    </row>
    <row r="3300" spans="1:23" x14ac:dyDescent="0.2">
      <c r="A3300" s="7" t="s">
        <v>727</v>
      </c>
      <c r="B3300" s="7">
        <v>1</v>
      </c>
      <c r="C3300" s="7" t="s">
        <v>5</v>
      </c>
      <c r="D3300" s="7" t="s">
        <v>745</v>
      </c>
      <c r="E3300" s="7" t="s">
        <v>8818</v>
      </c>
      <c r="F3300" s="7">
        <v>608</v>
      </c>
      <c r="G3300" s="7" t="s">
        <v>5917</v>
      </c>
      <c r="H3300" s="7" t="s">
        <v>2001</v>
      </c>
      <c r="I3300" s="7" t="s">
        <v>4242</v>
      </c>
      <c r="J3300" s="7" t="s">
        <v>738</v>
      </c>
      <c r="K3300" s="7" t="s">
        <v>731</v>
      </c>
      <c r="L3300" s="7" t="s">
        <v>3351</v>
      </c>
      <c r="M3300" s="7">
        <v>42.316130999999999</v>
      </c>
      <c r="N3300" s="7">
        <v>21.247978</v>
      </c>
      <c r="O3300" s="7" t="s">
        <v>2002</v>
      </c>
      <c r="P3300" s="7" t="s">
        <v>2002</v>
      </c>
      <c r="Q3300" s="7"/>
      <c r="R3300" s="7" t="s">
        <v>4243</v>
      </c>
      <c r="S3300" s="7"/>
      <c r="T3300" s="7" t="b">
        <v>0</v>
      </c>
      <c r="U3300" s="7" t="s">
        <v>3350</v>
      </c>
      <c r="V3300" s="7" t="s">
        <v>2999</v>
      </c>
      <c r="W3300" s="7" t="s">
        <v>2999</v>
      </c>
    </row>
    <row r="3301" spans="1:23" x14ac:dyDescent="0.2">
      <c r="A3301" s="7" t="s">
        <v>727</v>
      </c>
      <c r="B3301" s="7">
        <v>6</v>
      </c>
      <c r="C3301" s="7" t="s">
        <v>11</v>
      </c>
      <c r="D3301" s="7" t="s">
        <v>1033</v>
      </c>
      <c r="E3301" s="7" t="s">
        <v>10748</v>
      </c>
      <c r="F3301" s="7">
        <v>607</v>
      </c>
      <c r="G3301" s="7" t="s">
        <v>5918</v>
      </c>
      <c r="H3301" s="7" t="s">
        <v>2003</v>
      </c>
      <c r="I3301" s="7" t="s">
        <v>4244</v>
      </c>
      <c r="J3301" s="7" t="s">
        <v>2004</v>
      </c>
      <c r="K3301" s="7" t="s">
        <v>731</v>
      </c>
      <c r="L3301" s="7" t="s">
        <v>3351</v>
      </c>
      <c r="M3301" s="7">
        <v>42.624231999999999</v>
      </c>
      <c r="N3301" s="7">
        <v>20.899563000000001</v>
      </c>
      <c r="O3301" s="7" t="s">
        <v>2005</v>
      </c>
      <c r="P3301" s="7" t="s">
        <v>2005</v>
      </c>
      <c r="Q3301" s="7"/>
      <c r="R3301" s="7" t="s">
        <v>563</v>
      </c>
      <c r="S3301" s="7"/>
      <c r="T3301" s="7" t="b">
        <v>0</v>
      </c>
      <c r="U3301" s="7" t="s">
        <v>3350</v>
      </c>
      <c r="V3301" s="7" t="s">
        <v>2999</v>
      </c>
      <c r="W3301" s="7" t="s">
        <v>2999</v>
      </c>
    </row>
    <row r="3302" spans="1:23" x14ac:dyDescent="0.2">
      <c r="A3302" s="7" t="s">
        <v>727</v>
      </c>
      <c r="B3302" s="7">
        <v>5</v>
      </c>
      <c r="C3302" s="7" t="s">
        <v>2</v>
      </c>
      <c r="D3302" s="7" t="s">
        <v>847</v>
      </c>
      <c r="E3302" s="7" t="s">
        <v>149</v>
      </c>
      <c r="F3302" s="7">
        <v>606</v>
      </c>
      <c r="G3302" s="7" t="s">
        <v>5301</v>
      </c>
      <c r="H3302" s="7" t="s">
        <v>1752</v>
      </c>
      <c r="I3302" s="7" t="s">
        <v>3123</v>
      </c>
      <c r="J3302" s="7" t="s">
        <v>849</v>
      </c>
      <c r="K3302" s="7" t="s">
        <v>731</v>
      </c>
      <c r="L3302" s="7" t="s">
        <v>3351</v>
      </c>
      <c r="M3302" s="7">
        <v>42.662635999999999</v>
      </c>
      <c r="N3302" s="7">
        <v>20.543559999999999</v>
      </c>
      <c r="O3302" s="7" t="s">
        <v>2006</v>
      </c>
      <c r="P3302" s="7" t="s">
        <v>2006</v>
      </c>
      <c r="Q3302" s="7"/>
      <c r="R3302" s="7" t="s">
        <v>3124</v>
      </c>
      <c r="S3302" s="7"/>
      <c r="T3302" s="7" t="b">
        <v>0</v>
      </c>
      <c r="U3302" s="7" t="s">
        <v>3350</v>
      </c>
      <c r="V3302" s="7" t="s">
        <v>2999</v>
      </c>
      <c r="W3302" s="7" t="s">
        <v>2999</v>
      </c>
    </row>
    <row r="3303" spans="1:23" x14ac:dyDescent="0.2">
      <c r="A3303" s="7" t="s">
        <v>727</v>
      </c>
      <c r="B3303" s="7">
        <v>2</v>
      </c>
      <c r="C3303" s="7" t="s">
        <v>450</v>
      </c>
      <c r="D3303" s="7" t="s">
        <v>279</v>
      </c>
      <c r="E3303" s="7"/>
      <c r="F3303" s="7">
        <v>605</v>
      </c>
      <c r="G3303" s="7" t="s">
        <v>5919</v>
      </c>
      <c r="H3303" s="7" t="s">
        <v>2007</v>
      </c>
      <c r="I3303" s="7" t="s">
        <v>4245</v>
      </c>
      <c r="J3303" s="7" t="s">
        <v>822</v>
      </c>
      <c r="K3303" s="7" t="s">
        <v>731</v>
      </c>
      <c r="L3303" s="7" t="s">
        <v>451</v>
      </c>
      <c r="M3303" s="7">
        <v>42.475012</v>
      </c>
      <c r="N3303" s="7">
        <v>20.759502999999999</v>
      </c>
      <c r="O3303" s="7" t="s">
        <v>2008</v>
      </c>
      <c r="P3303" s="7" t="s">
        <v>2008</v>
      </c>
      <c r="Q3303" s="7"/>
      <c r="R3303" s="7" t="s">
        <v>4246</v>
      </c>
      <c r="S3303" s="7"/>
      <c r="T3303" s="7" t="b">
        <v>0</v>
      </c>
      <c r="U3303" s="7" t="s">
        <v>3077</v>
      </c>
      <c r="V3303" s="7" t="s">
        <v>2999</v>
      </c>
      <c r="W3303" s="7" t="s">
        <v>2999</v>
      </c>
    </row>
    <row r="3304" spans="1:23" x14ac:dyDescent="0.2">
      <c r="A3304" s="7" t="s">
        <v>727</v>
      </c>
      <c r="B3304" s="7">
        <v>1</v>
      </c>
      <c r="C3304" s="7" t="s">
        <v>5</v>
      </c>
      <c r="D3304" s="7" t="s">
        <v>810</v>
      </c>
      <c r="E3304" s="7" t="s">
        <v>12935</v>
      </c>
      <c r="F3304" s="7">
        <v>604</v>
      </c>
      <c r="G3304" s="7" t="s">
        <v>5920</v>
      </c>
      <c r="H3304" s="7" t="s">
        <v>1158</v>
      </c>
      <c r="I3304" s="7" t="s">
        <v>4247</v>
      </c>
      <c r="J3304" s="7" t="s">
        <v>738</v>
      </c>
      <c r="K3304" s="7" t="s">
        <v>752</v>
      </c>
      <c r="L3304" s="7" t="s">
        <v>3351</v>
      </c>
      <c r="M3304" s="7">
        <v>42.556950000000001</v>
      </c>
      <c r="N3304" s="7">
        <v>20.948546</v>
      </c>
      <c r="O3304" s="7" t="s">
        <v>2009</v>
      </c>
      <c r="P3304" s="7" t="s">
        <v>2009</v>
      </c>
      <c r="Q3304" s="7"/>
      <c r="R3304" s="7" t="s">
        <v>4248</v>
      </c>
      <c r="S3304" s="7" t="s">
        <v>4249</v>
      </c>
      <c r="T3304" s="7" t="b">
        <v>0</v>
      </c>
      <c r="U3304" s="7" t="s">
        <v>3350</v>
      </c>
      <c r="V3304" s="7" t="s">
        <v>2999</v>
      </c>
      <c r="W3304" s="7" t="s">
        <v>2999</v>
      </c>
    </row>
    <row r="3305" spans="1:23" x14ac:dyDescent="0.2">
      <c r="A3305" s="7" t="s">
        <v>727</v>
      </c>
      <c r="B3305" s="7">
        <v>1</v>
      </c>
      <c r="C3305" s="7" t="s">
        <v>5</v>
      </c>
      <c r="D3305" s="7" t="s">
        <v>983</v>
      </c>
      <c r="E3305" s="7" t="s">
        <v>15948</v>
      </c>
      <c r="F3305" s="7">
        <v>603</v>
      </c>
      <c r="G3305" s="7" t="s">
        <v>5921</v>
      </c>
      <c r="H3305" s="7" t="s">
        <v>2010</v>
      </c>
      <c r="I3305" s="7" t="s">
        <v>4250</v>
      </c>
      <c r="J3305" s="7" t="s">
        <v>0</v>
      </c>
      <c r="K3305" s="7" t="s">
        <v>731</v>
      </c>
      <c r="L3305" s="7" t="s">
        <v>3351</v>
      </c>
      <c r="M3305" s="7">
        <v>42.221134999999997</v>
      </c>
      <c r="N3305" s="7">
        <v>21.00441</v>
      </c>
      <c r="O3305" s="7" t="s">
        <v>2011</v>
      </c>
      <c r="P3305" s="7" t="s">
        <v>2011</v>
      </c>
      <c r="Q3305" s="7"/>
      <c r="R3305" s="7" t="s">
        <v>564</v>
      </c>
      <c r="S3305" s="7"/>
      <c r="T3305" s="7" t="b">
        <v>0</v>
      </c>
      <c r="U3305" s="7" t="s">
        <v>3350</v>
      </c>
      <c r="V3305" s="7" t="s">
        <v>2999</v>
      </c>
      <c r="W3305" s="7" t="s">
        <v>2999</v>
      </c>
    </row>
    <row r="3306" spans="1:23" x14ac:dyDescent="0.2">
      <c r="A3306" s="7" t="s">
        <v>727</v>
      </c>
      <c r="B3306" s="7">
        <v>2</v>
      </c>
      <c r="C3306" s="7" t="s">
        <v>450</v>
      </c>
      <c r="D3306" s="7" t="s">
        <v>279</v>
      </c>
      <c r="E3306" s="7"/>
      <c r="F3306" s="7">
        <v>602</v>
      </c>
      <c r="G3306" s="7" t="s">
        <v>5922</v>
      </c>
      <c r="H3306" s="7" t="s">
        <v>1678</v>
      </c>
      <c r="I3306" s="7" t="s">
        <v>4251</v>
      </c>
      <c r="J3306" s="7" t="s">
        <v>738</v>
      </c>
      <c r="K3306" s="7" t="s">
        <v>731</v>
      </c>
      <c r="L3306" s="7" t="s">
        <v>451</v>
      </c>
      <c r="M3306" s="7">
        <v>42.472985999999999</v>
      </c>
      <c r="N3306" s="7">
        <v>20.752637</v>
      </c>
      <c r="O3306" s="7" t="s">
        <v>2012</v>
      </c>
      <c r="P3306" s="7" t="s">
        <v>2012</v>
      </c>
      <c r="Q3306" s="7"/>
      <c r="R3306" s="7" t="s">
        <v>4252</v>
      </c>
      <c r="S3306" s="7"/>
      <c r="T3306" s="7" t="b">
        <v>0</v>
      </c>
      <c r="U3306" s="7" t="s">
        <v>3077</v>
      </c>
      <c r="V3306" s="7" t="s">
        <v>2999</v>
      </c>
      <c r="W3306" s="7" t="s">
        <v>2999</v>
      </c>
    </row>
    <row r="3307" spans="1:23" x14ac:dyDescent="0.2">
      <c r="A3307" s="7" t="s">
        <v>727</v>
      </c>
      <c r="B3307" s="7">
        <v>6</v>
      </c>
      <c r="C3307" s="7" t="s">
        <v>11</v>
      </c>
      <c r="D3307" s="7" t="s">
        <v>1033</v>
      </c>
      <c r="E3307" s="7" t="s">
        <v>446</v>
      </c>
      <c r="F3307" s="7">
        <v>601</v>
      </c>
      <c r="G3307" s="7" t="s">
        <v>5923</v>
      </c>
      <c r="H3307" s="7" t="s">
        <v>199</v>
      </c>
      <c r="I3307" s="7" t="s">
        <v>4253</v>
      </c>
      <c r="J3307" s="7" t="s">
        <v>991</v>
      </c>
      <c r="K3307" s="7" t="s">
        <v>731</v>
      </c>
      <c r="L3307" s="7" t="s">
        <v>3351</v>
      </c>
      <c r="M3307" s="7">
        <v>42.601706999999998</v>
      </c>
      <c r="N3307" s="7">
        <v>20.855070999999999</v>
      </c>
      <c r="O3307" s="7" t="s">
        <v>2013</v>
      </c>
      <c r="P3307" s="7" t="s">
        <v>2013</v>
      </c>
      <c r="Q3307" s="7"/>
      <c r="R3307" s="7" t="s">
        <v>198</v>
      </c>
      <c r="S3307" s="7"/>
      <c r="T3307" s="7" t="b">
        <v>0</v>
      </c>
      <c r="U3307" s="7" t="s">
        <v>3350</v>
      </c>
      <c r="V3307" s="7" t="s">
        <v>2999</v>
      </c>
      <c r="W3307" s="7" t="s">
        <v>2999</v>
      </c>
    </row>
    <row r="3308" spans="1:23" x14ac:dyDescent="0.2">
      <c r="A3308" s="7" t="s">
        <v>727</v>
      </c>
      <c r="B3308" s="7">
        <v>5</v>
      </c>
      <c r="C3308" s="7" t="s">
        <v>2</v>
      </c>
      <c r="D3308" s="7" t="s">
        <v>1007</v>
      </c>
      <c r="E3308" s="7" t="s">
        <v>149</v>
      </c>
      <c r="F3308" s="7">
        <v>600</v>
      </c>
      <c r="G3308" s="7" t="s">
        <v>5924</v>
      </c>
      <c r="H3308" s="7" t="s">
        <v>566</v>
      </c>
      <c r="I3308" s="7" t="s">
        <v>4254</v>
      </c>
      <c r="J3308" s="7" t="s">
        <v>738</v>
      </c>
      <c r="K3308" s="7" t="s">
        <v>752</v>
      </c>
      <c r="L3308" s="7" t="s">
        <v>3351</v>
      </c>
      <c r="M3308" s="7">
        <v>42.530203</v>
      </c>
      <c r="N3308" s="7">
        <v>20.295853000000001</v>
      </c>
      <c r="O3308" s="7" t="s">
        <v>2014</v>
      </c>
      <c r="P3308" s="7" t="s">
        <v>2014</v>
      </c>
      <c r="Q3308" s="7"/>
      <c r="R3308" s="7" t="s">
        <v>565</v>
      </c>
      <c r="S3308" s="7"/>
      <c r="T3308" s="7" t="b">
        <v>0</v>
      </c>
      <c r="U3308" s="7" t="s">
        <v>3350</v>
      </c>
      <c r="V3308" s="7" t="s">
        <v>2999</v>
      </c>
      <c r="W3308" s="7" t="s">
        <v>2999</v>
      </c>
    </row>
    <row r="3309" spans="1:23" x14ac:dyDescent="0.2">
      <c r="A3309" s="7" t="s">
        <v>727</v>
      </c>
      <c r="B3309" s="7">
        <v>1</v>
      </c>
      <c r="C3309" s="7" t="s">
        <v>5</v>
      </c>
      <c r="D3309" s="7" t="s">
        <v>983</v>
      </c>
      <c r="E3309" s="7" t="s">
        <v>12936</v>
      </c>
      <c r="F3309" s="7">
        <v>599</v>
      </c>
      <c r="G3309" s="7" t="s">
        <v>5925</v>
      </c>
      <c r="H3309" s="7" t="s">
        <v>568</v>
      </c>
      <c r="I3309" s="7" t="s">
        <v>4255</v>
      </c>
      <c r="J3309" s="7" t="s">
        <v>738</v>
      </c>
      <c r="K3309" s="7" t="s">
        <v>731</v>
      </c>
      <c r="L3309" s="7" t="s">
        <v>3351</v>
      </c>
      <c r="M3309" s="7">
        <v>42.240853000000001</v>
      </c>
      <c r="N3309" s="7">
        <v>21.033076999999999</v>
      </c>
      <c r="O3309" s="7" t="s">
        <v>2015</v>
      </c>
      <c r="P3309" s="7" t="s">
        <v>2015</v>
      </c>
      <c r="Q3309" s="7"/>
      <c r="R3309" s="7" t="s">
        <v>567</v>
      </c>
      <c r="S3309" s="7"/>
      <c r="T3309" s="7" t="b">
        <v>0</v>
      </c>
      <c r="U3309" s="7" t="s">
        <v>3350</v>
      </c>
      <c r="V3309" s="7" t="s">
        <v>2999</v>
      </c>
      <c r="W3309" s="7" t="s">
        <v>2999</v>
      </c>
    </row>
    <row r="3310" spans="1:23" x14ac:dyDescent="0.2">
      <c r="A3310" s="7" t="s">
        <v>727</v>
      </c>
      <c r="B3310" s="7">
        <v>2</v>
      </c>
      <c r="C3310" s="7" t="s">
        <v>450</v>
      </c>
      <c r="D3310" s="7" t="s">
        <v>831</v>
      </c>
      <c r="E3310" s="7" t="s">
        <v>2400</v>
      </c>
      <c r="F3310" s="7">
        <v>598</v>
      </c>
      <c r="G3310" s="7" t="s">
        <v>5926</v>
      </c>
      <c r="H3310" s="7" t="s">
        <v>570</v>
      </c>
      <c r="I3310" s="7" t="s">
        <v>4256</v>
      </c>
      <c r="J3310" s="7" t="s">
        <v>738</v>
      </c>
      <c r="K3310" s="7" t="s">
        <v>731</v>
      </c>
      <c r="L3310" s="7" t="s">
        <v>9296</v>
      </c>
      <c r="M3310" s="7">
        <v>42.380741</v>
      </c>
      <c r="N3310" s="7">
        <v>20.660626000000001</v>
      </c>
      <c r="O3310" s="7" t="s">
        <v>2016</v>
      </c>
      <c r="P3310" s="7" t="s">
        <v>2016</v>
      </c>
      <c r="Q3310" s="7"/>
      <c r="R3310" s="7" t="s">
        <v>569</v>
      </c>
      <c r="S3310" s="7"/>
      <c r="T3310" s="7" t="b">
        <v>0</v>
      </c>
      <c r="U3310" s="7" t="s">
        <v>9297</v>
      </c>
      <c r="V3310" s="7" t="s">
        <v>2999</v>
      </c>
      <c r="W3310" s="7" t="s">
        <v>2999</v>
      </c>
    </row>
    <row r="3311" spans="1:23" x14ac:dyDescent="0.2">
      <c r="A3311" s="7" t="s">
        <v>727</v>
      </c>
      <c r="B3311" s="7">
        <v>1</v>
      </c>
      <c r="C3311" s="7" t="s">
        <v>5</v>
      </c>
      <c r="D3311" s="7" t="s">
        <v>810</v>
      </c>
      <c r="E3311" s="7" t="s">
        <v>8818</v>
      </c>
      <c r="F3311" s="7">
        <v>597</v>
      </c>
      <c r="G3311" s="7" t="s">
        <v>5927</v>
      </c>
      <c r="H3311" s="7" t="s">
        <v>201</v>
      </c>
      <c r="I3311" s="7" t="s">
        <v>4257</v>
      </c>
      <c r="J3311" s="7" t="s">
        <v>738</v>
      </c>
      <c r="K3311" s="7" t="s">
        <v>731</v>
      </c>
      <c r="L3311" s="7" t="s">
        <v>12682</v>
      </c>
      <c r="M3311" s="7">
        <v>42.485810999999998</v>
      </c>
      <c r="N3311" s="7">
        <v>21.266164</v>
      </c>
      <c r="O3311" s="7" t="s">
        <v>2017</v>
      </c>
      <c r="P3311" s="7" t="s">
        <v>2017</v>
      </c>
      <c r="Q3311" s="7"/>
      <c r="R3311" s="7" t="s">
        <v>200</v>
      </c>
      <c r="S3311" s="7"/>
      <c r="T3311" s="7" t="b">
        <v>0</v>
      </c>
      <c r="U3311" s="7" t="s">
        <v>12683</v>
      </c>
      <c r="V3311" s="7" t="s">
        <v>2999</v>
      </c>
      <c r="W3311" s="7" t="s">
        <v>2999</v>
      </c>
    </row>
    <row r="3312" spans="1:23" x14ac:dyDescent="0.2">
      <c r="A3312" s="7" t="s">
        <v>727</v>
      </c>
      <c r="B3312" s="7">
        <v>3</v>
      </c>
      <c r="C3312" s="7" t="s">
        <v>45</v>
      </c>
      <c r="D3312" s="7" t="s">
        <v>867</v>
      </c>
      <c r="E3312" s="7" t="s">
        <v>2984</v>
      </c>
      <c r="F3312" s="7">
        <v>596</v>
      </c>
      <c r="G3312" s="7" t="s">
        <v>5928</v>
      </c>
      <c r="H3312" s="7" t="s">
        <v>2018</v>
      </c>
      <c r="I3312" s="7" t="s">
        <v>4258</v>
      </c>
      <c r="J3312" s="7" t="s">
        <v>738</v>
      </c>
      <c r="K3312" s="7" t="s">
        <v>731</v>
      </c>
      <c r="L3312" s="7" t="s">
        <v>3375</v>
      </c>
      <c r="M3312" s="7">
        <v>42.587201999999998</v>
      </c>
      <c r="N3312" s="7">
        <v>21.572374</v>
      </c>
      <c r="O3312" s="7" t="s">
        <v>2019</v>
      </c>
      <c r="P3312" s="7" t="s">
        <v>2019</v>
      </c>
      <c r="Q3312" s="7"/>
      <c r="R3312" s="7" t="s">
        <v>202</v>
      </c>
      <c r="S3312" s="7"/>
      <c r="T3312" s="7" t="b">
        <v>0</v>
      </c>
      <c r="U3312" s="7" t="s">
        <v>3374</v>
      </c>
      <c r="V3312" s="7" t="s">
        <v>2999</v>
      </c>
      <c r="W3312" s="7" t="s">
        <v>2999</v>
      </c>
    </row>
    <row r="3313" spans="1:23" x14ac:dyDescent="0.2">
      <c r="A3313" s="7" t="s">
        <v>727</v>
      </c>
      <c r="B3313" s="7">
        <v>6</v>
      </c>
      <c r="C3313" s="7" t="s">
        <v>11</v>
      </c>
      <c r="D3313" s="7" t="s">
        <v>728</v>
      </c>
      <c r="E3313" s="7"/>
      <c r="F3313" s="7">
        <v>595</v>
      </c>
      <c r="G3313" s="7" t="s">
        <v>5929</v>
      </c>
      <c r="H3313" s="7" t="s">
        <v>2020</v>
      </c>
      <c r="I3313" s="7" t="s">
        <v>4259</v>
      </c>
      <c r="J3313" s="7" t="s">
        <v>772</v>
      </c>
      <c r="K3313" s="7" t="s">
        <v>731</v>
      </c>
      <c r="L3313" s="7" t="s">
        <v>2998</v>
      </c>
      <c r="M3313" s="7">
        <v>42.771915999999997</v>
      </c>
      <c r="N3313" s="7">
        <v>21.286655</v>
      </c>
      <c r="O3313" s="7" t="s">
        <v>2021</v>
      </c>
      <c r="P3313" s="7" t="s">
        <v>2021</v>
      </c>
      <c r="Q3313" s="7"/>
      <c r="R3313" s="7" t="s">
        <v>4260</v>
      </c>
      <c r="S3313" s="7"/>
      <c r="T3313" s="7" t="b">
        <v>0</v>
      </c>
      <c r="U3313" s="7" t="s">
        <v>2997</v>
      </c>
      <c r="V3313" s="7" t="s">
        <v>2999</v>
      </c>
      <c r="W3313" s="7" t="s">
        <v>2999</v>
      </c>
    </row>
    <row r="3314" spans="1:23" x14ac:dyDescent="0.2">
      <c r="A3314" s="7" t="s">
        <v>727</v>
      </c>
      <c r="B3314" s="7">
        <v>1</v>
      </c>
      <c r="C3314" s="7" t="s">
        <v>5</v>
      </c>
      <c r="D3314" s="7" t="s">
        <v>736</v>
      </c>
      <c r="E3314" s="7"/>
      <c r="F3314" s="7">
        <v>594</v>
      </c>
      <c r="G3314" s="7" t="s">
        <v>5930</v>
      </c>
      <c r="H3314" s="7" t="s">
        <v>2022</v>
      </c>
      <c r="I3314" s="7" t="s">
        <v>4261</v>
      </c>
      <c r="J3314" s="7" t="s">
        <v>738</v>
      </c>
      <c r="K3314" s="7" t="s">
        <v>731</v>
      </c>
      <c r="L3314" s="7" t="s">
        <v>3479</v>
      </c>
      <c r="M3314" s="7">
        <v>42.343105000000001</v>
      </c>
      <c r="N3314" s="7">
        <v>21.216754999999999</v>
      </c>
      <c r="O3314" s="7" t="s">
        <v>2023</v>
      </c>
      <c r="P3314" s="7" t="s">
        <v>2023</v>
      </c>
      <c r="Q3314" s="7"/>
      <c r="R3314" s="7" t="s">
        <v>4262</v>
      </c>
      <c r="S3314" s="7"/>
      <c r="T3314" s="7" t="b">
        <v>0</v>
      </c>
      <c r="U3314" s="7" t="s">
        <v>3478</v>
      </c>
      <c r="V3314" s="7" t="s">
        <v>2999</v>
      </c>
      <c r="W3314" s="7" t="s">
        <v>2999</v>
      </c>
    </row>
    <row r="3315" spans="1:23" x14ac:dyDescent="0.2">
      <c r="A3315" s="7" t="s">
        <v>727</v>
      </c>
      <c r="B3315" s="7">
        <v>5</v>
      </c>
      <c r="C3315" s="7" t="s">
        <v>2</v>
      </c>
      <c r="D3315" s="7" t="s">
        <v>820</v>
      </c>
      <c r="E3315" s="7" t="s">
        <v>149</v>
      </c>
      <c r="F3315" s="7">
        <v>593</v>
      </c>
      <c r="G3315" s="7" t="s">
        <v>5931</v>
      </c>
      <c r="H3315" s="7" t="s">
        <v>2024</v>
      </c>
      <c r="I3315" s="7" t="s">
        <v>4263</v>
      </c>
      <c r="J3315" s="7" t="s">
        <v>738</v>
      </c>
      <c r="K3315" s="7" t="s">
        <v>731</v>
      </c>
      <c r="L3315" s="7" t="s">
        <v>12682</v>
      </c>
      <c r="M3315" s="7">
        <v>42.722524</v>
      </c>
      <c r="N3315" s="7">
        <v>20.428263999999999</v>
      </c>
      <c r="O3315" s="7" t="s">
        <v>2025</v>
      </c>
      <c r="P3315" s="7" t="s">
        <v>2025</v>
      </c>
      <c r="Q3315" s="7"/>
      <c r="R3315" s="7" t="s">
        <v>4264</v>
      </c>
      <c r="S3315" s="7"/>
      <c r="T3315" s="7" t="b">
        <v>0</v>
      </c>
      <c r="U3315" s="7" t="s">
        <v>12683</v>
      </c>
      <c r="V3315" s="7" t="s">
        <v>2999</v>
      </c>
      <c r="W3315" s="7" t="s">
        <v>2999</v>
      </c>
    </row>
    <row r="3316" spans="1:23" x14ac:dyDescent="0.2">
      <c r="A3316" s="7" t="s">
        <v>727</v>
      </c>
      <c r="B3316" s="7">
        <v>1</v>
      </c>
      <c r="C3316" s="7" t="s">
        <v>5</v>
      </c>
      <c r="D3316" s="7" t="s">
        <v>983</v>
      </c>
      <c r="E3316" s="7"/>
      <c r="F3316" s="7">
        <v>592</v>
      </c>
      <c r="G3316" s="7" t="s">
        <v>5932</v>
      </c>
      <c r="H3316" s="7" t="s">
        <v>562</v>
      </c>
      <c r="I3316" s="7" t="s">
        <v>4265</v>
      </c>
      <c r="J3316" s="7" t="s">
        <v>738</v>
      </c>
      <c r="K3316" s="7" t="s">
        <v>731</v>
      </c>
      <c r="L3316" s="7" t="s">
        <v>451</v>
      </c>
      <c r="M3316" s="7">
        <v>42.248793999999997</v>
      </c>
      <c r="N3316" s="7">
        <v>21.071611000000001</v>
      </c>
      <c r="O3316" s="7" t="s">
        <v>2026</v>
      </c>
      <c r="P3316" s="7" t="s">
        <v>2026</v>
      </c>
      <c r="Q3316" s="7"/>
      <c r="R3316" s="7" t="s">
        <v>4266</v>
      </c>
      <c r="S3316" s="7"/>
      <c r="T3316" s="7" t="b">
        <v>0</v>
      </c>
      <c r="U3316" s="7" t="s">
        <v>3077</v>
      </c>
      <c r="V3316" s="7" t="s">
        <v>2999</v>
      </c>
      <c r="W3316" s="7" t="s">
        <v>2999</v>
      </c>
    </row>
    <row r="3317" spans="1:23" x14ac:dyDescent="0.2">
      <c r="A3317" s="7" t="s">
        <v>727</v>
      </c>
      <c r="B3317" s="7">
        <v>1</v>
      </c>
      <c r="C3317" s="7" t="s">
        <v>5</v>
      </c>
      <c r="D3317" s="7" t="s">
        <v>810</v>
      </c>
      <c r="E3317" s="7" t="s">
        <v>12937</v>
      </c>
      <c r="F3317" s="7">
        <v>591</v>
      </c>
      <c r="G3317" s="7" t="s">
        <v>5933</v>
      </c>
      <c r="H3317" s="7" t="s">
        <v>197</v>
      </c>
      <c r="I3317" s="7" t="s">
        <v>4267</v>
      </c>
      <c r="J3317" s="7" t="s">
        <v>738</v>
      </c>
      <c r="K3317" s="7" t="s">
        <v>731</v>
      </c>
      <c r="L3317" s="7" t="s">
        <v>3351</v>
      </c>
      <c r="M3317" s="7">
        <v>42.526546000000003</v>
      </c>
      <c r="N3317" s="7">
        <v>21.126334</v>
      </c>
      <c r="O3317" s="7" t="s">
        <v>2027</v>
      </c>
      <c r="P3317" s="7" t="s">
        <v>2027</v>
      </c>
      <c r="Q3317" s="7"/>
      <c r="R3317" s="7" t="s">
        <v>204</v>
      </c>
      <c r="S3317" s="7" t="s">
        <v>4268</v>
      </c>
      <c r="T3317" s="7" t="b">
        <v>0</v>
      </c>
      <c r="U3317" s="7" t="s">
        <v>3350</v>
      </c>
      <c r="V3317" s="7" t="s">
        <v>2999</v>
      </c>
      <c r="W3317" s="7" t="s">
        <v>2999</v>
      </c>
    </row>
    <row r="3318" spans="1:23" x14ac:dyDescent="0.2">
      <c r="A3318" s="7" t="s">
        <v>727</v>
      </c>
      <c r="B3318" s="7">
        <v>7</v>
      </c>
      <c r="C3318" s="7" t="s">
        <v>8</v>
      </c>
      <c r="D3318" s="7" t="s">
        <v>1266</v>
      </c>
      <c r="E3318" s="7" t="s">
        <v>7909</v>
      </c>
      <c r="F3318" s="7">
        <v>590</v>
      </c>
      <c r="G3318" s="7" t="s">
        <v>5934</v>
      </c>
      <c r="H3318" s="7" t="s">
        <v>206</v>
      </c>
      <c r="I3318" s="7" t="s">
        <v>4269</v>
      </c>
      <c r="J3318" s="7" t="s">
        <v>738</v>
      </c>
      <c r="K3318" s="7" t="s">
        <v>731</v>
      </c>
      <c r="L3318" s="7" t="s">
        <v>12682</v>
      </c>
      <c r="M3318" s="7">
        <v>42.058908000000002</v>
      </c>
      <c r="N3318" s="7">
        <v>20.582764999999998</v>
      </c>
      <c r="O3318" s="7" t="s">
        <v>2028</v>
      </c>
      <c r="P3318" s="7" t="s">
        <v>2028</v>
      </c>
      <c r="Q3318" s="7"/>
      <c r="R3318" s="7" t="s">
        <v>205</v>
      </c>
      <c r="S3318" s="7"/>
      <c r="T3318" s="7" t="b">
        <v>0</v>
      </c>
      <c r="U3318" s="7" t="s">
        <v>12683</v>
      </c>
      <c r="V3318" s="7" t="s">
        <v>2999</v>
      </c>
      <c r="W3318" s="7" t="s">
        <v>2999</v>
      </c>
    </row>
    <row r="3319" spans="1:23" x14ac:dyDescent="0.2">
      <c r="A3319" s="7" t="s">
        <v>727</v>
      </c>
      <c r="B3319" s="7">
        <v>5</v>
      </c>
      <c r="C3319" s="7" t="s">
        <v>2</v>
      </c>
      <c r="D3319" s="7" t="s">
        <v>1007</v>
      </c>
      <c r="E3319" s="7"/>
      <c r="F3319" s="7">
        <v>589</v>
      </c>
      <c r="G3319" s="7" t="s">
        <v>5935</v>
      </c>
      <c r="H3319" s="7" t="s">
        <v>546</v>
      </c>
      <c r="I3319" s="7" t="s">
        <v>4270</v>
      </c>
      <c r="J3319" s="7" t="s">
        <v>738</v>
      </c>
      <c r="K3319" s="7" t="s">
        <v>731</v>
      </c>
      <c r="L3319" s="7" t="s">
        <v>3479</v>
      </c>
      <c r="M3319" s="7">
        <v>42.534196999999999</v>
      </c>
      <c r="N3319" s="7">
        <v>20.319573999999999</v>
      </c>
      <c r="O3319" s="7" t="s">
        <v>2029</v>
      </c>
      <c r="P3319" s="7" t="s">
        <v>2029</v>
      </c>
      <c r="Q3319" s="7"/>
      <c r="R3319" s="7" t="s">
        <v>571</v>
      </c>
      <c r="S3319" s="7"/>
      <c r="T3319" s="7" t="b">
        <v>0</v>
      </c>
      <c r="U3319" s="7" t="s">
        <v>3478</v>
      </c>
      <c r="V3319" s="7" t="s">
        <v>2999</v>
      </c>
      <c r="W3319" s="7" t="s">
        <v>2999</v>
      </c>
    </row>
    <row r="3320" spans="1:23" x14ac:dyDescent="0.2">
      <c r="A3320" s="7" t="s">
        <v>727</v>
      </c>
      <c r="B3320" s="7">
        <v>3</v>
      </c>
      <c r="C3320" s="7" t="s">
        <v>45</v>
      </c>
      <c r="D3320" s="7" t="s">
        <v>740</v>
      </c>
      <c r="E3320" s="7"/>
      <c r="F3320" s="7">
        <v>588</v>
      </c>
      <c r="G3320" s="7" t="s">
        <v>5936</v>
      </c>
      <c r="H3320" s="7" t="s">
        <v>2030</v>
      </c>
      <c r="I3320" s="7" t="s">
        <v>4271</v>
      </c>
      <c r="J3320" s="7" t="s">
        <v>738</v>
      </c>
      <c r="K3320" s="7" t="s">
        <v>731</v>
      </c>
      <c r="L3320" s="7" t="s">
        <v>3375</v>
      </c>
      <c r="M3320" s="7">
        <v>42.469526999999999</v>
      </c>
      <c r="N3320" s="7">
        <v>21.468323000000002</v>
      </c>
      <c r="O3320" s="7" t="s">
        <v>2031</v>
      </c>
      <c r="P3320" s="7" t="s">
        <v>2031</v>
      </c>
      <c r="Q3320" s="7"/>
      <c r="R3320" s="7" t="s">
        <v>4272</v>
      </c>
      <c r="S3320" s="7"/>
      <c r="T3320" s="7" t="b">
        <v>0</v>
      </c>
      <c r="U3320" s="7" t="s">
        <v>3374</v>
      </c>
      <c r="V3320" s="7" t="s">
        <v>2999</v>
      </c>
      <c r="W3320" s="7" t="s">
        <v>2999</v>
      </c>
    </row>
    <row r="3321" spans="1:23" x14ac:dyDescent="0.2">
      <c r="A3321" s="7" t="s">
        <v>727</v>
      </c>
      <c r="B3321" s="7">
        <v>2</v>
      </c>
      <c r="C3321" s="7" t="s">
        <v>450</v>
      </c>
      <c r="D3321" s="7" t="s">
        <v>279</v>
      </c>
      <c r="E3321" s="7" t="s">
        <v>14171</v>
      </c>
      <c r="F3321" s="7">
        <v>587</v>
      </c>
      <c r="G3321" s="7" t="s">
        <v>5937</v>
      </c>
      <c r="H3321" s="7" t="s">
        <v>2032</v>
      </c>
      <c r="I3321" s="7" t="s">
        <v>4273</v>
      </c>
      <c r="J3321" s="7" t="s">
        <v>2033</v>
      </c>
      <c r="K3321" s="7" t="s">
        <v>731</v>
      </c>
      <c r="L3321" s="7" t="s">
        <v>3351</v>
      </c>
      <c r="M3321" s="7">
        <v>42.481088999999997</v>
      </c>
      <c r="N3321" s="7">
        <v>20.748517</v>
      </c>
      <c r="O3321" s="7" t="s">
        <v>2034</v>
      </c>
      <c r="P3321" s="7" t="s">
        <v>2034</v>
      </c>
      <c r="Q3321" s="7"/>
      <c r="R3321" s="7" t="s">
        <v>4274</v>
      </c>
      <c r="S3321" s="7"/>
      <c r="T3321" s="7" t="b">
        <v>0</v>
      </c>
      <c r="U3321" s="7" t="s">
        <v>3350</v>
      </c>
      <c r="V3321" s="7" t="s">
        <v>2999</v>
      </c>
      <c r="W3321" s="7" t="s">
        <v>2999</v>
      </c>
    </row>
    <row r="3322" spans="1:23" x14ac:dyDescent="0.2">
      <c r="A3322" s="7" t="s">
        <v>727</v>
      </c>
      <c r="B3322" s="7">
        <v>7</v>
      </c>
      <c r="C3322" s="7" t="s">
        <v>8</v>
      </c>
      <c r="D3322" s="7" t="s">
        <v>1266</v>
      </c>
      <c r="E3322" s="7" t="s">
        <v>7909</v>
      </c>
      <c r="F3322" s="7">
        <v>586</v>
      </c>
      <c r="G3322" s="7" t="s">
        <v>5938</v>
      </c>
      <c r="H3322" s="7" t="s">
        <v>208</v>
      </c>
      <c r="I3322" s="7" t="s">
        <v>4275</v>
      </c>
      <c r="J3322" s="7" t="s">
        <v>738</v>
      </c>
      <c r="K3322" s="7" t="s">
        <v>731</v>
      </c>
      <c r="L3322" s="7" t="s">
        <v>3351</v>
      </c>
      <c r="M3322" s="7">
        <v>42.051811999999998</v>
      </c>
      <c r="N3322" s="7">
        <v>20.640135999999998</v>
      </c>
      <c r="O3322" s="7" t="s">
        <v>2035</v>
      </c>
      <c r="P3322" s="7" t="s">
        <v>2035</v>
      </c>
      <c r="Q3322" s="7"/>
      <c r="R3322" s="7" t="s">
        <v>207</v>
      </c>
      <c r="S3322" s="7"/>
      <c r="T3322" s="7" t="b">
        <v>0</v>
      </c>
      <c r="U3322" s="7" t="s">
        <v>3350</v>
      </c>
      <c r="V3322" s="7" t="s">
        <v>2999</v>
      </c>
      <c r="W3322" s="7" t="s">
        <v>2999</v>
      </c>
    </row>
    <row r="3323" spans="1:23" x14ac:dyDescent="0.2">
      <c r="A3323" s="7" t="s">
        <v>727</v>
      </c>
      <c r="B3323" s="7">
        <v>4</v>
      </c>
      <c r="C3323" s="7" t="s">
        <v>454</v>
      </c>
      <c r="D3323" s="7" t="s">
        <v>828</v>
      </c>
      <c r="E3323" s="7" t="s">
        <v>8826</v>
      </c>
      <c r="F3323" s="7">
        <v>585</v>
      </c>
      <c r="G3323" s="7" t="s">
        <v>5939</v>
      </c>
      <c r="H3323" s="7" t="s">
        <v>2036</v>
      </c>
      <c r="I3323" s="7" t="s">
        <v>4276</v>
      </c>
      <c r="J3323" s="7" t="s">
        <v>1054</v>
      </c>
      <c r="K3323" s="7" t="s">
        <v>731</v>
      </c>
      <c r="L3323" s="7" t="s">
        <v>3351</v>
      </c>
      <c r="M3323" s="7">
        <v>42.880249999999997</v>
      </c>
      <c r="N3323" s="7">
        <v>20.834126999999999</v>
      </c>
      <c r="O3323" s="7" t="s">
        <v>2037</v>
      </c>
      <c r="P3323" s="7" t="s">
        <v>2037</v>
      </c>
      <c r="Q3323" s="7"/>
      <c r="R3323" s="7" t="s">
        <v>572</v>
      </c>
      <c r="S3323" s="7"/>
      <c r="T3323" s="7" t="b">
        <v>0</v>
      </c>
      <c r="U3323" s="7" t="s">
        <v>3350</v>
      </c>
      <c r="V3323" s="7" t="s">
        <v>2999</v>
      </c>
      <c r="W3323" s="7" t="s">
        <v>2999</v>
      </c>
    </row>
    <row r="3324" spans="1:23" x14ac:dyDescent="0.2">
      <c r="A3324" s="7" t="s">
        <v>727</v>
      </c>
      <c r="B3324" s="7">
        <v>6</v>
      </c>
      <c r="C3324" s="7" t="s">
        <v>11</v>
      </c>
      <c r="D3324" s="7" t="s">
        <v>875</v>
      </c>
      <c r="E3324" s="7" t="s">
        <v>446</v>
      </c>
      <c r="F3324" s="7">
        <v>584</v>
      </c>
      <c r="G3324" s="7" t="s">
        <v>5940</v>
      </c>
      <c r="H3324" s="7" t="s">
        <v>574</v>
      </c>
      <c r="I3324" s="7" t="s">
        <v>4277</v>
      </c>
      <c r="J3324" s="7" t="s">
        <v>772</v>
      </c>
      <c r="K3324" s="7" t="s">
        <v>752</v>
      </c>
      <c r="L3324" s="7" t="s">
        <v>3351</v>
      </c>
      <c r="M3324" s="7">
        <v>42.667791000000001</v>
      </c>
      <c r="N3324" s="7">
        <v>21.163440000000001</v>
      </c>
      <c r="O3324" s="7" t="s">
        <v>2038</v>
      </c>
      <c r="P3324" s="7" t="s">
        <v>2038</v>
      </c>
      <c r="Q3324" s="7"/>
      <c r="R3324" s="7" t="s">
        <v>573</v>
      </c>
      <c r="S3324" s="7"/>
      <c r="T3324" s="7" t="b">
        <v>0</v>
      </c>
      <c r="U3324" s="7" t="s">
        <v>3350</v>
      </c>
      <c r="V3324" s="7" t="s">
        <v>2999</v>
      </c>
      <c r="W3324" s="7" t="s">
        <v>2999</v>
      </c>
    </row>
    <row r="3325" spans="1:23" x14ac:dyDescent="0.2">
      <c r="A3325" s="7" t="s">
        <v>727</v>
      </c>
      <c r="B3325" s="7">
        <v>1</v>
      </c>
      <c r="C3325" s="7" t="s">
        <v>5</v>
      </c>
      <c r="D3325" s="7" t="s">
        <v>736</v>
      </c>
      <c r="E3325" s="7" t="s">
        <v>8818</v>
      </c>
      <c r="F3325" s="7">
        <v>583</v>
      </c>
      <c r="G3325" s="7" t="s">
        <v>5941</v>
      </c>
      <c r="H3325" s="7" t="s">
        <v>210</v>
      </c>
      <c r="I3325" s="7" t="s">
        <v>4278</v>
      </c>
      <c r="J3325" s="7" t="s">
        <v>738</v>
      </c>
      <c r="K3325" s="7" t="s">
        <v>731</v>
      </c>
      <c r="L3325" s="7" t="s">
        <v>9296</v>
      </c>
      <c r="M3325" s="7">
        <v>42.378366999999997</v>
      </c>
      <c r="N3325" s="7">
        <v>21.291941999999999</v>
      </c>
      <c r="O3325" s="7" t="s">
        <v>2039</v>
      </c>
      <c r="P3325" s="7" t="s">
        <v>2039</v>
      </c>
      <c r="Q3325" s="7"/>
      <c r="R3325" s="7" t="s">
        <v>209</v>
      </c>
      <c r="S3325" s="7"/>
      <c r="T3325" s="7" t="b">
        <v>0</v>
      </c>
      <c r="U3325" s="7" t="s">
        <v>9297</v>
      </c>
      <c r="V3325" s="7" t="s">
        <v>2999</v>
      </c>
      <c r="W3325" s="7" t="s">
        <v>2999</v>
      </c>
    </row>
    <row r="3326" spans="1:23" x14ac:dyDescent="0.2">
      <c r="A3326" s="7" t="s">
        <v>727</v>
      </c>
      <c r="B3326" s="7">
        <v>3</v>
      </c>
      <c r="C3326" s="7" t="s">
        <v>45</v>
      </c>
      <c r="D3326" s="7" t="s">
        <v>867</v>
      </c>
      <c r="E3326" s="7" t="s">
        <v>2984</v>
      </c>
      <c r="F3326" s="7">
        <v>582</v>
      </c>
      <c r="G3326" s="7" t="s">
        <v>5942</v>
      </c>
      <c r="H3326" s="7" t="s">
        <v>2040</v>
      </c>
      <c r="I3326" s="7" t="s">
        <v>4279</v>
      </c>
      <c r="J3326" s="7" t="s">
        <v>738</v>
      </c>
      <c r="K3326" s="7" t="s">
        <v>731</v>
      </c>
      <c r="L3326" s="7" t="s">
        <v>9296</v>
      </c>
      <c r="M3326" s="7">
        <v>42.591189999999997</v>
      </c>
      <c r="N3326" s="7">
        <v>21.559712999999999</v>
      </c>
      <c r="O3326" s="7" t="s">
        <v>2041</v>
      </c>
      <c r="P3326" s="7" t="s">
        <v>2041</v>
      </c>
      <c r="Q3326" s="7"/>
      <c r="R3326" s="7" t="s">
        <v>211</v>
      </c>
      <c r="S3326" s="7"/>
      <c r="T3326" s="7" t="b">
        <v>0</v>
      </c>
      <c r="U3326" s="7" t="s">
        <v>9297</v>
      </c>
      <c r="V3326" s="7" t="s">
        <v>2999</v>
      </c>
      <c r="W3326" s="7" t="s">
        <v>2999</v>
      </c>
    </row>
    <row r="3327" spans="1:23" x14ac:dyDescent="0.2">
      <c r="A3327" s="7" t="s">
        <v>727</v>
      </c>
      <c r="B3327" s="7">
        <v>5</v>
      </c>
      <c r="C3327" s="7" t="s">
        <v>2</v>
      </c>
      <c r="D3327" s="7" t="s">
        <v>847</v>
      </c>
      <c r="E3327" s="7" t="s">
        <v>2042</v>
      </c>
      <c r="F3327" s="7">
        <v>581</v>
      </c>
      <c r="G3327" s="7" t="s">
        <v>5943</v>
      </c>
      <c r="H3327" s="7" t="s">
        <v>2043</v>
      </c>
      <c r="I3327" s="7" t="s">
        <v>4280</v>
      </c>
      <c r="J3327" s="7" t="s">
        <v>849</v>
      </c>
      <c r="K3327" s="7" t="s">
        <v>731</v>
      </c>
      <c r="L3327" s="7" t="s">
        <v>3351</v>
      </c>
      <c r="M3327" s="7">
        <v>42.618563000000002</v>
      </c>
      <c r="N3327" s="7">
        <v>20.576193</v>
      </c>
      <c r="O3327" s="7" t="s">
        <v>2044</v>
      </c>
      <c r="P3327" s="7" t="s">
        <v>2044</v>
      </c>
      <c r="Q3327" s="7"/>
      <c r="R3327" s="7" t="s">
        <v>4281</v>
      </c>
      <c r="S3327" s="7"/>
      <c r="T3327" s="7" t="b">
        <v>0</v>
      </c>
      <c r="U3327" s="7" t="s">
        <v>3350</v>
      </c>
      <c r="V3327" s="7" t="s">
        <v>2999</v>
      </c>
      <c r="W3327" s="7" t="s">
        <v>2999</v>
      </c>
    </row>
    <row r="3328" spans="1:23" x14ac:dyDescent="0.2">
      <c r="A3328" s="7" t="s">
        <v>727</v>
      </c>
      <c r="B3328" s="7">
        <v>6</v>
      </c>
      <c r="C3328" s="7" t="s">
        <v>11</v>
      </c>
      <c r="D3328" s="7" t="s">
        <v>787</v>
      </c>
      <c r="E3328" s="7" t="s">
        <v>446</v>
      </c>
      <c r="F3328" s="7">
        <v>580</v>
      </c>
      <c r="G3328" s="7" t="s">
        <v>5944</v>
      </c>
      <c r="H3328" s="7" t="s">
        <v>2045</v>
      </c>
      <c r="I3328" s="7" t="s">
        <v>4282</v>
      </c>
      <c r="J3328" s="7" t="s">
        <v>772</v>
      </c>
      <c r="K3328" s="7" t="s">
        <v>731</v>
      </c>
      <c r="L3328" s="7" t="s">
        <v>3351</v>
      </c>
      <c r="M3328" s="7">
        <v>42.604467</v>
      </c>
      <c r="N3328" s="7">
        <v>21.132162000000001</v>
      </c>
      <c r="O3328" s="7" t="s">
        <v>2046</v>
      </c>
      <c r="P3328" s="7" t="s">
        <v>2046</v>
      </c>
      <c r="Q3328" s="7"/>
      <c r="R3328" s="7" t="s">
        <v>4283</v>
      </c>
      <c r="S3328" s="7"/>
      <c r="T3328" s="7" t="b">
        <v>0</v>
      </c>
      <c r="U3328" s="7" t="s">
        <v>3350</v>
      </c>
      <c r="V3328" s="7" t="s">
        <v>2999</v>
      </c>
      <c r="W3328" s="7" t="s">
        <v>2999</v>
      </c>
    </row>
    <row r="3329" spans="1:23" x14ac:dyDescent="0.2">
      <c r="A3329" s="7" t="s">
        <v>727</v>
      </c>
      <c r="B3329" s="7">
        <v>1</v>
      </c>
      <c r="C3329" s="7" t="s">
        <v>5</v>
      </c>
      <c r="D3329" s="7" t="s">
        <v>756</v>
      </c>
      <c r="E3329" s="7" t="s">
        <v>8818</v>
      </c>
      <c r="F3329" s="7">
        <v>579</v>
      </c>
      <c r="G3329" s="7" t="s">
        <v>5945</v>
      </c>
      <c r="H3329" s="7" t="s">
        <v>1158</v>
      </c>
      <c r="I3329" s="7" t="s">
        <v>4284</v>
      </c>
      <c r="J3329" s="7" t="s">
        <v>738</v>
      </c>
      <c r="K3329" s="7" t="s">
        <v>731</v>
      </c>
      <c r="L3329" s="7" t="s">
        <v>3351</v>
      </c>
      <c r="M3329" s="7">
        <v>42.556922999999998</v>
      </c>
      <c r="N3329" s="7">
        <v>20.948907999999999</v>
      </c>
      <c r="O3329" s="7" t="s">
        <v>2047</v>
      </c>
      <c r="P3329" s="7" t="s">
        <v>2047</v>
      </c>
      <c r="Q3329" s="7"/>
      <c r="R3329" s="7" t="s">
        <v>4285</v>
      </c>
      <c r="S3329" s="7" t="s">
        <v>4286</v>
      </c>
      <c r="T3329" s="7" t="b">
        <v>0</v>
      </c>
      <c r="U3329" s="7" t="s">
        <v>3350</v>
      </c>
      <c r="V3329" s="7" t="s">
        <v>2999</v>
      </c>
      <c r="W3329" s="7" t="s">
        <v>2999</v>
      </c>
    </row>
    <row r="3330" spans="1:23" x14ac:dyDescent="0.2">
      <c r="A3330" s="7" t="s">
        <v>727</v>
      </c>
      <c r="B3330" s="7">
        <v>1</v>
      </c>
      <c r="C3330" s="7" t="s">
        <v>5</v>
      </c>
      <c r="D3330" s="7" t="s">
        <v>756</v>
      </c>
      <c r="E3330" s="7" t="s">
        <v>8818</v>
      </c>
      <c r="F3330" s="7">
        <v>578</v>
      </c>
      <c r="G3330" s="7" t="s">
        <v>5945</v>
      </c>
      <c r="H3330" s="7" t="s">
        <v>1158</v>
      </c>
      <c r="I3330" s="7" t="s">
        <v>4284</v>
      </c>
      <c r="J3330" s="7" t="s">
        <v>738</v>
      </c>
      <c r="K3330" s="7" t="s">
        <v>731</v>
      </c>
      <c r="L3330" s="7" t="s">
        <v>3351</v>
      </c>
      <c r="M3330" s="7">
        <v>42.556922999999998</v>
      </c>
      <c r="N3330" s="7">
        <v>20.948907999999999</v>
      </c>
      <c r="O3330" s="7" t="s">
        <v>2048</v>
      </c>
      <c r="P3330" s="7" t="s">
        <v>2048</v>
      </c>
      <c r="Q3330" s="7"/>
      <c r="R3330" s="7" t="s">
        <v>4285</v>
      </c>
      <c r="S3330" s="7" t="s">
        <v>4286</v>
      </c>
      <c r="T3330" s="7" t="b">
        <v>0</v>
      </c>
      <c r="U3330" s="7" t="s">
        <v>3350</v>
      </c>
      <c r="V3330" s="7" t="s">
        <v>2999</v>
      </c>
      <c r="W3330" s="7" t="s">
        <v>2999</v>
      </c>
    </row>
    <row r="3331" spans="1:23" x14ac:dyDescent="0.2">
      <c r="A3331" s="7" t="s">
        <v>727</v>
      </c>
      <c r="B3331" s="7">
        <v>2</v>
      </c>
      <c r="C3331" s="7" t="s">
        <v>450</v>
      </c>
      <c r="D3331" s="7" t="s">
        <v>279</v>
      </c>
      <c r="E3331" s="7"/>
      <c r="F3331" s="7">
        <v>577</v>
      </c>
      <c r="G3331" s="7" t="s">
        <v>5946</v>
      </c>
      <c r="H3331" s="7" t="s">
        <v>2007</v>
      </c>
      <c r="I3331" s="7" t="s">
        <v>4287</v>
      </c>
      <c r="J3331" s="7" t="s">
        <v>738</v>
      </c>
      <c r="K3331" s="7" t="s">
        <v>731</v>
      </c>
      <c r="L3331" s="7" t="s">
        <v>2998</v>
      </c>
      <c r="M3331" s="7">
        <v>42.479064000000001</v>
      </c>
      <c r="N3331" s="7">
        <v>20.767742999999999</v>
      </c>
      <c r="O3331" s="7" t="s">
        <v>2049</v>
      </c>
      <c r="P3331" s="7" t="s">
        <v>2049</v>
      </c>
      <c r="Q3331" s="7"/>
      <c r="R3331" s="7" t="s">
        <v>4288</v>
      </c>
      <c r="S3331" s="7"/>
      <c r="T3331" s="7" t="b">
        <v>0</v>
      </c>
      <c r="U3331" s="7" t="s">
        <v>2997</v>
      </c>
      <c r="V3331" s="7" t="s">
        <v>2999</v>
      </c>
      <c r="W3331" s="7" t="s">
        <v>2999</v>
      </c>
    </row>
    <row r="3332" spans="1:23" x14ac:dyDescent="0.2">
      <c r="A3332" s="7" t="s">
        <v>727</v>
      </c>
      <c r="B3332" s="7">
        <v>2</v>
      </c>
      <c r="C3332" s="7" t="s">
        <v>450</v>
      </c>
      <c r="D3332" s="7" t="s">
        <v>279</v>
      </c>
      <c r="E3332" s="7"/>
      <c r="F3332" s="7">
        <v>576</v>
      </c>
      <c r="G3332" s="7" t="s">
        <v>5946</v>
      </c>
      <c r="H3332" s="7" t="s">
        <v>2007</v>
      </c>
      <c r="I3332" s="7" t="s">
        <v>4287</v>
      </c>
      <c r="J3332" s="7" t="s">
        <v>738</v>
      </c>
      <c r="K3332" s="7" t="s">
        <v>731</v>
      </c>
      <c r="L3332" s="7" t="s">
        <v>451</v>
      </c>
      <c r="M3332" s="7">
        <v>42.479064000000001</v>
      </c>
      <c r="N3332" s="7">
        <v>20.767742999999999</v>
      </c>
      <c r="O3332" s="7" t="s">
        <v>2050</v>
      </c>
      <c r="P3332" s="7" t="s">
        <v>2050</v>
      </c>
      <c r="Q3332" s="7"/>
      <c r="R3332" s="7" t="s">
        <v>4288</v>
      </c>
      <c r="S3332" s="7"/>
      <c r="T3332" s="7" t="b">
        <v>0</v>
      </c>
      <c r="U3332" s="7" t="s">
        <v>3077</v>
      </c>
      <c r="V3332" s="7" t="s">
        <v>2999</v>
      </c>
      <c r="W3332" s="7" t="s">
        <v>2999</v>
      </c>
    </row>
    <row r="3333" spans="1:23" x14ac:dyDescent="0.2">
      <c r="A3333" s="7" t="s">
        <v>727</v>
      </c>
      <c r="B3333" s="7">
        <v>3</v>
      </c>
      <c r="C3333" s="7" t="s">
        <v>45</v>
      </c>
      <c r="D3333" s="7" t="s">
        <v>867</v>
      </c>
      <c r="E3333" s="7" t="s">
        <v>2984</v>
      </c>
      <c r="F3333" s="7">
        <v>575</v>
      </c>
      <c r="G3333" s="7" t="s">
        <v>5947</v>
      </c>
      <c r="H3333" s="7" t="s">
        <v>2051</v>
      </c>
      <c r="I3333" s="7" t="s">
        <v>4289</v>
      </c>
      <c r="J3333" s="7" t="s">
        <v>738</v>
      </c>
      <c r="K3333" s="7" t="s">
        <v>731</v>
      </c>
      <c r="L3333" s="7" t="s">
        <v>3375</v>
      </c>
      <c r="M3333" s="7">
        <v>42.484799000000002</v>
      </c>
      <c r="N3333" s="7">
        <v>21.584026000000001</v>
      </c>
      <c r="O3333" s="7" t="s">
        <v>2052</v>
      </c>
      <c r="P3333" s="7" t="s">
        <v>2052</v>
      </c>
      <c r="Q3333" s="7"/>
      <c r="R3333" s="7" t="s">
        <v>4290</v>
      </c>
      <c r="S3333" s="7"/>
      <c r="T3333" s="7" t="b">
        <v>0</v>
      </c>
      <c r="U3333" s="7" t="s">
        <v>3374</v>
      </c>
      <c r="V3333" s="7" t="s">
        <v>2999</v>
      </c>
      <c r="W3333" s="7" t="s">
        <v>2999</v>
      </c>
    </row>
    <row r="3334" spans="1:23" x14ac:dyDescent="0.2">
      <c r="A3334" s="7" t="s">
        <v>727</v>
      </c>
      <c r="B3334" s="7">
        <v>5</v>
      </c>
      <c r="C3334" s="7" t="s">
        <v>2</v>
      </c>
      <c r="D3334" s="7" t="s">
        <v>820</v>
      </c>
      <c r="E3334" s="7" t="s">
        <v>149</v>
      </c>
      <c r="F3334" s="7">
        <v>574</v>
      </c>
      <c r="G3334" s="7" t="s">
        <v>5948</v>
      </c>
      <c r="H3334" s="7" t="s">
        <v>2053</v>
      </c>
      <c r="I3334" s="7" t="s">
        <v>4291</v>
      </c>
      <c r="J3334" s="7" t="s">
        <v>738</v>
      </c>
      <c r="K3334" s="7" t="s">
        <v>731</v>
      </c>
      <c r="L3334" s="7" t="s">
        <v>3351</v>
      </c>
      <c r="M3334" s="7">
        <v>42.778111000000003</v>
      </c>
      <c r="N3334" s="7">
        <v>20.476461</v>
      </c>
      <c r="O3334" s="7" t="s">
        <v>2054</v>
      </c>
      <c r="P3334" s="7" t="s">
        <v>2054</v>
      </c>
      <c r="Q3334" s="7"/>
      <c r="R3334" s="7" t="s">
        <v>4292</v>
      </c>
      <c r="S3334" s="7"/>
      <c r="T3334" s="7" t="b">
        <v>0</v>
      </c>
      <c r="U3334" s="7" t="s">
        <v>3350</v>
      </c>
      <c r="V3334" s="7" t="s">
        <v>2999</v>
      </c>
      <c r="W3334" s="7" t="s">
        <v>2999</v>
      </c>
    </row>
    <row r="3335" spans="1:23" x14ac:dyDescent="0.2">
      <c r="A3335" s="7" t="s">
        <v>727</v>
      </c>
      <c r="B3335" s="7">
        <v>5</v>
      </c>
      <c r="C3335" s="7" t="s">
        <v>2</v>
      </c>
      <c r="D3335" s="7" t="s">
        <v>1007</v>
      </c>
      <c r="E3335" s="7" t="s">
        <v>8827</v>
      </c>
      <c r="F3335" s="7">
        <v>573</v>
      </c>
      <c r="G3335" s="7" t="s">
        <v>5949</v>
      </c>
      <c r="H3335" s="7" t="s">
        <v>516</v>
      </c>
      <c r="I3335" s="7" t="s">
        <v>4293</v>
      </c>
      <c r="J3335" s="7" t="s">
        <v>738</v>
      </c>
      <c r="K3335" s="7" t="s">
        <v>731</v>
      </c>
      <c r="L3335" s="7" t="s">
        <v>3351</v>
      </c>
      <c r="M3335" s="7">
        <v>42.477243000000001</v>
      </c>
      <c r="N3335" s="7">
        <v>20.272971999999999</v>
      </c>
      <c r="O3335" s="7" t="s">
        <v>2055</v>
      </c>
      <c r="P3335" s="7" t="s">
        <v>2055</v>
      </c>
      <c r="Q3335" s="7"/>
      <c r="R3335" s="7" t="s">
        <v>575</v>
      </c>
      <c r="S3335" s="7"/>
      <c r="T3335" s="7" t="b">
        <v>0</v>
      </c>
      <c r="U3335" s="7" t="s">
        <v>3350</v>
      </c>
      <c r="V3335" s="7" t="s">
        <v>2999</v>
      </c>
      <c r="W3335" s="7" t="s">
        <v>2999</v>
      </c>
    </row>
    <row r="3336" spans="1:23" x14ac:dyDescent="0.2">
      <c r="A3336" s="7" t="s">
        <v>727</v>
      </c>
      <c r="B3336" s="7">
        <v>6</v>
      </c>
      <c r="C3336" s="7" t="s">
        <v>11</v>
      </c>
      <c r="D3336" s="7" t="s">
        <v>1033</v>
      </c>
      <c r="E3336" s="7" t="s">
        <v>17852</v>
      </c>
      <c r="F3336" s="7">
        <v>572</v>
      </c>
      <c r="G3336" s="7" t="s">
        <v>5950</v>
      </c>
      <c r="H3336" s="7" t="s">
        <v>213</v>
      </c>
      <c r="I3336" s="7" t="s">
        <v>4294</v>
      </c>
      <c r="J3336" s="7" t="s">
        <v>772</v>
      </c>
      <c r="K3336" s="7" t="s">
        <v>752</v>
      </c>
      <c r="L3336" s="7" t="s">
        <v>3351</v>
      </c>
      <c r="M3336" s="7">
        <v>42.629143999999997</v>
      </c>
      <c r="N3336" s="7">
        <v>20.905844999999999</v>
      </c>
      <c r="O3336" s="7" t="s">
        <v>2056</v>
      </c>
      <c r="P3336" s="7" t="s">
        <v>2056</v>
      </c>
      <c r="Q3336" s="7"/>
      <c r="R3336" s="7" t="s">
        <v>212</v>
      </c>
      <c r="S3336" s="7"/>
      <c r="T3336" s="7" t="b">
        <v>0</v>
      </c>
      <c r="U3336" s="7" t="s">
        <v>3350</v>
      </c>
      <c r="V3336" s="7" t="s">
        <v>2999</v>
      </c>
      <c r="W3336" s="7" t="s">
        <v>2999</v>
      </c>
    </row>
    <row r="3337" spans="1:23" x14ac:dyDescent="0.2">
      <c r="A3337" s="7" t="s">
        <v>727</v>
      </c>
      <c r="B3337" s="7">
        <v>7</v>
      </c>
      <c r="C3337" s="7" t="s">
        <v>8</v>
      </c>
      <c r="D3337" s="7" t="s">
        <v>1079</v>
      </c>
      <c r="E3337" s="7" t="s">
        <v>7909</v>
      </c>
      <c r="F3337" s="7">
        <v>571</v>
      </c>
      <c r="G3337" s="7" t="s">
        <v>5951</v>
      </c>
      <c r="H3337" s="7" t="s">
        <v>215</v>
      </c>
      <c r="I3337" s="7" t="s">
        <v>4295</v>
      </c>
      <c r="J3337" s="7" t="s">
        <v>738</v>
      </c>
      <c r="K3337" s="7" t="s">
        <v>731</v>
      </c>
      <c r="L3337" s="7" t="s">
        <v>3351</v>
      </c>
      <c r="M3337" s="7">
        <v>42.215775000000001</v>
      </c>
      <c r="N3337" s="7">
        <v>20.723907000000001</v>
      </c>
      <c r="O3337" s="7" t="s">
        <v>2057</v>
      </c>
      <c r="P3337" s="7" t="s">
        <v>2057</v>
      </c>
      <c r="Q3337" s="7"/>
      <c r="R3337" s="7" t="s">
        <v>214</v>
      </c>
      <c r="S3337" s="7"/>
      <c r="T3337" s="7" t="b">
        <v>0</v>
      </c>
      <c r="U3337" s="7" t="s">
        <v>3350</v>
      </c>
      <c r="V3337" s="7" t="s">
        <v>2999</v>
      </c>
      <c r="W3337" s="7" t="s">
        <v>2999</v>
      </c>
    </row>
    <row r="3338" spans="1:23" x14ac:dyDescent="0.2">
      <c r="A3338" s="7" t="s">
        <v>727</v>
      </c>
      <c r="B3338" s="7">
        <v>5</v>
      </c>
      <c r="C3338" s="7" t="s">
        <v>2</v>
      </c>
      <c r="D3338" s="7" t="s">
        <v>820</v>
      </c>
      <c r="E3338" s="7" t="s">
        <v>149</v>
      </c>
      <c r="F3338" s="7">
        <v>570</v>
      </c>
      <c r="G3338" s="7" t="s">
        <v>5952</v>
      </c>
      <c r="H3338" s="7" t="s">
        <v>2058</v>
      </c>
      <c r="I3338" s="7" t="s">
        <v>4296</v>
      </c>
      <c r="J3338" s="7" t="s">
        <v>738</v>
      </c>
      <c r="K3338" s="7" t="s">
        <v>731</v>
      </c>
      <c r="L3338" s="7" t="s">
        <v>3351</v>
      </c>
      <c r="M3338" s="7">
        <v>42.794409000000002</v>
      </c>
      <c r="N3338" s="7">
        <v>20.602784</v>
      </c>
      <c r="O3338" s="7" t="s">
        <v>2059</v>
      </c>
      <c r="P3338" s="7" t="s">
        <v>2059</v>
      </c>
      <c r="Q3338" s="7"/>
      <c r="R3338" s="7" t="s">
        <v>4297</v>
      </c>
      <c r="S3338" s="7"/>
      <c r="T3338" s="7" t="b">
        <v>0</v>
      </c>
      <c r="U3338" s="7" t="s">
        <v>3350</v>
      </c>
      <c r="V3338" s="7" t="s">
        <v>2999</v>
      </c>
      <c r="W3338" s="7" t="s">
        <v>2999</v>
      </c>
    </row>
    <row r="3339" spans="1:23" x14ac:dyDescent="0.2">
      <c r="A3339" s="7" t="s">
        <v>727</v>
      </c>
      <c r="B3339" s="7">
        <v>1</v>
      </c>
      <c r="C3339" s="7" t="s">
        <v>5</v>
      </c>
      <c r="D3339" s="7" t="s">
        <v>736</v>
      </c>
      <c r="E3339" s="7" t="s">
        <v>8818</v>
      </c>
      <c r="F3339" s="7">
        <v>569</v>
      </c>
      <c r="G3339" s="7" t="s">
        <v>5953</v>
      </c>
      <c r="H3339" s="7" t="s">
        <v>530</v>
      </c>
      <c r="I3339" s="7" t="s">
        <v>4298</v>
      </c>
      <c r="J3339" s="7" t="s">
        <v>738</v>
      </c>
      <c r="K3339" s="7" t="s">
        <v>731</v>
      </c>
      <c r="L3339" s="7" t="s">
        <v>3437</v>
      </c>
      <c r="M3339" s="7">
        <v>42.353020999999998</v>
      </c>
      <c r="N3339" s="7">
        <v>21.138650999999999</v>
      </c>
      <c r="O3339" s="7" t="s">
        <v>2060</v>
      </c>
      <c r="P3339" s="7" t="s">
        <v>2060</v>
      </c>
      <c r="Q3339" s="7"/>
      <c r="R3339" s="7" t="s">
        <v>4299</v>
      </c>
      <c r="S3339" s="7"/>
      <c r="T3339" s="7" t="b">
        <v>0</v>
      </c>
      <c r="U3339" s="7" t="s">
        <v>3436</v>
      </c>
      <c r="V3339" s="7" t="s">
        <v>2999</v>
      </c>
      <c r="W3339" s="7" t="s">
        <v>2999</v>
      </c>
    </row>
    <row r="3340" spans="1:23" x14ac:dyDescent="0.2">
      <c r="A3340" s="7" t="s">
        <v>727</v>
      </c>
      <c r="B3340" s="7">
        <v>1</v>
      </c>
      <c r="C3340" s="7" t="s">
        <v>5</v>
      </c>
      <c r="D3340" s="7" t="s">
        <v>810</v>
      </c>
      <c r="E3340" s="7" t="s">
        <v>8818</v>
      </c>
      <c r="F3340" s="7">
        <v>568</v>
      </c>
      <c r="G3340" s="7" t="s">
        <v>5954</v>
      </c>
      <c r="H3340" s="7" t="s">
        <v>577</v>
      </c>
      <c r="I3340" s="7" t="s">
        <v>4300</v>
      </c>
      <c r="J3340" s="7" t="s">
        <v>738</v>
      </c>
      <c r="K3340" s="7" t="s">
        <v>731</v>
      </c>
      <c r="L3340" s="7" t="s">
        <v>9296</v>
      </c>
      <c r="M3340" s="7">
        <v>42.524081000000002</v>
      </c>
      <c r="N3340" s="7">
        <v>21.007686</v>
      </c>
      <c r="O3340" s="7" t="s">
        <v>2061</v>
      </c>
      <c r="P3340" s="7" t="s">
        <v>2061</v>
      </c>
      <c r="Q3340" s="7"/>
      <c r="R3340" s="7" t="s">
        <v>576</v>
      </c>
      <c r="S3340" s="7"/>
      <c r="T3340" s="7" t="b">
        <v>0</v>
      </c>
      <c r="U3340" s="7" t="s">
        <v>9297</v>
      </c>
      <c r="V3340" s="7" t="s">
        <v>2999</v>
      </c>
      <c r="W3340" s="7" t="s">
        <v>2999</v>
      </c>
    </row>
    <row r="3341" spans="1:23" x14ac:dyDescent="0.2">
      <c r="A3341" s="7" t="s">
        <v>727</v>
      </c>
      <c r="B3341" s="7">
        <v>5</v>
      </c>
      <c r="C3341" s="7" t="s">
        <v>2</v>
      </c>
      <c r="D3341" s="7" t="s">
        <v>820</v>
      </c>
      <c r="E3341" s="7" t="s">
        <v>8828</v>
      </c>
      <c r="F3341" s="7">
        <v>567</v>
      </c>
      <c r="G3341" s="7" t="s">
        <v>5955</v>
      </c>
      <c r="H3341" s="7" t="s">
        <v>2062</v>
      </c>
      <c r="I3341" s="7" t="s">
        <v>4301</v>
      </c>
      <c r="J3341" s="7" t="s">
        <v>1277</v>
      </c>
      <c r="K3341" s="7" t="s">
        <v>731</v>
      </c>
      <c r="L3341" s="7" t="s">
        <v>3351</v>
      </c>
      <c r="M3341" s="7">
        <v>42.726435000000002</v>
      </c>
      <c r="N3341" s="7">
        <v>20.475024999999999</v>
      </c>
      <c r="O3341" s="7" t="s">
        <v>2063</v>
      </c>
      <c r="P3341" s="7" t="s">
        <v>2063</v>
      </c>
      <c r="Q3341" s="7"/>
      <c r="R3341" s="7" t="s">
        <v>578</v>
      </c>
      <c r="S3341" s="7"/>
      <c r="T3341" s="7" t="b">
        <v>0</v>
      </c>
      <c r="U3341" s="7" t="s">
        <v>3350</v>
      </c>
      <c r="V3341" s="7" t="s">
        <v>2999</v>
      </c>
      <c r="W3341" s="7" t="s">
        <v>2999</v>
      </c>
    </row>
    <row r="3342" spans="1:23" x14ac:dyDescent="0.2">
      <c r="A3342" s="7" t="s">
        <v>727</v>
      </c>
      <c r="B3342" s="7">
        <v>6</v>
      </c>
      <c r="C3342" s="7" t="s">
        <v>11</v>
      </c>
      <c r="D3342" s="7" t="s">
        <v>1033</v>
      </c>
      <c r="E3342" s="7" t="s">
        <v>446</v>
      </c>
      <c r="F3342" s="7">
        <v>566</v>
      </c>
      <c r="G3342" s="7" t="s">
        <v>5956</v>
      </c>
      <c r="H3342" s="7" t="s">
        <v>217</v>
      </c>
      <c r="I3342" s="7" t="s">
        <v>4302</v>
      </c>
      <c r="J3342" s="7" t="s">
        <v>772</v>
      </c>
      <c r="K3342" s="7" t="s">
        <v>731</v>
      </c>
      <c r="L3342" s="7" t="s">
        <v>3351</v>
      </c>
      <c r="M3342" s="7">
        <v>42.624845999999998</v>
      </c>
      <c r="N3342" s="7">
        <v>20.857313999999999</v>
      </c>
      <c r="O3342" s="7" t="s">
        <v>2064</v>
      </c>
      <c r="P3342" s="7" t="s">
        <v>2064</v>
      </c>
      <c r="Q3342" s="7"/>
      <c r="R3342" s="7" t="s">
        <v>216</v>
      </c>
      <c r="S3342" s="7"/>
      <c r="T3342" s="7" t="b">
        <v>0</v>
      </c>
      <c r="U3342" s="7" t="s">
        <v>3350</v>
      </c>
      <c r="V3342" s="7" t="s">
        <v>2999</v>
      </c>
      <c r="W3342" s="7" t="s">
        <v>2999</v>
      </c>
    </row>
    <row r="3343" spans="1:23" x14ac:dyDescent="0.2">
      <c r="A3343" s="7" t="s">
        <v>727</v>
      </c>
      <c r="B3343" s="7">
        <v>1</v>
      </c>
      <c r="C3343" s="7" t="s">
        <v>5</v>
      </c>
      <c r="D3343" s="7" t="s">
        <v>756</v>
      </c>
      <c r="E3343" s="7" t="s">
        <v>8818</v>
      </c>
      <c r="F3343" s="7">
        <v>565</v>
      </c>
      <c r="G3343" s="7" t="s">
        <v>5957</v>
      </c>
      <c r="H3343" s="7" t="s">
        <v>2065</v>
      </c>
      <c r="I3343" s="7" t="s">
        <v>4303</v>
      </c>
      <c r="J3343" s="7" t="s">
        <v>738</v>
      </c>
      <c r="K3343" s="7" t="s">
        <v>731</v>
      </c>
      <c r="L3343" s="7" t="s">
        <v>3437</v>
      </c>
      <c r="M3343" s="7">
        <v>42.401542999999997</v>
      </c>
      <c r="N3343" s="7">
        <v>21.053284999999999</v>
      </c>
      <c r="O3343" s="7" t="s">
        <v>2066</v>
      </c>
      <c r="P3343" s="7" t="s">
        <v>2066</v>
      </c>
      <c r="Q3343" s="7"/>
      <c r="R3343" s="7" t="s">
        <v>4304</v>
      </c>
      <c r="S3343" s="7"/>
      <c r="T3343" s="7" t="b">
        <v>0</v>
      </c>
      <c r="U3343" s="7" t="s">
        <v>3436</v>
      </c>
      <c r="V3343" s="7" t="s">
        <v>2999</v>
      </c>
      <c r="W3343" s="7" t="s">
        <v>2999</v>
      </c>
    </row>
    <row r="3344" spans="1:23" x14ac:dyDescent="0.2">
      <c r="A3344" s="7" t="s">
        <v>727</v>
      </c>
      <c r="B3344" s="7">
        <v>1</v>
      </c>
      <c r="C3344" s="7" t="s">
        <v>5</v>
      </c>
      <c r="D3344" s="7" t="s">
        <v>810</v>
      </c>
      <c r="E3344" s="7" t="s">
        <v>12938</v>
      </c>
      <c r="F3344" s="7">
        <v>564</v>
      </c>
      <c r="G3344" s="7" t="s">
        <v>5958</v>
      </c>
      <c r="H3344" s="7" t="s">
        <v>27</v>
      </c>
      <c r="I3344" s="7" t="s">
        <v>4305</v>
      </c>
      <c r="J3344" s="7" t="s">
        <v>738</v>
      </c>
      <c r="K3344" s="7" t="s">
        <v>731</v>
      </c>
      <c r="L3344" s="7" t="s">
        <v>3351</v>
      </c>
      <c r="M3344" s="7">
        <v>42.541989000000001</v>
      </c>
      <c r="N3344" s="7">
        <v>21.043025</v>
      </c>
      <c r="O3344" s="7" t="s">
        <v>2067</v>
      </c>
      <c r="P3344" s="7" t="s">
        <v>2067</v>
      </c>
      <c r="Q3344" s="7"/>
      <c r="R3344" s="7" t="s">
        <v>4306</v>
      </c>
      <c r="S3344" s="7"/>
      <c r="T3344" s="7" t="b">
        <v>0</v>
      </c>
      <c r="U3344" s="7" t="s">
        <v>3350</v>
      </c>
      <c r="V3344" s="7" t="s">
        <v>2999</v>
      </c>
      <c r="W3344" s="7" t="s">
        <v>2999</v>
      </c>
    </row>
    <row r="3345" spans="1:23" x14ac:dyDescent="0.2">
      <c r="A3345" s="7" t="s">
        <v>727</v>
      </c>
      <c r="B3345" s="7">
        <v>3</v>
      </c>
      <c r="C3345" s="7" t="s">
        <v>45</v>
      </c>
      <c r="D3345" s="7" t="s">
        <v>867</v>
      </c>
      <c r="E3345" s="7" t="s">
        <v>2984</v>
      </c>
      <c r="F3345" s="7">
        <v>563</v>
      </c>
      <c r="G3345" s="7" t="s">
        <v>5959</v>
      </c>
      <c r="H3345" s="7" t="s">
        <v>2068</v>
      </c>
      <c r="I3345" s="7" t="s">
        <v>4307</v>
      </c>
      <c r="J3345" s="7" t="s">
        <v>738</v>
      </c>
      <c r="K3345" s="7" t="s">
        <v>731</v>
      </c>
      <c r="L3345" s="7" t="s">
        <v>3351</v>
      </c>
      <c r="M3345" s="7">
        <v>42.548948000000003</v>
      </c>
      <c r="N3345" s="7">
        <v>21.599329000000001</v>
      </c>
      <c r="O3345" s="7" t="s">
        <v>2069</v>
      </c>
      <c r="P3345" s="7" t="s">
        <v>2069</v>
      </c>
      <c r="Q3345" s="7"/>
      <c r="R3345" s="7" t="s">
        <v>4308</v>
      </c>
      <c r="S3345" s="7"/>
      <c r="T3345" s="7" t="b">
        <v>0</v>
      </c>
      <c r="U3345" s="7" t="s">
        <v>3350</v>
      </c>
      <c r="V3345" s="7" t="s">
        <v>2999</v>
      </c>
      <c r="W3345" s="7" t="s">
        <v>2999</v>
      </c>
    </row>
    <row r="3346" spans="1:23" x14ac:dyDescent="0.2">
      <c r="A3346" s="7" t="s">
        <v>727</v>
      </c>
      <c r="B3346" s="7">
        <v>7</v>
      </c>
      <c r="C3346" s="7" t="s">
        <v>8</v>
      </c>
      <c r="D3346" s="7" t="s">
        <v>1079</v>
      </c>
      <c r="E3346" s="7" t="s">
        <v>7909</v>
      </c>
      <c r="F3346" s="7">
        <v>562</v>
      </c>
      <c r="G3346" s="7" t="s">
        <v>5960</v>
      </c>
      <c r="H3346" s="7" t="s">
        <v>219</v>
      </c>
      <c r="I3346" s="7" t="s">
        <v>4309</v>
      </c>
      <c r="J3346" s="7" t="s">
        <v>738</v>
      </c>
      <c r="K3346" s="7" t="s">
        <v>731</v>
      </c>
      <c r="L3346" s="7" t="s">
        <v>3351</v>
      </c>
      <c r="M3346" s="7">
        <v>42.221877999999997</v>
      </c>
      <c r="N3346" s="7">
        <v>20.756865999999999</v>
      </c>
      <c r="O3346" s="7" t="s">
        <v>2070</v>
      </c>
      <c r="P3346" s="7" t="s">
        <v>2070</v>
      </c>
      <c r="Q3346" s="7"/>
      <c r="R3346" s="7" t="s">
        <v>218</v>
      </c>
      <c r="S3346" s="7"/>
      <c r="T3346" s="7" t="b">
        <v>0</v>
      </c>
      <c r="U3346" s="7" t="s">
        <v>3350</v>
      </c>
      <c r="V3346" s="7" t="s">
        <v>2999</v>
      </c>
      <c r="W3346" s="7" t="s">
        <v>2999</v>
      </c>
    </row>
    <row r="3347" spans="1:23" x14ac:dyDescent="0.2">
      <c r="A3347" s="7" t="s">
        <v>727</v>
      </c>
      <c r="B3347" s="7">
        <v>5</v>
      </c>
      <c r="C3347" s="7" t="s">
        <v>2</v>
      </c>
      <c r="D3347" s="7" t="s">
        <v>847</v>
      </c>
      <c r="E3347" s="7" t="s">
        <v>149</v>
      </c>
      <c r="F3347" s="7">
        <v>561</v>
      </c>
      <c r="G3347" s="7" t="s">
        <v>5961</v>
      </c>
      <c r="H3347" s="7" t="s">
        <v>2071</v>
      </c>
      <c r="I3347" s="7" t="s">
        <v>4310</v>
      </c>
      <c r="J3347" s="7" t="s">
        <v>849</v>
      </c>
      <c r="K3347" s="7" t="s">
        <v>731</v>
      </c>
      <c r="L3347" s="7" t="s">
        <v>3351</v>
      </c>
      <c r="M3347" s="7">
        <v>42.566459999999999</v>
      </c>
      <c r="N3347" s="7">
        <v>20.560552000000001</v>
      </c>
      <c r="O3347" s="7" t="s">
        <v>2072</v>
      </c>
      <c r="P3347" s="7" t="s">
        <v>2072</v>
      </c>
      <c r="Q3347" s="7"/>
      <c r="R3347" s="7" t="s">
        <v>579</v>
      </c>
      <c r="S3347" s="7"/>
      <c r="T3347" s="7" t="b">
        <v>0</v>
      </c>
      <c r="U3347" s="7" t="s">
        <v>3350</v>
      </c>
      <c r="V3347" s="7" t="s">
        <v>2999</v>
      </c>
      <c r="W3347" s="7" t="s">
        <v>2999</v>
      </c>
    </row>
    <row r="3348" spans="1:23" x14ac:dyDescent="0.2">
      <c r="A3348" s="7" t="s">
        <v>727</v>
      </c>
      <c r="B3348" s="7">
        <v>5</v>
      </c>
      <c r="C3348" s="7" t="s">
        <v>2</v>
      </c>
      <c r="D3348" s="7" t="s">
        <v>820</v>
      </c>
      <c r="E3348" s="7" t="s">
        <v>149</v>
      </c>
      <c r="F3348" s="7">
        <v>560</v>
      </c>
      <c r="G3348" s="7" t="s">
        <v>5962</v>
      </c>
      <c r="H3348" s="7" t="s">
        <v>2073</v>
      </c>
      <c r="I3348" s="7" t="s">
        <v>4311</v>
      </c>
      <c r="J3348" s="7" t="s">
        <v>2074</v>
      </c>
      <c r="K3348" s="7" t="s">
        <v>731</v>
      </c>
      <c r="L3348" s="7" t="s">
        <v>3351</v>
      </c>
      <c r="M3348" s="7">
        <v>42.765680000000003</v>
      </c>
      <c r="N3348" s="7">
        <v>20.389361999999998</v>
      </c>
      <c r="O3348" s="7" t="s">
        <v>2075</v>
      </c>
      <c r="P3348" s="7" t="s">
        <v>2075</v>
      </c>
      <c r="Q3348" s="7"/>
      <c r="R3348" s="7" t="s">
        <v>580</v>
      </c>
      <c r="S3348" s="7"/>
      <c r="T3348" s="7" t="b">
        <v>0</v>
      </c>
      <c r="U3348" s="7" t="s">
        <v>3350</v>
      </c>
      <c r="V3348" s="7" t="s">
        <v>2999</v>
      </c>
      <c r="W3348" s="7" t="s">
        <v>2999</v>
      </c>
    </row>
    <row r="3349" spans="1:23" x14ac:dyDescent="0.2">
      <c r="A3349" s="7" t="s">
        <v>727</v>
      </c>
      <c r="B3349" s="7">
        <v>1</v>
      </c>
      <c r="C3349" s="7" t="s">
        <v>5</v>
      </c>
      <c r="D3349" s="7" t="s">
        <v>810</v>
      </c>
      <c r="E3349" s="7" t="s">
        <v>8818</v>
      </c>
      <c r="F3349" s="7">
        <v>559</v>
      </c>
      <c r="G3349" s="7" t="s">
        <v>5963</v>
      </c>
      <c r="H3349" s="7" t="s">
        <v>221</v>
      </c>
      <c r="I3349" s="7" t="s">
        <v>4312</v>
      </c>
      <c r="J3349" s="7" t="s">
        <v>738</v>
      </c>
      <c r="K3349" s="7" t="s">
        <v>731</v>
      </c>
      <c r="L3349" s="7" t="s">
        <v>3351</v>
      </c>
      <c r="M3349" s="7">
        <v>42.526511999999997</v>
      </c>
      <c r="N3349" s="7">
        <v>21.125177000000001</v>
      </c>
      <c r="O3349" s="7" t="s">
        <v>2076</v>
      </c>
      <c r="P3349" s="7" t="s">
        <v>2076</v>
      </c>
      <c r="Q3349" s="7"/>
      <c r="R3349" s="7" t="s">
        <v>220</v>
      </c>
      <c r="S3349" s="7"/>
      <c r="T3349" s="7" t="b">
        <v>0</v>
      </c>
      <c r="U3349" s="7" t="s">
        <v>3350</v>
      </c>
      <c r="V3349" s="7" t="s">
        <v>2999</v>
      </c>
      <c r="W3349" s="7" t="s">
        <v>2999</v>
      </c>
    </row>
    <row r="3350" spans="1:23" x14ac:dyDescent="0.2">
      <c r="A3350" s="7" t="s">
        <v>727</v>
      </c>
      <c r="B3350" s="7">
        <v>3</v>
      </c>
      <c r="C3350" s="7" t="s">
        <v>45</v>
      </c>
      <c r="D3350" s="7" t="s">
        <v>867</v>
      </c>
      <c r="E3350" s="7"/>
      <c r="F3350" s="7">
        <v>558</v>
      </c>
      <c r="G3350" s="7" t="s">
        <v>5964</v>
      </c>
      <c r="H3350" s="7" t="s">
        <v>203</v>
      </c>
      <c r="I3350" s="7" t="s">
        <v>4313</v>
      </c>
      <c r="J3350" s="7" t="s">
        <v>738</v>
      </c>
      <c r="K3350" s="7" t="s">
        <v>731</v>
      </c>
      <c r="L3350" s="7" t="s">
        <v>3375</v>
      </c>
      <c r="M3350" s="7">
        <v>42.592269000000002</v>
      </c>
      <c r="N3350" s="7">
        <v>21.573629</v>
      </c>
      <c r="O3350" s="7" t="s">
        <v>2077</v>
      </c>
      <c r="P3350" s="7" t="s">
        <v>2077</v>
      </c>
      <c r="Q3350" s="7"/>
      <c r="R3350" s="7" t="s">
        <v>222</v>
      </c>
      <c r="S3350" s="7"/>
      <c r="T3350" s="7" t="b">
        <v>0</v>
      </c>
      <c r="U3350" s="7" t="s">
        <v>3374</v>
      </c>
      <c r="V3350" s="7" t="s">
        <v>2999</v>
      </c>
      <c r="W3350" s="7" t="s">
        <v>2999</v>
      </c>
    </row>
    <row r="3351" spans="1:23" x14ac:dyDescent="0.2">
      <c r="A3351" s="7" t="s">
        <v>727</v>
      </c>
      <c r="B3351" s="7">
        <v>6</v>
      </c>
      <c r="C3351" s="7" t="s">
        <v>11</v>
      </c>
      <c r="D3351" s="7" t="s">
        <v>1033</v>
      </c>
      <c r="E3351" s="7" t="s">
        <v>7500</v>
      </c>
      <c r="F3351" s="7">
        <v>557</v>
      </c>
      <c r="G3351" s="7" t="s">
        <v>5965</v>
      </c>
      <c r="H3351" s="7" t="s">
        <v>2078</v>
      </c>
      <c r="I3351" s="7" t="s">
        <v>4314</v>
      </c>
      <c r="J3351" s="7" t="s">
        <v>2079</v>
      </c>
      <c r="K3351" s="7" t="s">
        <v>731</v>
      </c>
      <c r="L3351" s="7" t="s">
        <v>3351</v>
      </c>
      <c r="M3351" s="7">
        <v>42.626463000000001</v>
      </c>
      <c r="N3351" s="7">
        <v>20.880870000000002</v>
      </c>
      <c r="O3351" s="7" t="s">
        <v>2080</v>
      </c>
      <c r="P3351" s="7" t="s">
        <v>2080</v>
      </c>
      <c r="Q3351" s="7"/>
      <c r="R3351" s="7" t="s">
        <v>223</v>
      </c>
      <c r="S3351" s="7"/>
      <c r="T3351" s="7" t="b">
        <v>0</v>
      </c>
      <c r="U3351" s="7" t="s">
        <v>3350</v>
      </c>
      <c r="V3351" s="7" t="s">
        <v>2999</v>
      </c>
      <c r="W3351" s="7" t="s">
        <v>2999</v>
      </c>
    </row>
    <row r="3352" spans="1:23" x14ac:dyDescent="0.2">
      <c r="A3352" s="7" t="s">
        <v>727</v>
      </c>
      <c r="B3352" s="7">
        <v>1</v>
      </c>
      <c r="C3352" s="7" t="s">
        <v>5</v>
      </c>
      <c r="D3352" s="7" t="s">
        <v>810</v>
      </c>
      <c r="E3352" s="7" t="s">
        <v>8818</v>
      </c>
      <c r="F3352" s="7">
        <v>556</v>
      </c>
      <c r="G3352" s="7" t="s">
        <v>5966</v>
      </c>
      <c r="H3352" s="7" t="s">
        <v>2081</v>
      </c>
      <c r="I3352" s="7" t="s">
        <v>4315</v>
      </c>
      <c r="J3352" s="7" t="s">
        <v>738</v>
      </c>
      <c r="K3352" s="7" t="s">
        <v>731</v>
      </c>
      <c r="L3352" s="7" t="s">
        <v>3351</v>
      </c>
      <c r="M3352" s="7">
        <v>42.485036000000001</v>
      </c>
      <c r="N3352" s="7">
        <v>21.023250999999998</v>
      </c>
      <c r="O3352" s="7" t="s">
        <v>2082</v>
      </c>
      <c r="P3352" s="7" t="s">
        <v>2082</v>
      </c>
      <c r="Q3352" s="7"/>
      <c r="R3352" s="7" t="s">
        <v>4316</v>
      </c>
      <c r="S3352" s="7"/>
      <c r="T3352" s="7" t="b">
        <v>0</v>
      </c>
      <c r="U3352" s="7" t="s">
        <v>3350</v>
      </c>
      <c r="V3352" s="7" t="s">
        <v>2999</v>
      </c>
      <c r="W3352" s="7" t="s">
        <v>2999</v>
      </c>
    </row>
    <row r="3353" spans="1:23" x14ac:dyDescent="0.2">
      <c r="A3353" s="7" t="s">
        <v>727</v>
      </c>
      <c r="B3353" s="7">
        <v>6</v>
      </c>
      <c r="C3353" s="7" t="s">
        <v>11</v>
      </c>
      <c r="D3353" s="7" t="s">
        <v>1033</v>
      </c>
      <c r="E3353" s="7" t="s">
        <v>446</v>
      </c>
      <c r="F3353" s="7">
        <v>555</v>
      </c>
      <c r="G3353" s="7" t="s">
        <v>5967</v>
      </c>
      <c r="H3353" s="7" t="s">
        <v>2083</v>
      </c>
      <c r="I3353" s="7" t="s">
        <v>4317</v>
      </c>
      <c r="J3353" s="7" t="s">
        <v>772</v>
      </c>
      <c r="K3353" s="7" t="s">
        <v>731</v>
      </c>
      <c r="L3353" s="7" t="s">
        <v>12682</v>
      </c>
      <c r="M3353" s="7">
        <v>42.534109999999998</v>
      </c>
      <c r="N3353" s="7">
        <v>20.822406000000001</v>
      </c>
      <c r="O3353" s="7" t="s">
        <v>2084</v>
      </c>
      <c r="P3353" s="7" t="s">
        <v>2084</v>
      </c>
      <c r="Q3353" s="7"/>
      <c r="R3353" s="7" t="s">
        <v>4318</v>
      </c>
      <c r="S3353" s="7"/>
      <c r="T3353" s="7" t="b">
        <v>0</v>
      </c>
      <c r="U3353" s="7" t="s">
        <v>12683</v>
      </c>
      <c r="V3353" s="7" t="s">
        <v>2999</v>
      </c>
      <c r="W3353" s="7" t="s">
        <v>2999</v>
      </c>
    </row>
    <row r="3354" spans="1:23" x14ac:dyDescent="0.2">
      <c r="A3354" s="7" t="s">
        <v>727</v>
      </c>
      <c r="B3354" s="7">
        <v>7</v>
      </c>
      <c r="C3354" s="7" t="s">
        <v>8</v>
      </c>
      <c r="D3354" s="7" t="s">
        <v>1079</v>
      </c>
      <c r="E3354" s="7" t="s">
        <v>7909</v>
      </c>
      <c r="F3354" s="7">
        <v>554</v>
      </c>
      <c r="G3354" s="7" t="s">
        <v>5968</v>
      </c>
      <c r="H3354" s="7" t="s">
        <v>225</v>
      </c>
      <c r="I3354" s="7" t="s">
        <v>4319</v>
      </c>
      <c r="J3354" s="7" t="s">
        <v>738</v>
      </c>
      <c r="K3354" s="7" t="s">
        <v>731</v>
      </c>
      <c r="L3354" s="7" t="s">
        <v>3351</v>
      </c>
      <c r="M3354" s="7">
        <v>42.212724000000001</v>
      </c>
      <c r="N3354" s="7">
        <v>20.75</v>
      </c>
      <c r="O3354" s="7" t="s">
        <v>2085</v>
      </c>
      <c r="P3354" s="7" t="s">
        <v>2085</v>
      </c>
      <c r="Q3354" s="7"/>
      <c r="R3354" s="7" t="s">
        <v>224</v>
      </c>
      <c r="S3354" s="7"/>
      <c r="T3354" s="7" t="b">
        <v>0</v>
      </c>
      <c r="U3354" s="7" t="s">
        <v>3350</v>
      </c>
      <c r="V3354" s="7" t="s">
        <v>2999</v>
      </c>
      <c r="W3354" s="7" t="s">
        <v>2999</v>
      </c>
    </row>
    <row r="3355" spans="1:23" x14ac:dyDescent="0.2">
      <c r="A3355" s="7" t="s">
        <v>727</v>
      </c>
      <c r="B3355" s="7">
        <v>4</v>
      </c>
      <c r="C3355" s="7" t="s">
        <v>454</v>
      </c>
      <c r="D3355" s="7" t="s">
        <v>768</v>
      </c>
      <c r="E3355" s="7" t="s">
        <v>585</v>
      </c>
      <c r="F3355" s="7">
        <v>553</v>
      </c>
      <c r="G3355" s="7" t="s">
        <v>5969</v>
      </c>
      <c r="H3355" s="7" t="s">
        <v>2086</v>
      </c>
      <c r="I3355" s="7" t="s">
        <v>4320</v>
      </c>
      <c r="J3355" s="7" t="s">
        <v>738</v>
      </c>
      <c r="K3355" s="7" t="s">
        <v>752</v>
      </c>
      <c r="L3355" s="7" t="s">
        <v>3351</v>
      </c>
      <c r="M3355" s="7">
        <v>42.824978999999999</v>
      </c>
      <c r="N3355" s="7">
        <v>20.939146999999998</v>
      </c>
      <c r="O3355" s="7" t="s">
        <v>2087</v>
      </c>
      <c r="P3355" s="7" t="s">
        <v>2087</v>
      </c>
      <c r="Q3355" s="7"/>
      <c r="R3355" s="7" t="s">
        <v>4321</v>
      </c>
      <c r="S3355" s="7"/>
      <c r="T3355" s="7" t="b">
        <v>0</v>
      </c>
      <c r="U3355" s="7" t="s">
        <v>3350</v>
      </c>
      <c r="V3355" s="7" t="s">
        <v>2999</v>
      </c>
      <c r="W3355" s="7" t="s">
        <v>2999</v>
      </c>
    </row>
    <row r="3356" spans="1:23" x14ac:dyDescent="0.2">
      <c r="A3356" s="7" t="s">
        <v>727</v>
      </c>
      <c r="B3356" s="7">
        <v>6</v>
      </c>
      <c r="C3356" s="7" t="s">
        <v>11</v>
      </c>
      <c r="D3356" s="7" t="s">
        <v>1033</v>
      </c>
      <c r="E3356" s="7" t="s">
        <v>446</v>
      </c>
      <c r="F3356" s="7">
        <v>552</v>
      </c>
      <c r="G3356" s="7" t="s">
        <v>5970</v>
      </c>
      <c r="H3356" s="7" t="s">
        <v>2088</v>
      </c>
      <c r="I3356" s="7" t="s">
        <v>4322</v>
      </c>
      <c r="J3356" s="7" t="s">
        <v>772</v>
      </c>
      <c r="K3356" s="7" t="s">
        <v>731</v>
      </c>
      <c r="L3356" s="7" t="s">
        <v>3351</v>
      </c>
      <c r="M3356" s="7">
        <v>42.629399999999997</v>
      </c>
      <c r="N3356" s="7">
        <v>20.916930000000001</v>
      </c>
      <c r="O3356" s="7" t="s">
        <v>2089</v>
      </c>
      <c r="P3356" s="7" t="s">
        <v>2089</v>
      </c>
      <c r="Q3356" s="7"/>
      <c r="R3356" s="7" t="s">
        <v>4323</v>
      </c>
      <c r="S3356" s="7"/>
      <c r="T3356" s="7" t="b">
        <v>0</v>
      </c>
      <c r="U3356" s="7" t="s">
        <v>3350</v>
      </c>
      <c r="V3356" s="7" t="s">
        <v>2999</v>
      </c>
      <c r="W3356" s="7" t="s">
        <v>2999</v>
      </c>
    </row>
    <row r="3357" spans="1:23" x14ac:dyDescent="0.2">
      <c r="A3357" s="7" t="s">
        <v>727</v>
      </c>
      <c r="B3357" s="7">
        <v>5</v>
      </c>
      <c r="C3357" s="7" t="s">
        <v>2</v>
      </c>
      <c r="D3357" s="7" t="s">
        <v>847</v>
      </c>
      <c r="E3357" s="7" t="s">
        <v>149</v>
      </c>
      <c r="F3357" s="7">
        <v>551</v>
      </c>
      <c r="G3357" s="7" t="s">
        <v>5971</v>
      </c>
      <c r="H3357" s="7" t="s">
        <v>1752</v>
      </c>
      <c r="I3357" s="7" t="s">
        <v>4324</v>
      </c>
      <c r="J3357" s="7" t="s">
        <v>849</v>
      </c>
      <c r="K3357" s="7" t="s">
        <v>752</v>
      </c>
      <c r="L3357" s="7" t="s">
        <v>3351</v>
      </c>
      <c r="M3357" s="7">
        <v>42.660741999999999</v>
      </c>
      <c r="N3357" s="7">
        <v>20.543044999999999</v>
      </c>
      <c r="O3357" s="7" t="s">
        <v>2090</v>
      </c>
      <c r="P3357" s="7" t="s">
        <v>2090</v>
      </c>
      <c r="Q3357" s="7"/>
      <c r="R3357" s="7" t="s">
        <v>4325</v>
      </c>
      <c r="S3357" s="7"/>
      <c r="T3357" s="7" t="b">
        <v>0</v>
      </c>
      <c r="U3357" s="7" t="s">
        <v>3350</v>
      </c>
      <c r="V3357" s="7" t="s">
        <v>2999</v>
      </c>
      <c r="W3357" s="7" t="s">
        <v>2999</v>
      </c>
    </row>
    <row r="3358" spans="1:23" x14ac:dyDescent="0.2">
      <c r="A3358" s="7" t="s">
        <v>727</v>
      </c>
      <c r="B3358" s="7">
        <v>1</v>
      </c>
      <c r="C3358" s="7" t="s">
        <v>5</v>
      </c>
      <c r="D3358" s="7" t="s">
        <v>756</v>
      </c>
      <c r="E3358" s="7" t="s">
        <v>8818</v>
      </c>
      <c r="F3358" s="7">
        <v>550</v>
      </c>
      <c r="G3358" s="7" t="s">
        <v>5972</v>
      </c>
      <c r="H3358" s="7" t="s">
        <v>1431</v>
      </c>
      <c r="I3358" s="7" t="s">
        <v>4326</v>
      </c>
      <c r="J3358" s="7" t="s">
        <v>738</v>
      </c>
      <c r="K3358" s="7" t="s">
        <v>752</v>
      </c>
      <c r="L3358" s="7" t="s">
        <v>3351</v>
      </c>
      <c r="M3358" s="7">
        <v>42.416829999999997</v>
      </c>
      <c r="N3358" s="7">
        <v>21.097200000000001</v>
      </c>
      <c r="O3358" s="7" t="s">
        <v>2091</v>
      </c>
      <c r="P3358" s="7" t="s">
        <v>2091</v>
      </c>
      <c r="Q3358" s="7"/>
      <c r="R3358" s="7" t="s">
        <v>4327</v>
      </c>
      <c r="S3358" s="7" t="s">
        <v>4328</v>
      </c>
      <c r="T3358" s="7" t="b">
        <v>0</v>
      </c>
      <c r="U3358" s="7" t="s">
        <v>3350</v>
      </c>
      <c r="V3358" s="7" t="s">
        <v>2999</v>
      </c>
      <c r="W3358" s="7" t="s">
        <v>2999</v>
      </c>
    </row>
    <row r="3359" spans="1:23" x14ac:dyDescent="0.2">
      <c r="A3359" s="7" t="s">
        <v>727</v>
      </c>
      <c r="B3359" s="7">
        <v>7</v>
      </c>
      <c r="C3359" s="7" t="s">
        <v>8</v>
      </c>
      <c r="D3359" s="7" t="s">
        <v>1079</v>
      </c>
      <c r="E3359" s="7" t="s">
        <v>17853</v>
      </c>
      <c r="F3359" s="7">
        <v>549</v>
      </c>
      <c r="G3359" s="7" t="s">
        <v>5973</v>
      </c>
      <c r="H3359" s="7" t="s">
        <v>227</v>
      </c>
      <c r="I3359" s="7" t="s">
        <v>4329</v>
      </c>
      <c r="J3359" s="7" t="s">
        <v>738</v>
      </c>
      <c r="K3359" s="7" t="s">
        <v>731</v>
      </c>
      <c r="L3359" s="7" t="s">
        <v>3351</v>
      </c>
      <c r="M3359" s="7">
        <v>42.212724000000001</v>
      </c>
      <c r="N3359" s="7">
        <v>20.744506999999999</v>
      </c>
      <c r="O3359" s="7" t="s">
        <v>2092</v>
      </c>
      <c r="P3359" s="7" t="s">
        <v>2092</v>
      </c>
      <c r="Q3359" s="7"/>
      <c r="R3359" s="7" t="s">
        <v>226</v>
      </c>
      <c r="S3359" s="7"/>
      <c r="T3359" s="7" t="b">
        <v>0</v>
      </c>
      <c r="U3359" s="7" t="s">
        <v>3350</v>
      </c>
      <c r="V3359" s="7" t="s">
        <v>2999</v>
      </c>
      <c r="W3359" s="7" t="s">
        <v>2999</v>
      </c>
    </row>
    <row r="3360" spans="1:23" x14ac:dyDescent="0.2">
      <c r="A3360" s="7" t="s">
        <v>727</v>
      </c>
      <c r="B3360" s="7">
        <v>2</v>
      </c>
      <c r="C3360" s="7" t="s">
        <v>450</v>
      </c>
      <c r="D3360" s="7" t="s">
        <v>279</v>
      </c>
      <c r="E3360" s="7" t="s">
        <v>2093</v>
      </c>
      <c r="F3360" s="7">
        <v>548</v>
      </c>
      <c r="G3360" s="7" t="s">
        <v>5974</v>
      </c>
      <c r="H3360" s="7" t="s">
        <v>2094</v>
      </c>
      <c r="I3360" s="7" t="s">
        <v>4330</v>
      </c>
      <c r="J3360" s="7" t="s">
        <v>738</v>
      </c>
      <c r="K3360" s="7" t="s">
        <v>731</v>
      </c>
      <c r="L3360" s="7" t="s">
        <v>3351</v>
      </c>
      <c r="M3360" s="7">
        <v>42.477133000000002</v>
      </c>
      <c r="N3360" s="7">
        <v>20.747907000000001</v>
      </c>
      <c r="O3360" s="7" t="s">
        <v>2095</v>
      </c>
      <c r="P3360" s="7" t="s">
        <v>2095</v>
      </c>
      <c r="Q3360" s="7"/>
      <c r="R3360" s="7" t="s">
        <v>4331</v>
      </c>
      <c r="S3360" s="7"/>
      <c r="T3360" s="7" t="b">
        <v>0</v>
      </c>
      <c r="U3360" s="7" t="s">
        <v>3350</v>
      </c>
      <c r="V3360" s="7" t="s">
        <v>2999</v>
      </c>
      <c r="W3360" s="7" t="s">
        <v>2999</v>
      </c>
    </row>
    <row r="3361" spans="1:23" x14ac:dyDescent="0.2">
      <c r="A3361" s="7" t="s">
        <v>727</v>
      </c>
      <c r="B3361" s="7">
        <v>3</v>
      </c>
      <c r="C3361" s="7" t="s">
        <v>45</v>
      </c>
      <c r="D3361" s="7" t="s">
        <v>867</v>
      </c>
      <c r="E3361" s="7"/>
      <c r="F3361" s="7">
        <v>547</v>
      </c>
      <c r="G3361" s="7" t="s">
        <v>5975</v>
      </c>
      <c r="H3361" s="7" t="s">
        <v>2096</v>
      </c>
      <c r="I3361" s="7" t="s">
        <v>4332</v>
      </c>
      <c r="J3361" s="7" t="s">
        <v>738</v>
      </c>
      <c r="K3361" s="7" t="s">
        <v>731</v>
      </c>
      <c r="L3361" s="7" t="s">
        <v>3351</v>
      </c>
      <c r="M3361" s="7">
        <v>42.622852999999999</v>
      </c>
      <c r="N3361" s="7">
        <v>21.741223000000002</v>
      </c>
      <c r="O3361" s="7" t="s">
        <v>2097</v>
      </c>
      <c r="P3361" s="7" t="s">
        <v>2097</v>
      </c>
      <c r="Q3361" s="7"/>
      <c r="R3361" s="7" t="s">
        <v>4333</v>
      </c>
      <c r="S3361" s="7"/>
      <c r="T3361" s="7" t="b">
        <v>0</v>
      </c>
      <c r="U3361" s="7" t="s">
        <v>3350</v>
      </c>
      <c r="V3361" s="7" t="s">
        <v>2999</v>
      </c>
      <c r="W3361" s="7" t="s">
        <v>2999</v>
      </c>
    </row>
    <row r="3362" spans="1:23" x14ac:dyDescent="0.2">
      <c r="A3362" s="7" t="s">
        <v>727</v>
      </c>
      <c r="B3362" s="7">
        <v>1</v>
      </c>
      <c r="C3362" s="7" t="s">
        <v>5</v>
      </c>
      <c r="D3362" s="7" t="s">
        <v>736</v>
      </c>
      <c r="E3362" s="7" t="s">
        <v>12939</v>
      </c>
      <c r="F3362" s="7">
        <v>546</v>
      </c>
      <c r="G3362" s="7" t="s">
        <v>5976</v>
      </c>
      <c r="H3362" s="7" t="s">
        <v>229</v>
      </c>
      <c r="I3362" s="7" t="s">
        <v>4334</v>
      </c>
      <c r="J3362" s="7" t="s">
        <v>738</v>
      </c>
      <c r="K3362" s="7" t="s">
        <v>731</v>
      </c>
      <c r="L3362" s="7" t="s">
        <v>3351</v>
      </c>
      <c r="M3362" s="7">
        <v>42.364828000000003</v>
      </c>
      <c r="N3362" s="7">
        <v>21.098562999999999</v>
      </c>
      <c r="O3362" s="7" t="s">
        <v>2098</v>
      </c>
      <c r="P3362" s="7" t="s">
        <v>2098</v>
      </c>
      <c r="Q3362" s="7"/>
      <c r="R3362" s="7" t="s">
        <v>228</v>
      </c>
      <c r="S3362" s="7" t="s">
        <v>4335</v>
      </c>
      <c r="T3362" s="7" t="b">
        <v>0</v>
      </c>
      <c r="U3362" s="7" t="s">
        <v>3350</v>
      </c>
      <c r="V3362" s="7" t="s">
        <v>2999</v>
      </c>
      <c r="W3362" s="7" t="s">
        <v>2999</v>
      </c>
    </row>
    <row r="3363" spans="1:23" x14ac:dyDescent="0.2">
      <c r="A3363" s="7" t="s">
        <v>727</v>
      </c>
      <c r="B3363" s="7">
        <v>2</v>
      </c>
      <c r="C3363" s="7" t="s">
        <v>450</v>
      </c>
      <c r="D3363" s="7" t="s">
        <v>279</v>
      </c>
      <c r="E3363" s="7" t="s">
        <v>14172</v>
      </c>
      <c r="F3363" s="7">
        <v>545</v>
      </c>
      <c r="G3363" s="7" t="s">
        <v>5977</v>
      </c>
      <c r="H3363" s="7" t="s">
        <v>2099</v>
      </c>
      <c r="I3363" s="7" t="s">
        <v>4336</v>
      </c>
      <c r="J3363" s="7" t="s">
        <v>738</v>
      </c>
      <c r="K3363" s="7" t="s">
        <v>731</v>
      </c>
      <c r="L3363" s="7" t="s">
        <v>3351</v>
      </c>
      <c r="M3363" s="7">
        <v>42.478051000000001</v>
      </c>
      <c r="N3363" s="7">
        <v>20.758130000000001</v>
      </c>
      <c r="O3363" s="7" t="s">
        <v>2100</v>
      </c>
      <c r="P3363" s="7" t="s">
        <v>2100</v>
      </c>
      <c r="Q3363" s="7"/>
      <c r="R3363" s="7" t="s">
        <v>4337</v>
      </c>
      <c r="S3363" s="7"/>
      <c r="T3363" s="7" t="b">
        <v>0</v>
      </c>
      <c r="U3363" s="7" t="s">
        <v>3350</v>
      </c>
      <c r="V3363" s="7" t="s">
        <v>2999</v>
      </c>
      <c r="W3363" s="7" t="s">
        <v>2999</v>
      </c>
    </row>
    <row r="3364" spans="1:23" x14ac:dyDescent="0.2">
      <c r="A3364" s="7" t="s">
        <v>727</v>
      </c>
      <c r="B3364" s="7">
        <v>3</v>
      </c>
      <c r="C3364" s="7" t="s">
        <v>45</v>
      </c>
      <c r="D3364" s="7" t="s">
        <v>867</v>
      </c>
      <c r="E3364" s="7"/>
      <c r="F3364" s="7">
        <v>544</v>
      </c>
      <c r="G3364" s="7" t="s">
        <v>5978</v>
      </c>
      <c r="H3364" s="7" t="s">
        <v>2101</v>
      </c>
      <c r="I3364" s="7" t="s">
        <v>4338</v>
      </c>
      <c r="J3364" s="7" t="s">
        <v>738</v>
      </c>
      <c r="K3364" s="7" t="s">
        <v>731</v>
      </c>
      <c r="L3364" s="7" t="s">
        <v>3375</v>
      </c>
      <c r="M3364" s="7">
        <v>42.584026999999999</v>
      </c>
      <c r="N3364" s="7">
        <v>21.639614999999999</v>
      </c>
      <c r="O3364" s="7" t="s">
        <v>2102</v>
      </c>
      <c r="P3364" s="7" t="s">
        <v>2102</v>
      </c>
      <c r="Q3364" s="7"/>
      <c r="R3364" s="7" t="s">
        <v>4339</v>
      </c>
      <c r="S3364" s="7"/>
      <c r="T3364" s="7" t="b">
        <v>0</v>
      </c>
      <c r="U3364" s="7" t="s">
        <v>3374</v>
      </c>
      <c r="V3364" s="7" t="s">
        <v>2999</v>
      </c>
      <c r="W3364" s="7" t="s">
        <v>2999</v>
      </c>
    </row>
    <row r="3365" spans="1:23" x14ac:dyDescent="0.2">
      <c r="A3365" s="7" t="s">
        <v>727</v>
      </c>
      <c r="B3365" s="7">
        <v>1</v>
      </c>
      <c r="C3365" s="7" t="s">
        <v>5</v>
      </c>
      <c r="D3365" s="7" t="s">
        <v>736</v>
      </c>
      <c r="E3365" s="7"/>
      <c r="F3365" s="7">
        <v>543</v>
      </c>
      <c r="G3365" s="7" t="s">
        <v>5979</v>
      </c>
      <c r="H3365" s="7" t="s">
        <v>231</v>
      </c>
      <c r="I3365" s="7" t="s">
        <v>4340</v>
      </c>
      <c r="J3365" s="7" t="s">
        <v>738</v>
      </c>
      <c r="K3365" s="7" t="s">
        <v>752</v>
      </c>
      <c r="L3365" s="7" t="s">
        <v>3607</v>
      </c>
      <c r="M3365" s="7">
        <v>42.369954</v>
      </c>
      <c r="N3365" s="7">
        <v>21.079174999999999</v>
      </c>
      <c r="O3365" s="7" t="s">
        <v>2103</v>
      </c>
      <c r="P3365" s="7" t="s">
        <v>2103</v>
      </c>
      <c r="Q3365" s="7"/>
      <c r="R3365" s="7" t="s">
        <v>230</v>
      </c>
      <c r="S3365" s="7"/>
      <c r="T3365" s="7" t="b">
        <v>0</v>
      </c>
      <c r="U3365" s="7" t="s">
        <v>3606</v>
      </c>
      <c r="V3365" s="7" t="s">
        <v>2999</v>
      </c>
      <c r="W3365" s="7" t="s">
        <v>2999</v>
      </c>
    </row>
    <row r="3366" spans="1:23" x14ac:dyDescent="0.2">
      <c r="A3366" s="7" t="s">
        <v>727</v>
      </c>
      <c r="B3366" s="7">
        <v>2</v>
      </c>
      <c r="C3366" s="7" t="s">
        <v>450</v>
      </c>
      <c r="D3366" s="7" t="s">
        <v>279</v>
      </c>
      <c r="E3366" s="7" t="s">
        <v>2400</v>
      </c>
      <c r="F3366" s="7">
        <v>542</v>
      </c>
      <c r="G3366" s="7" t="s">
        <v>5980</v>
      </c>
      <c r="H3366" s="7" t="s">
        <v>2104</v>
      </c>
      <c r="I3366" s="7" t="s">
        <v>4341</v>
      </c>
      <c r="J3366" s="7" t="s">
        <v>738</v>
      </c>
      <c r="K3366" s="7" t="s">
        <v>731</v>
      </c>
      <c r="L3366" s="7" t="s">
        <v>3351</v>
      </c>
      <c r="M3366" s="7">
        <v>42.480029000000002</v>
      </c>
      <c r="N3366" s="7">
        <v>20.744396999999999</v>
      </c>
      <c r="O3366" s="7" t="s">
        <v>2105</v>
      </c>
      <c r="P3366" s="7" t="s">
        <v>2105</v>
      </c>
      <c r="Q3366" s="7"/>
      <c r="R3366" s="7" t="s">
        <v>4342</v>
      </c>
      <c r="S3366" s="7" t="s">
        <v>4343</v>
      </c>
      <c r="T3366" s="7" t="b">
        <v>0</v>
      </c>
      <c r="U3366" s="7" t="s">
        <v>3350</v>
      </c>
      <c r="V3366" s="7" t="s">
        <v>2999</v>
      </c>
      <c r="W3366" s="7" t="s">
        <v>2999</v>
      </c>
    </row>
    <row r="3367" spans="1:23" x14ac:dyDescent="0.2">
      <c r="A3367" s="7" t="s">
        <v>727</v>
      </c>
      <c r="B3367" s="7">
        <v>7</v>
      </c>
      <c r="C3367" s="7" t="s">
        <v>8</v>
      </c>
      <c r="D3367" s="7" t="s">
        <v>1079</v>
      </c>
      <c r="E3367" s="7"/>
      <c r="F3367" s="7">
        <v>541</v>
      </c>
      <c r="G3367" s="7" t="s">
        <v>5981</v>
      </c>
      <c r="H3367" s="7" t="s">
        <v>233</v>
      </c>
      <c r="I3367" s="7" t="s">
        <v>4344</v>
      </c>
      <c r="J3367" s="7" t="s">
        <v>738</v>
      </c>
      <c r="K3367" s="7" t="s">
        <v>731</v>
      </c>
      <c r="L3367" s="7" t="s">
        <v>3479</v>
      </c>
      <c r="M3367" s="7">
        <v>42.227978999999998</v>
      </c>
      <c r="N3367" s="7">
        <v>20.758239</v>
      </c>
      <c r="O3367" s="7" t="s">
        <v>2106</v>
      </c>
      <c r="P3367" s="7" t="s">
        <v>2106</v>
      </c>
      <c r="Q3367" s="7"/>
      <c r="R3367" s="7" t="s">
        <v>232</v>
      </c>
      <c r="S3367" s="7"/>
      <c r="T3367" s="7" t="b">
        <v>0</v>
      </c>
      <c r="U3367" s="7" t="s">
        <v>3478</v>
      </c>
      <c r="V3367" s="7" t="s">
        <v>2999</v>
      </c>
      <c r="W3367" s="7" t="s">
        <v>2999</v>
      </c>
    </row>
    <row r="3368" spans="1:23" x14ac:dyDescent="0.2">
      <c r="A3368" s="7" t="s">
        <v>727</v>
      </c>
      <c r="B3368" s="7">
        <v>2</v>
      </c>
      <c r="C3368" s="7" t="s">
        <v>450</v>
      </c>
      <c r="D3368" s="7" t="s">
        <v>279</v>
      </c>
      <c r="E3368" s="7" t="s">
        <v>2400</v>
      </c>
      <c r="F3368" s="7">
        <v>540</v>
      </c>
      <c r="G3368" s="7" t="s">
        <v>5982</v>
      </c>
      <c r="H3368" s="7" t="s">
        <v>2107</v>
      </c>
      <c r="I3368" s="7" t="s">
        <v>4345</v>
      </c>
      <c r="J3368" s="7" t="s">
        <v>738</v>
      </c>
      <c r="K3368" s="7" t="s">
        <v>731</v>
      </c>
      <c r="L3368" s="7" t="s">
        <v>3351</v>
      </c>
      <c r="M3368" s="7">
        <v>42.476025</v>
      </c>
      <c r="N3368" s="7">
        <v>20.738904000000002</v>
      </c>
      <c r="O3368" s="7" t="s">
        <v>2108</v>
      </c>
      <c r="P3368" s="7" t="s">
        <v>2108</v>
      </c>
      <c r="Q3368" s="7"/>
      <c r="R3368" s="7" t="s">
        <v>4346</v>
      </c>
      <c r="S3368" s="7"/>
      <c r="T3368" s="7" t="b">
        <v>0</v>
      </c>
      <c r="U3368" s="7" t="s">
        <v>3350</v>
      </c>
      <c r="V3368" s="7" t="s">
        <v>2999</v>
      </c>
      <c r="W3368" s="7" t="s">
        <v>2999</v>
      </c>
    </row>
    <row r="3369" spans="1:23" x14ac:dyDescent="0.2">
      <c r="A3369" s="7" t="s">
        <v>727</v>
      </c>
      <c r="B3369" s="7">
        <v>7</v>
      </c>
      <c r="C3369" s="7" t="s">
        <v>8</v>
      </c>
      <c r="D3369" s="7" t="s">
        <v>1079</v>
      </c>
      <c r="E3369" s="7"/>
      <c r="F3369" s="7">
        <v>539</v>
      </c>
      <c r="G3369" s="7" t="s">
        <v>5983</v>
      </c>
      <c r="H3369" s="7" t="s">
        <v>143</v>
      </c>
      <c r="I3369" s="7" t="s">
        <v>4347</v>
      </c>
      <c r="J3369" s="7" t="s">
        <v>738</v>
      </c>
      <c r="K3369" s="7" t="s">
        <v>731</v>
      </c>
      <c r="L3369" s="7" t="s">
        <v>3375</v>
      </c>
      <c r="M3369" s="7">
        <v>42.222893999999997</v>
      </c>
      <c r="N3369" s="7">
        <v>20.739013</v>
      </c>
      <c r="O3369" s="7" t="s">
        <v>2109</v>
      </c>
      <c r="P3369" s="7" t="s">
        <v>2109</v>
      </c>
      <c r="Q3369" s="7"/>
      <c r="R3369" s="7" t="s">
        <v>234</v>
      </c>
      <c r="S3369" s="7"/>
      <c r="T3369" s="7" t="b">
        <v>0</v>
      </c>
      <c r="U3369" s="7" t="s">
        <v>3374</v>
      </c>
      <c r="V3369" s="7" t="s">
        <v>2999</v>
      </c>
      <c r="W3369" s="7" t="s">
        <v>2999</v>
      </c>
    </row>
    <row r="3370" spans="1:23" x14ac:dyDescent="0.2">
      <c r="A3370" s="7" t="s">
        <v>727</v>
      </c>
      <c r="B3370" s="7">
        <v>7</v>
      </c>
      <c r="C3370" s="7" t="s">
        <v>8</v>
      </c>
      <c r="D3370" s="7" t="s">
        <v>1079</v>
      </c>
      <c r="E3370" s="7"/>
      <c r="F3370" s="7">
        <v>538</v>
      </c>
      <c r="G3370" s="7" t="s">
        <v>5984</v>
      </c>
      <c r="H3370" s="7" t="s">
        <v>236</v>
      </c>
      <c r="I3370" s="7" t="s">
        <v>4348</v>
      </c>
      <c r="J3370" s="7" t="s">
        <v>738</v>
      </c>
      <c r="K3370" s="7" t="s">
        <v>731</v>
      </c>
      <c r="L3370" s="7" t="s">
        <v>3479</v>
      </c>
      <c r="M3370" s="7">
        <v>42.214758000000003</v>
      </c>
      <c r="N3370" s="7">
        <v>20.725280000000001</v>
      </c>
      <c r="O3370" s="7" t="s">
        <v>2110</v>
      </c>
      <c r="P3370" s="7" t="s">
        <v>2110</v>
      </c>
      <c r="Q3370" s="7"/>
      <c r="R3370" s="7" t="s">
        <v>235</v>
      </c>
      <c r="S3370" s="7"/>
      <c r="T3370" s="7" t="b">
        <v>0</v>
      </c>
      <c r="U3370" s="7" t="s">
        <v>3478</v>
      </c>
      <c r="V3370" s="7" t="s">
        <v>2999</v>
      </c>
      <c r="W3370" s="7" t="s">
        <v>2999</v>
      </c>
    </row>
    <row r="3371" spans="1:23" x14ac:dyDescent="0.2">
      <c r="A3371" s="7" t="s">
        <v>727</v>
      </c>
      <c r="B3371" s="7">
        <v>7</v>
      </c>
      <c r="C3371" s="7" t="s">
        <v>8</v>
      </c>
      <c r="D3371" s="7" t="s">
        <v>1079</v>
      </c>
      <c r="E3371" s="7"/>
      <c r="F3371" s="7">
        <v>537</v>
      </c>
      <c r="G3371" s="7" t="s">
        <v>5985</v>
      </c>
      <c r="H3371" s="7" t="s">
        <v>238</v>
      </c>
      <c r="I3371" s="7" t="s">
        <v>4349</v>
      </c>
      <c r="J3371" s="7" t="s">
        <v>738</v>
      </c>
      <c r="K3371" s="7" t="s">
        <v>731</v>
      </c>
      <c r="L3371" s="7" t="s">
        <v>3479</v>
      </c>
      <c r="M3371" s="7">
        <v>42.220815999999999</v>
      </c>
      <c r="N3371" s="7">
        <v>20.741330000000001</v>
      </c>
      <c r="O3371" s="7" t="s">
        <v>2111</v>
      </c>
      <c r="P3371" s="7" t="s">
        <v>2111</v>
      </c>
      <c r="Q3371" s="7"/>
      <c r="R3371" s="7" t="s">
        <v>237</v>
      </c>
      <c r="S3371" s="7"/>
      <c r="T3371" s="7" t="b">
        <v>0</v>
      </c>
      <c r="U3371" s="7" t="s">
        <v>3478</v>
      </c>
      <c r="V3371" s="7" t="s">
        <v>2999</v>
      </c>
      <c r="W3371" s="7" t="s">
        <v>2999</v>
      </c>
    </row>
    <row r="3372" spans="1:23" x14ac:dyDescent="0.2">
      <c r="A3372" s="7" t="s">
        <v>727</v>
      </c>
      <c r="B3372" s="7">
        <v>7</v>
      </c>
      <c r="C3372" s="7" t="s">
        <v>8</v>
      </c>
      <c r="D3372" s="7" t="s">
        <v>1079</v>
      </c>
      <c r="E3372" s="7"/>
      <c r="F3372" s="7">
        <v>536</v>
      </c>
      <c r="G3372" s="7" t="s">
        <v>5986</v>
      </c>
      <c r="H3372" s="7" t="s">
        <v>240</v>
      </c>
      <c r="I3372" s="7" t="s">
        <v>4350</v>
      </c>
      <c r="J3372" s="7" t="s">
        <v>738</v>
      </c>
      <c r="K3372" s="7" t="s">
        <v>731</v>
      </c>
      <c r="L3372" s="7" t="s">
        <v>3375</v>
      </c>
      <c r="M3372" s="7">
        <v>42.225945000000003</v>
      </c>
      <c r="N3372" s="7">
        <v>20.740386999999998</v>
      </c>
      <c r="O3372" s="7" t="s">
        <v>2112</v>
      </c>
      <c r="P3372" s="7" t="s">
        <v>2112</v>
      </c>
      <c r="Q3372" s="7"/>
      <c r="R3372" s="7" t="s">
        <v>239</v>
      </c>
      <c r="S3372" s="7"/>
      <c r="T3372" s="7" t="b">
        <v>0</v>
      </c>
      <c r="U3372" s="7" t="s">
        <v>3374</v>
      </c>
      <c r="V3372" s="7" t="s">
        <v>2999</v>
      </c>
      <c r="W3372" s="7" t="s">
        <v>2999</v>
      </c>
    </row>
    <row r="3373" spans="1:23" x14ac:dyDescent="0.2">
      <c r="A3373" s="7" t="s">
        <v>727</v>
      </c>
      <c r="B3373" s="7">
        <v>7</v>
      </c>
      <c r="C3373" s="7" t="s">
        <v>8</v>
      </c>
      <c r="D3373" s="7" t="s">
        <v>1079</v>
      </c>
      <c r="E3373" s="7"/>
      <c r="F3373" s="7">
        <v>535</v>
      </c>
      <c r="G3373" s="7" t="s">
        <v>5987</v>
      </c>
      <c r="H3373" s="7" t="s">
        <v>2113</v>
      </c>
      <c r="I3373" s="7" t="s">
        <v>4351</v>
      </c>
      <c r="J3373" s="7" t="s">
        <v>738</v>
      </c>
      <c r="K3373" s="7" t="s">
        <v>752</v>
      </c>
      <c r="L3373" s="7" t="s">
        <v>3375</v>
      </c>
      <c r="M3373" s="7">
        <v>42.205604000000001</v>
      </c>
      <c r="N3373" s="7">
        <v>20.740386999999998</v>
      </c>
      <c r="O3373" s="7" t="s">
        <v>2114</v>
      </c>
      <c r="P3373" s="7" t="s">
        <v>2114</v>
      </c>
      <c r="Q3373" s="7"/>
      <c r="R3373" s="7" t="s">
        <v>4352</v>
      </c>
      <c r="S3373" s="7"/>
      <c r="T3373" s="7" t="b">
        <v>0</v>
      </c>
      <c r="U3373" s="7" t="s">
        <v>3374</v>
      </c>
      <c r="V3373" s="7" t="s">
        <v>2999</v>
      </c>
      <c r="W3373" s="7" t="s">
        <v>2999</v>
      </c>
    </row>
    <row r="3374" spans="1:23" x14ac:dyDescent="0.2">
      <c r="A3374" s="7" t="s">
        <v>727</v>
      </c>
      <c r="B3374" s="7">
        <v>7</v>
      </c>
      <c r="C3374" s="7" t="s">
        <v>8</v>
      </c>
      <c r="D3374" s="7" t="s">
        <v>1079</v>
      </c>
      <c r="E3374" s="7" t="s">
        <v>7909</v>
      </c>
      <c r="F3374" s="7">
        <v>534</v>
      </c>
      <c r="G3374" s="7" t="s">
        <v>5988</v>
      </c>
      <c r="H3374" s="7" t="s">
        <v>242</v>
      </c>
      <c r="I3374" s="7" t="s">
        <v>4353</v>
      </c>
      <c r="J3374" s="7" t="s">
        <v>738</v>
      </c>
      <c r="K3374" s="7" t="s">
        <v>731</v>
      </c>
      <c r="L3374" s="7" t="s">
        <v>3351</v>
      </c>
      <c r="M3374" s="7">
        <v>42.157775000000001</v>
      </c>
      <c r="N3374" s="7">
        <v>20.756865999999999</v>
      </c>
      <c r="O3374" s="7" t="s">
        <v>2115</v>
      </c>
      <c r="P3374" s="7" t="s">
        <v>2115</v>
      </c>
      <c r="Q3374" s="7"/>
      <c r="R3374" s="7" t="s">
        <v>241</v>
      </c>
      <c r="S3374" s="7"/>
      <c r="T3374" s="7" t="b">
        <v>0</v>
      </c>
      <c r="U3374" s="7" t="s">
        <v>3350</v>
      </c>
      <c r="V3374" s="7" t="s">
        <v>2999</v>
      </c>
      <c r="W3374" s="7" t="s">
        <v>2999</v>
      </c>
    </row>
    <row r="3375" spans="1:23" x14ac:dyDescent="0.2">
      <c r="A3375" s="7" t="s">
        <v>727</v>
      </c>
      <c r="B3375" s="7">
        <v>7</v>
      </c>
      <c r="C3375" s="7" t="s">
        <v>8</v>
      </c>
      <c r="D3375" s="7" t="s">
        <v>1079</v>
      </c>
      <c r="E3375" s="7"/>
      <c r="F3375" s="7">
        <v>533</v>
      </c>
      <c r="G3375" s="7" t="s">
        <v>5989</v>
      </c>
      <c r="H3375" s="7" t="s">
        <v>244</v>
      </c>
      <c r="I3375" s="7" t="s">
        <v>4354</v>
      </c>
      <c r="J3375" s="7" t="s">
        <v>738</v>
      </c>
      <c r="K3375" s="7" t="s">
        <v>731</v>
      </c>
      <c r="L3375" s="7" t="s">
        <v>3479</v>
      </c>
      <c r="M3375" s="7">
        <v>42.219842999999997</v>
      </c>
      <c r="N3375" s="7">
        <v>20.728027000000001</v>
      </c>
      <c r="O3375" s="7" t="s">
        <v>2116</v>
      </c>
      <c r="P3375" s="7" t="s">
        <v>2116</v>
      </c>
      <c r="Q3375" s="7"/>
      <c r="R3375" s="7" t="s">
        <v>243</v>
      </c>
      <c r="S3375" s="7"/>
      <c r="T3375" s="7" t="b">
        <v>0</v>
      </c>
      <c r="U3375" s="7" t="s">
        <v>3478</v>
      </c>
      <c r="V3375" s="7" t="s">
        <v>2999</v>
      </c>
      <c r="W3375" s="7" t="s">
        <v>2999</v>
      </c>
    </row>
    <row r="3376" spans="1:23" x14ac:dyDescent="0.2">
      <c r="A3376" s="7" t="s">
        <v>727</v>
      </c>
      <c r="B3376" s="7">
        <v>7</v>
      </c>
      <c r="C3376" s="7" t="s">
        <v>8</v>
      </c>
      <c r="D3376" s="7" t="s">
        <v>1079</v>
      </c>
      <c r="E3376" s="7" t="s">
        <v>7909</v>
      </c>
      <c r="F3376" s="7">
        <v>532</v>
      </c>
      <c r="G3376" s="7" t="s">
        <v>5990</v>
      </c>
      <c r="H3376" s="7" t="s">
        <v>233</v>
      </c>
      <c r="I3376" s="7" t="s">
        <v>4355</v>
      </c>
      <c r="J3376" s="7" t="s">
        <v>738</v>
      </c>
      <c r="K3376" s="7" t="s">
        <v>731</v>
      </c>
      <c r="L3376" s="7" t="s">
        <v>3375</v>
      </c>
      <c r="M3376" s="7">
        <v>42.21069</v>
      </c>
      <c r="N3376" s="7">
        <v>20.736267000000002</v>
      </c>
      <c r="O3376" s="7" t="s">
        <v>2117</v>
      </c>
      <c r="P3376" s="7" t="s">
        <v>2117</v>
      </c>
      <c r="Q3376" s="7"/>
      <c r="R3376" s="7" t="s">
        <v>245</v>
      </c>
      <c r="S3376" s="7"/>
      <c r="T3376" s="7" t="b">
        <v>0</v>
      </c>
      <c r="U3376" s="7" t="s">
        <v>3374</v>
      </c>
      <c r="V3376" s="7" t="s">
        <v>2999</v>
      </c>
      <c r="W3376" s="7" t="s">
        <v>2999</v>
      </c>
    </row>
    <row r="3377" spans="1:23" x14ac:dyDescent="0.2">
      <c r="A3377" s="7" t="s">
        <v>727</v>
      </c>
      <c r="B3377" s="7">
        <v>7</v>
      </c>
      <c r="C3377" s="7" t="s">
        <v>8</v>
      </c>
      <c r="D3377" s="7" t="s">
        <v>1079</v>
      </c>
      <c r="E3377" s="7"/>
      <c r="F3377" s="7">
        <v>531</v>
      </c>
      <c r="G3377" s="7" t="s">
        <v>5991</v>
      </c>
      <c r="H3377" s="7" t="s">
        <v>247</v>
      </c>
      <c r="I3377" s="7" t="s">
        <v>4356</v>
      </c>
      <c r="J3377" s="7" t="s">
        <v>738</v>
      </c>
      <c r="K3377" s="7" t="s">
        <v>731</v>
      </c>
      <c r="L3377" s="7" t="s">
        <v>3479</v>
      </c>
      <c r="M3377" s="7">
        <v>42.220860999999999</v>
      </c>
      <c r="N3377" s="7">
        <v>20.756865999999999</v>
      </c>
      <c r="O3377" s="7" t="s">
        <v>2118</v>
      </c>
      <c r="P3377" s="7" t="s">
        <v>2118</v>
      </c>
      <c r="Q3377" s="7"/>
      <c r="R3377" s="7" t="s">
        <v>246</v>
      </c>
      <c r="S3377" s="7"/>
      <c r="T3377" s="7" t="b">
        <v>0</v>
      </c>
      <c r="U3377" s="7" t="s">
        <v>3478</v>
      </c>
      <c r="V3377" s="7" t="s">
        <v>2999</v>
      </c>
      <c r="W3377" s="7" t="s">
        <v>2999</v>
      </c>
    </row>
    <row r="3378" spans="1:23" x14ac:dyDescent="0.2">
      <c r="A3378" s="7" t="s">
        <v>727</v>
      </c>
      <c r="B3378" s="7">
        <v>7</v>
      </c>
      <c r="C3378" s="7" t="s">
        <v>8</v>
      </c>
      <c r="D3378" s="7" t="s">
        <v>1079</v>
      </c>
      <c r="E3378" s="7"/>
      <c r="F3378" s="7">
        <v>530</v>
      </c>
      <c r="G3378" s="7" t="s">
        <v>5992</v>
      </c>
      <c r="H3378" s="7" t="s">
        <v>249</v>
      </c>
      <c r="I3378" s="7" t="s">
        <v>4357</v>
      </c>
      <c r="J3378" s="7" t="s">
        <v>738</v>
      </c>
      <c r="K3378" s="7" t="s">
        <v>731</v>
      </c>
      <c r="L3378" s="7" t="s">
        <v>3375</v>
      </c>
      <c r="M3378" s="7">
        <v>42.235097000000003</v>
      </c>
      <c r="N3378" s="7">
        <v>20.75</v>
      </c>
      <c r="O3378" s="7" t="s">
        <v>2119</v>
      </c>
      <c r="P3378" s="7" t="s">
        <v>2119</v>
      </c>
      <c r="Q3378" s="7"/>
      <c r="R3378" s="7" t="s">
        <v>248</v>
      </c>
      <c r="S3378" s="7"/>
      <c r="T3378" s="7" t="b">
        <v>0</v>
      </c>
      <c r="U3378" s="7" t="s">
        <v>3374</v>
      </c>
      <c r="V3378" s="7" t="s">
        <v>2999</v>
      </c>
      <c r="W3378" s="7" t="s">
        <v>2999</v>
      </c>
    </row>
    <row r="3379" spans="1:23" x14ac:dyDescent="0.2">
      <c r="A3379" s="7" t="s">
        <v>727</v>
      </c>
      <c r="B3379" s="7">
        <v>2</v>
      </c>
      <c r="C3379" s="7" t="s">
        <v>450</v>
      </c>
      <c r="D3379" s="7" t="s">
        <v>279</v>
      </c>
      <c r="E3379" s="7" t="s">
        <v>14173</v>
      </c>
      <c r="F3379" s="7">
        <v>529</v>
      </c>
      <c r="G3379" s="7" t="s">
        <v>5993</v>
      </c>
      <c r="H3379" s="7" t="s">
        <v>2120</v>
      </c>
      <c r="I3379" s="7" t="s">
        <v>4358</v>
      </c>
      <c r="J3379" s="7" t="s">
        <v>738</v>
      </c>
      <c r="K3379" s="7" t="s">
        <v>752</v>
      </c>
      <c r="L3379" s="7" t="s">
        <v>3351</v>
      </c>
      <c r="M3379" s="7">
        <v>42.472985999999999</v>
      </c>
      <c r="N3379" s="7">
        <v>20.730664000000001</v>
      </c>
      <c r="O3379" s="7" t="s">
        <v>2121</v>
      </c>
      <c r="P3379" s="7" t="s">
        <v>2121</v>
      </c>
      <c r="Q3379" s="7"/>
      <c r="R3379" s="7" t="s">
        <v>4359</v>
      </c>
      <c r="S3379" s="7"/>
      <c r="T3379" s="7" t="b">
        <v>0</v>
      </c>
      <c r="U3379" s="7" t="s">
        <v>3350</v>
      </c>
      <c r="V3379" s="7" t="s">
        <v>2999</v>
      </c>
      <c r="W3379" s="7" t="s">
        <v>2999</v>
      </c>
    </row>
    <row r="3380" spans="1:23" x14ac:dyDescent="0.2">
      <c r="A3380" s="7" t="s">
        <v>727</v>
      </c>
      <c r="B3380" s="7">
        <v>3</v>
      </c>
      <c r="C3380" s="7" t="s">
        <v>45</v>
      </c>
      <c r="D3380" s="7" t="s">
        <v>740</v>
      </c>
      <c r="E3380" s="7" t="s">
        <v>2984</v>
      </c>
      <c r="F3380" s="7">
        <v>528</v>
      </c>
      <c r="G3380" s="7" t="s">
        <v>5994</v>
      </c>
      <c r="H3380" s="7" t="s">
        <v>251</v>
      </c>
      <c r="I3380" s="7" t="s">
        <v>4360</v>
      </c>
      <c r="J3380" s="7" t="s">
        <v>738</v>
      </c>
      <c r="K3380" s="7" t="s">
        <v>731</v>
      </c>
      <c r="L3380" s="7" t="s">
        <v>3375</v>
      </c>
      <c r="M3380" s="7">
        <v>42.443474999999999</v>
      </c>
      <c r="N3380" s="7">
        <v>21.472092</v>
      </c>
      <c r="O3380" s="7" t="s">
        <v>2122</v>
      </c>
      <c r="P3380" s="7" t="s">
        <v>2122</v>
      </c>
      <c r="Q3380" s="7"/>
      <c r="R3380" s="7" t="s">
        <v>250</v>
      </c>
      <c r="S3380" s="7"/>
      <c r="T3380" s="7" t="b">
        <v>0</v>
      </c>
      <c r="U3380" s="7" t="s">
        <v>3374</v>
      </c>
      <c r="V3380" s="7" t="s">
        <v>2999</v>
      </c>
      <c r="W3380" s="7" t="s">
        <v>2999</v>
      </c>
    </row>
    <row r="3381" spans="1:23" x14ac:dyDescent="0.2">
      <c r="A3381" s="7" t="s">
        <v>727</v>
      </c>
      <c r="B3381" s="7">
        <v>7</v>
      </c>
      <c r="C3381" s="7" t="s">
        <v>8</v>
      </c>
      <c r="D3381" s="7" t="s">
        <v>1079</v>
      </c>
      <c r="E3381" s="7"/>
      <c r="F3381" s="7">
        <v>527</v>
      </c>
      <c r="G3381" s="7" t="s">
        <v>5995</v>
      </c>
      <c r="H3381" s="7" t="s">
        <v>249</v>
      </c>
      <c r="I3381" s="7" t="s">
        <v>4361</v>
      </c>
      <c r="J3381" s="7" t="s">
        <v>738</v>
      </c>
      <c r="K3381" s="7" t="s">
        <v>731</v>
      </c>
      <c r="L3381" s="7" t="s">
        <v>3375</v>
      </c>
      <c r="M3381" s="7">
        <v>42.215775000000001</v>
      </c>
      <c r="N3381" s="7">
        <v>20.747253000000001</v>
      </c>
      <c r="O3381" s="7" t="s">
        <v>2123</v>
      </c>
      <c r="P3381" s="7" t="s">
        <v>2123</v>
      </c>
      <c r="Q3381" s="7"/>
      <c r="R3381" s="7" t="s">
        <v>252</v>
      </c>
      <c r="S3381" s="7"/>
      <c r="T3381" s="7" t="b">
        <v>0</v>
      </c>
      <c r="U3381" s="7" t="s">
        <v>3374</v>
      </c>
      <c r="V3381" s="7" t="s">
        <v>2999</v>
      </c>
      <c r="W3381" s="7" t="s">
        <v>2999</v>
      </c>
    </row>
    <row r="3382" spans="1:23" x14ac:dyDescent="0.2">
      <c r="A3382" s="7" t="s">
        <v>727</v>
      </c>
      <c r="B3382" s="7">
        <v>6</v>
      </c>
      <c r="C3382" s="7" t="s">
        <v>11</v>
      </c>
      <c r="D3382" s="7" t="s">
        <v>1033</v>
      </c>
      <c r="E3382" s="7"/>
      <c r="F3382" s="7">
        <v>526</v>
      </c>
      <c r="G3382" s="7" t="s">
        <v>5996</v>
      </c>
      <c r="H3382" s="7" t="s">
        <v>110</v>
      </c>
      <c r="I3382" s="7" t="s">
        <v>4362</v>
      </c>
      <c r="J3382" s="7" t="s">
        <v>772</v>
      </c>
      <c r="K3382" s="7" t="s">
        <v>731</v>
      </c>
      <c r="L3382" s="7" t="s">
        <v>451</v>
      </c>
      <c r="M3382" s="7">
        <v>42.665640000000003</v>
      </c>
      <c r="N3382" s="7">
        <v>20.833956000000001</v>
      </c>
      <c r="O3382" s="7" t="s">
        <v>2124</v>
      </c>
      <c r="P3382" s="7" t="s">
        <v>2124</v>
      </c>
      <c r="Q3382" s="7"/>
      <c r="R3382" s="7" t="s">
        <v>4363</v>
      </c>
      <c r="S3382" s="7"/>
      <c r="T3382" s="7" t="b">
        <v>0</v>
      </c>
      <c r="U3382" s="7" t="s">
        <v>3077</v>
      </c>
      <c r="V3382" s="7" t="s">
        <v>2999</v>
      </c>
      <c r="W3382" s="7" t="s">
        <v>2999</v>
      </c>
    </row>
    <row r="3383" spans="1:23" x14ac:dyDescent="0.2">
      <c r="A3383" s="7" t="s">
        <v>727</v>
      </c>
      <c r="B3383" s="7">
        <v>5</v>
      </c>
      <c r="C3383" s="7" t="s">
        <v>2</v>
      </c>
      <c r="D3383" s="7" t="s">
        <v>847</v>
      </c>
      <c r="E3383" s="7" t="s">
        <v>10749</v>
      </c>
      <c r="F3383" s="7">
        <v>525</v>
      </c>
      <c r="G3383" s="7" t="s">
        <v>5997</v>
      </c>
      <c r="H3383" s="7" t="s">
        <v>254</v>
      </c>
      <c r="I3383" s="7" t="s">
        <v>4364</v>
      </c>
      <c r="J3383" s="7" t="s">
        <v>738</v>
      </c>
      <c r="K3383" s="7" t="s">
        <v>731</v>
      </c>
      <c r="L3383" s="7" t="s">
        <v>3351</v>
      </c>
      <c r="M3383" s="7">
        <v>42.671992000000003</v>
      </c>
      <c r="N3383" s="7">
        <v>20.450690000000002</v>
      </c>
      <c r="O3383" s="7" t="s">
        <v>2125</v>
      </c>
      <c r="P3383" s="7" t="s">
        <v>2125</v>
      </c>
      <c r="Q3383" s="7"/>
      <c r="R3383" s="7" t="s">
        <v>253</v>
      </c>
      <c r="S3383" s="7"/>
      <c r="T3383" s="7" t="b">
        <v>0</v>
      </c>
      <c r="U3383" s="7" t="s">
        <v>3350</v>
      </c>
      <c r="V3383" s="7" t="s">
        <v>2999</v>
      </c>
      <c r="W3383" s="7" t="s">
        <v>2999</v>
      </c>
    </row>
    <row r="3384" spans="1:23" x14ac:dyDescent="0.2">
      <c r="A3384" s="7" t="s">
        <v>727</v>
      </c>
      <c r="B3384" s="7">
        <v>7</v>
      </c>
      <c r="C3384" s="7" t="s">
        <v>8</v>
      </c>
      <c r="D3384" s="7" t="s">
        <v>1266</v>
      </c>
      <c r="E3384" s="7"/>
      <c r="F3384" s="7">
        <v>524</v>
      </c>
      <c r="G3384" s="7" t="s">
        <v>5998</v>
      </c>
      <c r="H3384" s="7" t="s">
        <v>25</v>
      </c>
      <c r="I3384" s="7" t="s">
        <v>4365</v>
      </c>
      <c r="J3384" s="7" t="s">
        <v>738</v>
      </c>
      <c r="K3384" s="7" t="s">
        <v>731</v>
      </c>
      <c r="L3384" s="7" t="s">
        <v>3375</v>
      </c>
      <c r="M3384" s="7">
        <v>42.064048</v>
      </c>
      <c r="N3384" s="7">
        <v>20.668976000000001</v>
      </c>
      <c r="O3384" s="7" t="s">
        <v>2126</v>
      </c>
      <c r="P3384" s="7" t="s">
        <v>2126</v>
      </c>
      <c r="Q3384" s="7"/>
      <c r="R3384" s="7" t="s">
        <v>255</v>
      </c>
      <c r="S3384" s="7"/>
      <c r="T3384" s="7" t="b">
        <v>0</v>
      </c>
      <c r="U3384" s="7" t="s">
        <v>3374</v>
      </c>
      <c r="V3384" s="7" t="s">
        <v>2999</v>
      </c>
      <c r="W3384" s="7" t="s">
        <v>2999</v>
      </c>
    </row>
    <row r="3385" spans="1:23" x14ac:dyDescent="0.2">
      <c r="A3385" s="7" t="s">
        <v>727</v>
      </c>
      <c r="B3385" s="7">
        <v>1</v>
      </c>
      <c r="C3385" s="7" t="s">
        <v>5</v>
      </c>
      <c r="D3385" s="7" t="s">
        <v>736</v>
      </c>
      <c r="E3385" s="7" t="s">
        <v>12940</v>
      </c>
      <c r="F3385" s="7">
        <v>523</v>
      </c>
      <c r="G3385" s="7" t="s">
        <v>5999</v>
      </c>
      <c r="H3385" s="7" t="s">
        <v>582</v>
      </c>
      <c r="I3385" s="7" t="s">
        <v>4366</v>
      </c>
      <c r="J3385" s="7" t="s">
        <v>738</v>
      </c>
      <c r="K3385" s="7" t="s">
        <v>752</v>
      </c>
      <c r="L3385" s="7" t="s">
        <v>3351</v>
      </c>
      <c r="M3385" s="7">
        <v>42.372436</v>
      </c>
      <c r="N3385" s="7">
        <v>21.187662</v>
      </c>
      <c r="O3385" s="7" t="s">
        <v>2127</v>
      </c>
      <c r="P3385" s="7" t="s">
        <v>2127</v>
      </c>
      <c r="Q3385" s="7"/>
      <c r="R3385" s="7" t="s">
        <v>581</v>
      </c>
      <c r="S3385" s="7"/>
      <c r="T3385" s="7" t="b">
        <v>0</v>
      </c>
      <c r="U3385" s="7" t="s">
        <v>3350</v>
      </c>
      <c r="V3385" s="7" t="s">
        <v>2999</v>
      </c>
      <c r="W3385" s="7" t="s">
        <v>2999</v>
      </c>
    </row>
    <row r="3386" spans="1:23" x14ac:dyDescent="0.2">
      <c r="A3386" s="7" t="s">
        <v>727</v>
      </c>
      <c r="B3386" s="7">
        <v>4</v>
      </c>
      <c r="C3386" s="7" t="s">
        <v>454</v>
      </c>
      <c r="D3386" s="7" t="s">
        <v>768</v>
      </c>
      <c r="E3386" s="7" t="s">
        <v>585</v>
      </c>
      <c r="F3386" s="7">
        <v>522</v>
      </c>
      <c r="G3386" s="7" t="s">
        <v>6000</v>
      </c>
      <c r="H3386" s="7" t="s">
        <v>629</v>
      </c>
      <c r="I3386" s="7" t="s">
        <v>4367</v>
      </c>
      <c r="J3386" s="7" t="s">
        <v>738</v>
      </c>
      <c r="K3386" s="7" t="s">
        <v>752</v>
      </c>
      <c r="L3386" s="7" t="s">
        <v>3351</v>
      </c>
      <c r="M3386" s="7">
        <v>42.784199000000001</v>
      </c>
      <c r="N3386" s="7">
        <v>21.020233999999999</v>
      </c>
      <c r="O3386" s="7" t="s">
        <v>2128</v>
      </c>
      <c r="P3386" s="7" t="s">
        <v>2128</v>
      </c>
      <c r="Q3386" s="7"/>
      <c r="R3386" s="7" t="s">
        <v>4368</v>
      </c>
      <c r="S3386" s="7"/>
      <c r="T3386" s="7" t="b">
        <v>0</v>
      </c>
      <c r="U3386" s="7" t="s">
        <v>3350</v>
      </c>
      <c r="V3386" s="7" t="s">
        <v>2999</v>
      </c>
      <c r="W3386" s="7" t="s">
        <v>2999</v>
      </c>
    </row>
    <row r="3387" spans="1:23" x14ac:dyDescent="0.2">
      <c r="A3387" s="7" t="s">
        <v>727</v>
      </c>
      <c r="B3387" s="7">
        <v>3</v>
      </c>
      <c r="C3387" s="7" t="s">
        <v>45</v>
      </c>
      <c r="D3387" s="7" t="s">
        <v>740</v>
      </c>
      <c r="E3387" s="7"/>
      <c r="F3387" s="7">
        <v>521</v>
      </c>
      <c r="G3387" s="7" t="s">
        <v>6001</v>
      </c>
      <c r="H3387" s="7" t="s">
        <v>2129</v>
      </c>
      <c r="I3387" s="7" t="s">
        <v>4369</v>
      </c>
      <c r="J3387" s="7" t="s">
        <v>738</v>
      </c>
      <c r="K3387" s="7" t="s">
        <v>731</v>
      </c>
      <c r="L3387" s="7" t="s">
        <v>3375</v>
      </c>
      <c r="M3387" s="7">
        <v>42.509549</v>
      </c>
      <c r="N3387" s="7">
        <v>21.518955999999999</v>
      </c>
      <c r="O3387" s="7" t="s">
        <v>2130</v>
      </c>
      <c r="P3387" s="7" t="s">
        <v>2130</v>
      </c>
      <c r="Q3387" s="7"/>
      <c r="R3387" s="7" t="s">
        <v>4370</v>
      </c>
      <c r="S3387" s="7"/>
      <c r="T3387" s="7" t="b">
        <v>0</v>
      </c>
      <c r="U3387" s="7" t="s">
        <v>3374</v>
      </c>
      <c r="V3387" s="7" t="s">
        <v>2999</v>
      </c>
      <c r="W3387" s="7" t="s">
        <v>2999</v>
      </c>
    </row>
    <row r="3388" spans="1:23" x14ac:dyDescent="0.2">
      <c r="A3388" s="7" t="s">
        <v>727</v>
      </c>
      <c r="B3388" s="7">
        <v>7</v>
      </c>
      <c r="C3388" s="7" t="s">
        <v>8</v>
      </c>
      <c r="D3388" s="7" t="s">
        <v>1079</v>
      </c>
      <c r="E3388" s="7"/>
      <c r="F3388" s="7">
        <v>520</v>
      </c>
      <c r="G3388" s="7" t="s">
        <v>6002</v>
      </c>
      <c r="H3388" s="7" t="s">
        <v>2131</v>
      </c>
      <c r="I3388" s="7" t="s">
        <v>4371</v>
      </c>
      <c r="J3388" s="7" t="s">
        <v>738</v>
      </c>
      <c r="K3388" s="7" t="s">
        <v>752</v>
      </c>
      <c r="L3388" s="7" t="s">
        <v>3479</v>
      </c>
      <c r="M3388" s="7">
        <v>42.211706999999997</v>
      </c>
      <c r="N3388" s="7">
        <v>20.765105999999999</v>
      </c>
      <c r="O3388" s="7" t="s">
        <v>2132</v>
      </c>
      <c r="P3388" s="7" t="s">
        <v>2132</v>
      </c>
      <c r="Q3388" s="7"/>
      <c r="R3388" s="7" t="s">
        <v>4372</v>
      </c>
      <c r="S3388" s="7"/>
      <c r="T3388" s="7" t="b">
        <v>0</v>
      </c>
      <c r="U3388" s="7" t="s">
        <v>3478</v>
      </c>
      <c r="V3388" s="7" t="s">
        <v>2999</v>
      </c>
      <c r="W3388" s="7" t="s">
        <v>2999</v>
      </c>
    </row>
    <row r="3389" spans="1:23" x14ac:dyDescent="0.2">
      <c r="A3389" s="7" t="s">
        <v>727</v>
      </c>
      <c r="B3389" s="7">
        <v>7</v>
      </c>
      <c r="C3389" s="7" t="s">
        <v>8</v>
      </c>
      <c r="D3389" s="7" t="s">
        <v>908</v>
      </c>
      <c r="E3389" s="7" t="s">
        <v>7909</v>
      </c>
      <c r="F3389" s="7">
        <v>519</v>
      </c>
      <c r="G3389" s="7" t="s">
        <v>6003</v>
      </c>
      <c r="H3389" s="7" t="s">
        <v>159</v>
      </c>
      <c r="I3389" s="7" t="s">
        <v>4373</v>
      </c>
      <c r="J3389" s="7" t="s">
        <v>738</v>
      </c>
      <c r="K3389" s="7" t="s">
        <v>731</v>
      </c>
      <c r="L3389" s="7" t="s">
        <v>12682</v>
      </c>
      <c r="M3389" s="7">
        <v>42.360036000000001</v>
      </c>
      <c r="N3389" s="7">
        <v>20.826903999999999</v>
      </c>
      <c r="O3389" s="7" t="s">
        <v>2133</v>
      </c>
      <c r="P3389" s="7" t="s">
        <v>2133</v>
      </c>
      <c r="Q3389" s="7"/>
      <c r="R3389" s="7" t="s">
        <v>256</v>
      </c>
      <c r="S3389" s="7"/>
      <c r="T3389" s="7" t="b">
        <v>0</v>
      </c>
      <c r="U3389" s="7" t="s">
        <v>12683</v>
      </c>
      <c r="V3389" s="7" t="s">
        <v>2999</v>
      </c>
      <c r="W3389" s="7" t="s">
        <v>2999</v>
      </c>
    </row>
    <row r="3390" spans="1:23" x14ac:dyDescent="0.2">
      <c r="A3390" s="7" t="s">
        <v>727</v>
      </c>
      <c r="B3390" s="7">
        <v>7</v>
      </c>
      <c r="C3390" s="7" t="s">
        <v>8</v>
      </c>
      <c r="D3390" s="7" t="s">
        <v>1079</v>
      </c>
      <c r="E3390" s="7" t="s">
        <v>7909</v>
      </c>
      <c r="F3390" s="7">
        <v>518</v>
      </c>
      <c r="G3390" s="7" t="s">
        <v>6004</v>
      </c>
      <c r="H3390" s="7" t="s">
        <v>257</v>
      </c>
      <c r="I3390" s="7" t="s">
        <v>4373</v>
      </c>
      <c r="J3390" s="7" t="s">
        <v>738</v>
      </c>
      <c r="K3390" s="7" t="s">
        <v>731</v>
      </c>
      <c r="L3390" s="7" t="s">
        <v>3351</v>
      </c>
      <c r="M3390" s="7">
        <v>42.239164000000002</v>
      </c>
      <c r="N3390" s="7">
        <v>20.740386999999998</v>
      </c>
      <c r="O3390" s="7" t="s">
        <v>2134</v>
      </c>
      <c r="P3390" s="7" t="s">
        <v>2134</v>
      </c>
      <c r="Q3390" s="7"/>
      <c r="R3390" s="7" t="s">
        <v>256</v>
      </c>
      <c r="S3390" s="7"/>
      <c r="T3390" s="7" t="b">
        <v>0</v>
      </c>
      <c r="U3390" s="7" t="s">
        <v>3350</v>
      </c>
      <c r="V3390" s="7" t="s">
        <v>2999</v>
      </c>
      <c r="W3390" s="7" t="s">
        <v>2999</v>
      </c>
    </row>
    <row r="3391" spans="1:23" x14ac:dyDescent="0.2">
      <c r="A3391" s="7" t="s">
        <v>727</v>
      </c>
      <c r="B3391" s="7">
        <v>4</v>
      </c>
      <c r="C3391" s="7" t="s">
        <v>454</v>
      </c>
      <c r="D3391" s="7" t="s">
        <v>768</v>
      </c>
      <c r="E3391" s="7" t="s">
        <v>585</v>
      </c>
      <c r="F3391" s="7">
        <v>517</v>
      </c>
      <c r="G3391" s="7" t="s">
        <v>6005</v>
      </c>
      <c r="H3391" s="7" t="s">
        <v>2135</v>
      </c>
      <c r="I3391" s="7" t="s">
        <v>4374</v>
      </c>
      <c r="J3391" s="7" t="s">
        <v>738</v>
      </c>
      <c r="K3391" s="7" t="s">
        <v>752</v>
      </c>
      <c r="L3391" s="7" t="s">
        <v>3351</v>
      </c>
      <c r="M3391" s="7">
        <v>42.823048</v>
      </c>
      <c r="N3391" s="7">
        <v>21.005904000000001</v>
      </c>
      <c r="O3391" s="7" t="s">
        <v>2136</v>
      </c>
      <c r="P3391" s="7" t="s">
        <v>2136</v>
      </c>
      <c r="Q3391" s="7"/>
      <c r="R3391" s="7" t="s">
        <v>4375</v>
      </c>
      <c r="S3391" s="7"/>
      <c r="T3391" s="7" t="b">
        <v>0</v>
      </c>
      <c r="U3391" s="7" t="s">
        <v>3350</v>
      </c>
      <c r="V3391" s="7" t="s">
        <v>2999</v>
      </c>
      <c r="W3391" s="7" t="s">
        <v>2999</v>
      </c>
    </row>
    <row r="3392" spans="1:23" x14ac:dyDescent="0.2">
      <c r="A3392" s="7" t="s">
        <v>727</v>
      </c>
      <c r="B3392" s="7">
        <v>7</v>
      </c>
      <c r="C3392" s="7" t="s">
        <v>8</v>
      </c>
      <c r="D3392" s="7" t="s">
        <v>1079</v>
      </c>
      <c r="E3392" s="7"/>
      <c r="F3392" s="7">
        <v>516</v>
      </c>
      <c r="G3392" s="7" t="s">
        <v>6006</v>
      </c>
      <c r="H3392" s="7" t="s">
        <v>259</v>
      </c>
      <c r="I3392" s="7" t="s">
        <v>4376</v>
      </c>
      <c r="J3392" s="7" t="s">
        <v>738</v>
      </c>
      <c r="K3392" s="7" t="s">
        <v>731</v>
      </c>
      <c r="L3392" s="7" t="s">
        <v>3479</v>
      </c>
      <c r="M3392" s="7">
        <v>42.238146999999998</v>
      </c>
      <c r="N3392" s="7">
        <v>20.721160999999999</v>
      </c>
      <c r="O3392" s="7" t="s">
        <v>2137</v>
      </c>
      <c r="P3392" s="7" t="s">
        <v>2137</v>
      </c>
      <c r="Q3392" s="7"/>
      <c r="R3392" s="7" t="s">
        <v>258</v>
      </c>
      <c r="S3392" s="7"/>
      <c r="T3392" s="7" t="b">
        <v>0</v>
      </c>
      <c r="U3392" s="7" t="s">
        <v>3478</v>
      </c>
      <c r="V3392" s="7" t="s">
        <v>2999</v>
      </c>
      <c r="W3392" s="7" t="s">
        <v>2999</v>
      </c>
    </row>
    <row r="3393" spans="1:23" x14ac:dyDescent="0.2">
      <c r="A3393" s="7" t="s">
        <v>727</v>
      </c>
      <c r="B3393" s="7">
        <v>7</v>
      </c>
      <c r="C3393" s="7" t="s">
        <v>8</v>
      </c>
      <c r="D3393" s="7" t="s">
        <v>1079</v>
      </c>
      <c r="E3393" s="7" t="s">
        <v>7909</v>
      </c>
      <c r="F3393" s="7">
        <v>515</v>
      </c>
      <c r="G3393" s="7" t="s">
        <v>6007</v>
      </c>
      <c r="H3393" s="7" t="s">
        <v>2138</v>
      </c>
      <c r="I3393" s="7" t="s">
        <v>4377</v>
      </c>
      <c r="J3393" s="7" t="s">
        <v>0</v>
      </c>
      <c r="K3393" s="7" t="s">
        <v>731</v>
      </c>
      <c r="L3393" s="7" t="s">
        <v>3351</v>
      </c>
      <c r="M3393" s="7">
        <v>42.227978999999998</v>
      </c>
      <c r="N3393" s="7">
        <v>20.726654</v>
      </c>
      <c r="O3393" s="7" t="s">
        <v>2139</v>
      </c>
      <c r="P3393" s="7" t="s">
        <v>2139</v>
      </c>
      <c r="Q3393" s="7"/>
      <c r="R3393" s="7" t="s">
        <v>4378</v>
      </c>
      <c r="S3393" s="7"/>
      <c r="T3393" s="7" t="b">
        <v>0</v>
      </c>
      <c r="U3393" s="7" t="s">
        <v>3350</v>
      </c>
      <c r="V3393" s="7" t="s">
        <v>2999</v>
      </c>
      <c r="W3393" s="7" t="s">
        <v>2999</v>
      </c>
    </row>
    <row r="3394" spans="1:23" x14ac:dyDescent="0.2">
      <c r="A3394" s="7" t="s">
        <v>727</v>
      </c>
      <c r="B3394" s="7">
        <v>1</v>
      </c>
      <c r="C3394" s="7" t="s">
        <v>5</v>
      </c>
      <c r="D3394" s="7" t="s">
        <v>736</v>
      </c>
      <c r="E3394" s="7" t="s">
        <v>8818</v>
      </c>
      <c r="F3394" s="7">
        <v>514</v>
      </c>
      <c r="G3394" s="7" t="s">
        <v>6008</v>
      </c>
      <c r="H3394" s="7" t="s">
        <v>358</v>
      </c>
      <c r="I3394" s="7" t="s">
        <v>4379</v>
      </c>
      <c r="J3394" s="7" t="s">
        <v>738</v>
      </c>
      <c r="K3394" s="7" t="s">
        <v>731</v>
      </c>
      <c r="L3394" s="7" t="s">
        <v>3351</v>
      </c>
      <c r="M3394" s="7">
        <v>42.301372999999998</v>
      </c>
      <c r="N3394" s="7">
        <v>21.109092</v>
      </c>
      <c r="O3394" s="7" t="s">
        <v>2140</v>
      </c>
      <c r="P3394" s="7" t="s">
        <v>2140</v>
      </c>
      <c r="Q3394" s="7"/>
      <c r="R3394" s="7" t="s">
        <v>583</v>
      </c>
      <c r="S3394" s="7"/>
      <c r="T3394" s="7" t="b">
        <v>0</v>
      </c>
      <c r="U3394" s="7" t="s">
        <v>3350</v>
      </c>
      <c r="V3394" s="7" t="s">
        <v>2999</v>
      </c>
      <c r="W3394" s="7" t="s">
        <v>2999</v>
      </c>
    </row>
    <row r="3395" spans="1:23" x14ac:dyDescent="0.2">
      <c r="A3395" s="7" t="s">
        <v>727</v>
      </c>
      <c r="B3395" s="7">
        <v>4</v>
      </c>
      <c r="C3395" s="7" t="s">
        <v>454</v>
      </c>
      <c r="D3395" s="7" t="s">
        <v>768</v>
      </c>
      <c r="E3395" s="7" t="s">
        <v>8829</v>
      </c>
      <c r="F3395" s="7">
        <v>513</v>
      </c>
      <c r="G3395" s="7" t="s">
        <v>6009</v>
      </c>
      <c r="H3395" s="7" t="s">
        <v>2141</v>
      </c>
      <c r="I3395" s="7" t="s">
        <v>4380</v>
      </c>
      <c r="J3395" s="7" t="s">
        <v>2142</v>
      </c>
      <c r="K3395" s="7" t="s">
        <v>752</v>
      </c>
      <c r="L3395" s="7" t="s">
        <v>3351</v>
      </c>
      <c r="M3395" s="7">
        <v>42.825254999999999</v>
      </c>
      <c r="N3395" s="7">
        <v>20.971070000000001</v>
      </c>
      <c r="O3395" s="7" t="s">
        <v>2143</v>
      </c>
      <c r="P3395" s="7" t="s">
        <v>2143</v>
      </c>
      <c r="Q3395" s="7"/>
      <c r="R3395" s="7" t="s">
        <v>584</v>
      </c>
      <c r="S3395" s="7"/>
      <c r="T3395" s="7" t="b">
        <v>0</v>
      </c>
      <c r="U3395" s="7" t="s">
        <v>3350</v>
      </c>
      <c r="V3395" s="7" t="s">
        <v>2999</v>
      </c>
      <c r="W3395" s="7" t="s">
        <v>2999</v>
      </c>
    </row>
    <row r="3396" spans="1:23" x14ac:dyDescent="0.2">
      <c r="A3396" s="7" t="s">
        <v>727</v>
      </c>
      <c r="B3396" s="7">
        <v>5</v>
      </c>
      <c r="C3396" s="7" t="s">
        <v>2</v>
      </c>
      <c r="D3396" s="7" t="s">
        <v>1007</v>
      </c>
      <c r="E3396" s="7" t="s">
        <v>149</v>
      </c>
      <c r="F3396" s="7">
        <v>512</v>
      </c>
      <c r="G3396" s="7" t="s">
        <v>6010</v>
      </c>
      <c r="H3396" s="7" t="s">
        <v>2144</v>
      </c>
      <c r="I3396" s="7" t="s">
        <v>4381</v>
      </c>
      <c r="J3396" s="7" t="s">
        <v>738</v>
      </c>
      <c r="K3396" s="7" t="s">
        <v>731</v>
      </c>
      <c r="L3396" s="7" t="s">
        <v>3351</v>
      </c>
      <c r="M3396" s="7">
        <v>42.540661999999998</v>
      </c>
      <c r="N3396" s="7">
        <v>20.287213000000001</v>
      </c>
      <c r="O3396" s="7" t="s">
        <v>2145</v>
      </c>
      <c r="P3396" s="7" t="s">
        <v>2145</v>
      </c>
      <c r="Q3396" s="7"/>
      <c r="R3396" s="7" t="s">
        <v>4382</v>
      </c>
      <c r="S3396" s="7"/>
      <c r="T3396" s="7" t="b">
        <v>0</v>
      </c>
      <c r="U3396" s="7" t="s">
        <v>3350</v>
      </c>
      <c r="V3396" s="7" t="s">
        <v>2999</v>
      </c>
      <c r="W3396" s="7" t="s">
        <v>2999</v>
      </c>
    </row>
    <row r="3397" spans="1:23" x14ac:dyDescent="0.2">
      <c r="A3397" s="7" t="s">
        <v>727</v>
      </c>
      <c r="B3397" s="7">
        <v>7</v>
      </c>
      <c r="C3397" s="7" t="s">
        <v>8</v>
      </c>
      <c r="D3397" s="7" t="s">
        <v>1079</v>
      </c>
      <c r="E3397" s="7" t="s">
        <v>9300</v>
      </c>
      <c r="F3397" s="7">
        <v>511</v>
      </c>
      <c r="G3397" s="7" t="s">
        <v>6011</v>
      </c>
      <c r="H3397" s="7" t="s">
        <v>261</v>
      </c>
      <c r="I3397" s="7" t="s">
        <v>4383</v>
      </c>
      <c r="J3397" s="7" t="s">
        <v>738</v>
      </c>
      <c r="K3397" s="7" t="s">
        <v>731</v>
      </c>
      <c r="L3397" s="7" t="s">
        <v>3351</v>
      </c>
      <c r="M3397" s="7">
        <v>42.222893999999997</v>
      </c>
      <c r="N3397" s="7">
        <v>20.737639999999999</v>
      </c>
      <c r="O3397" s="7" t="s">
        <v>2146</v>
      </c>
      <c r="P3397" s="7" t="s">
        <v>2146</v>
      </c>
      <c r="Q3397" s="7"/>
      <c r="R3397" s="7" t="s">
        <v>260</v>
      </c>
      <c r="S3397" s="7"/>
      <c r="T3397" s="7" t="b">
        <v>0</v>
      </c>
      <c r="U3397" s="7" t="s">
        <v>3350</v>
      </c>
      <c r="V3397" s="7" t="s">
        <v>2999</v>
      </c>
      <c r="W3397" s="7" t="s">
        <v>2999</v>
      </c>
    </row>
    <row r="3398" spans="1:23" x14ac:dyDescent="0.2">
      <c r="A3398" s="7" t="s">
        <v>727</v>
      </c>
      <c r="B3398" s="7">
        <v>7</v>
      </c>
      <c r="C3398" s="7" t="s">
        <v>8</v>
      </c>
      <c r="D3398" s="7" t="s">
        <v>1079</v>
      </c>
      <c r="E3398" s="7" t="s">
        <v>15949</v>
      </c>
      <c r="F3398" s="7">
        <v>510</v>
      </c>
      <c r="G3398" s="7" t="s">
        <v>6012</v>
      </c>
      <c r="H3398" s="7" t="s">
        <v>263</v>
      </c>
      <c r="I3398" s="7" t="s">
        <v>4384</v>
      </c>
      <c r="J3398" s="7" t="s">
        <v>738</v>
      </c>
      <c r="K3398" s="7" t="s">
        <v>731</v>
      </c>
      <c r="L3398" s="7" t="s">
        <v>3351</v>
      </c>
      <c r="M3398" s="7">
        <v>42.234079999999999</v>
      </c>
      <c r="N3398" s="7">
        <v>20.692321</v>
      </c>
      <c r="O3398" s="7" t="s">
        <v>2147</v>
      </c>
      <c r="P3398" s="7" t="s">
        <v>2147</v>
      </c>
      <c r="Q3398" s="7"/>
      <c r="R3398" s="7" t="s">
        <v>262</v>
      </c>
      <c r="S3398" s="7"/>
      <c r="T3398" s="7" t="b">
        <v>0</v>
      </c>
      <c r="U3398" s="7" t="s">
        <v>3350</v>
      </c>
      <c r="V3398" s="7" t="s">
        <v>2999</v>
      </c>
      <c r="W3398" s="7" t="s">
        <v>2999</v>
      </c>
    </row>
    <row r="3399" spans="1:23" x14ac:dyDescent="0.2">
      <c r="A3399" s="7" t="s">
        <v>727</v>
      </c>
      <c r="B3399" s="7">
        <v>6</v>
      </c>
      <c r="C3399" s="7" t="s">
        <v>11</v>
      </c>
      <c r="D3399" s="7" t="s">
        <v>1033</v>
      </c>
      <c r="E3399" s="7" t="s">
        <v>446</v>
      </c>
      <c r="F3399" s="7">
        <v>509</v>
      </c>
      <c r="G3399" s="7" t="s">
        <v>6013</v>
      </c>
      <c r="H3399" s="7" t="s">
        <v>265</v>
      </c>
      <c r="I3399" s="7" t="s">
        <v>4385</v>
      </c>
      <c r="J3399" s="7" t="s">
        <v>772</v>
      </c>
      <c r="K3399" s="7" t="s">
        <v>731</v>
      </c>
      <c r="L3399" s="7" t="s">
        <v>3351</v>
      </c>
      <c r="M3399" s="7">
        <v>42.619486999999999</v>
      </c>
      <c r="N3399" s="7">
        <v>20.902161</v>
      </c>
      <c r="O3399" s="7" t="s">
        <v>2148</v>
      </c>
      <c r="P3399" s="7" t="s">
        <v>2148</v>
      </c>
      <c r="Q3399" s="7"/>
      <c r="R3399" s="7" t="s">
        <v>264</v>
      </c>
      <c r="S3399" s="7"/>
      <c r="T3399" s="7" t="b">
        <v>0</v>
      </c>
      <c r="U3399" s="7" t="s">
        <v>3350</v>
      </c>
      <c r="V3399" s="7" t="s">
        <v>2999</v>
      </c>
      <c r="W3399" s="7" t="s">
        <v>2999</v>
      </c>
    </row>
    <row r="3400" spans="1:23" x14ac:dyDescent="0.2">
      <c r="A3400" s="7" t="s">
        <v>727</v>
      </c>
      <c r="B3400" s="7">
        <v>4</v>
      </c>
      <c r="C3400" s="7" t="s">
        <v>454</v>
      </c>
      <c r="D3400" s="7" t="s">
        <v>768</v>
      </c>
      <c r="E3400" s="7"/>
      <c r="F3400" s="7">
        <v>508</v>
      </c>
      <c r="G3400" s="7" t="s">
        <v>6014</v>
      </c>
      <c r="H3400" s="7" t="s">
        <v>587</v>
      </c>
      <c r="I3400" s="7" t="s">
        <v>4386</v>
      </c>
      <c r="J3400" s="7" t="s">
        <v>738</v>
      </c>
      <c r="K3400" s="7" t="s">
        <v>731</v>
      </c>
      <c r="L3400" s="7" t="s">
        <v>451</v>
      </c>
      <c r="M3400" s="7">
        <v>42.889637999999998</v>
      </c>
      <c r="N3400" s="7">
        <v>20.991273</v>
      </c>
      <c r="O3400" s="7" t="s">
        <v>2149</v>
      </c>
      <c r="P3400" s="7" t="s">
        <v>2149</v>
      </c>
      <c r="Q3400" s="7"/>
      <c r="R3400" s="7" t="s">
        <v>586</v>
      </c>
      <c r="S3400" s="7"/>
      <c r="T3400" s="7" t="b">
        <v>0</v>
      </c>
      <c r="U3400" s="7" t="s">
        <v>3077</v>
      </c>
      <c r="V3400" s="7" t="s">
        <v>2999</v>
      </c>
      <c r="W3400" s="7" t="s">
        <v>2999</v>
      </c>
    </row>
    <row r="3401" spans="1:23" x14ac:dyDescent="0.2">
      <c r="A3401" s="7" t="s">
        <v>727</v>
      </c>
      <c r="B3401" s="7">
        <v>7</v>
      </c>
      <c r="C3401" s="7" t="s">
        <v>8</v>
      </c>
      <c r="D3401" s="7" t="s">
        <v>1079</v>
      </c>
      <c r="E3401" s="7"/>
      <c r="F3401" s="7">
        <v>507</v>
      </c>
      <c r="G3401" s="7" t="s">
        <v>6015</v>
      </c>
      <c r="H3401" s="7" t="s">
        <v>2150</v>
      </c>
      <c r="I3401" s="7" t="s">
        <v>4387</v>
      </c>
      <c r="J3401" s="7" t="s">
        <v>738</v>
      </c>
      <c r="K3401" s="7" t="s">
        <v>731</v>
      </c>
      <c r="L3401" s="7" t="s">
        <v>3479</v>
      </c>
      <c r="M3401" s="7">
        <v>42.221877999999997</v>
      </c>
      <c r="N3401" s="7">
        <v>20.743133</v>
      </c>
      <c r="O3401" s="7" t="s">
        <v>2151</v>
      </c>
      <c r="P3401" s="7" t="s">
        <v>2151</v>
      </c>
      <c r="Q3401" s="7"/>
      <c r="R3401" s="7" t="s">
        <v>4388</v>
      </c>
      <c r="S3401" s="7"/>
      <c r="T3401" s="7" t="b">
        <v>0</v>
      </c>
      <c r="U3401" s="7" t="s">
        <v>3478</v>
      </c>
      <c r="V3401" s="7" t="s">
        <v>2999</v>
      </c>
      <c r="W3401" s="7" t="s">
        <v>2999</v>
      </c>
    </row>
    <row r="3402" spans="1:23" x14ac:dyDescent="0.2">
      <c r="A3402" s="7" t="s">
        <v>727</v>
      </c>
      <c r="B3402" s="7">
        <v>7</v>
      </c>
      <c r="C3402" s="7" t="s">
        <v>8</v>
      </c>
      <c r="D3402" s="7" t="s">
        <v>1079</v>
      </c>
      <c r="E3402" s="7"/>
      <c r="F3402" s="7">
        <v>506</v>
      </c>
      <c r="G3402" s="7" t="s">
        <v>6016</v>
      </c>
      <c r="H3402" s="7" t="s">
        <v>240</v>
      </c>
      <c r="I3402" s="7" t="s">
        <v>4389</v>
      </c>
      <c r="J3402" s="7" t="s">
        <v>738</v>
      </c>
      <c r="K3402" s="7" t="s">
        <v>731</v>
      </c>
      <c r="L3402" s="7" t="s">
        <v>451</v>
      </c>
      <c r="M3402" s="7">
        <v>42.223911000000001</v>
      </c>
      <c r="N3402" s="7">
        <v>20.726654</v>
      </c>
      <c r="O3402" s="7" t="s">
        <v>2152</v>
      </c>
      <c r="P3402" s="7" t="s">
        <v>2152</v>
      </c>
      <c r="Q3402" s="7"/>
      <c r="R3402" s="7" t="s">
        <v>266</v>
      </c>
      <c r="S3402" s="7"/>
      <c r="T3402" s="7" t="b">
        <v>0</v>
      </c>
      <c r="U3402" s="7" t="s">
        <v>3077</v>
      </c>
      <c r="V3402" s="7" t="s">
        <v>2999</v>
      </c>
      <c r="W3402" s="7" t="s">
        <v>2999</v>
      </c>
    </row>
    <row r="3403" spans="1:23" x14ac:dyDescent="0.2">
      <c r="A3403" s="7" t="s">
        <v>727</v>
      </c>
      <c r="B3403" s="7">
        <v>7</v>
      </c>
      <c r="C3403" s="7" t="s">
        <v>8</v>
      </c>
      <c r="D3403" s="7" t="s">
        <v>1079</v>
      </c>
      <c r="E3403" s="7"/>
      <c r="F3403" s="7">
        <v>505</v>
      </c>
      <c r="G3403" s="7" t="s">
        <v>6017</v>
      </c>
      <c r="H3403" s="7" t="s">
        <v>268</v>
      </c>
      <c r="I3403" s="7" t="s">
        <v>4390</v>
      </c>
      <c r="J3403" s="7" t="s">
        <v>738</v>
      </c>
      <c r="K3403" s="7" t="s">
        <v>731</v>
      </c>
      <c r="L3403" s="7" t="s">
        <v>3375</v>
      </c>
      <c r="M3403" s="7">
        <v>42.207638000000003</v>
      </c>
      <c r="N3403" s="7">
        <v>20.725280000000001</v>
      </c>
      <c r="O3403" s="7" t="s">
        <v>2153</v>
      </c>
      <c r="P3403" s="7" t="s">
        <v>2153</v>
      </c>
      <c r="Q3403" s="7"/>
      <c r="R3403" s="7" t="s">
        <v>267</v>
      </c>
      <c r="S3403" s="7"/>
      <c r="T3403" s="7" t="b">
        <v>0</v>
      </c>
      <c r="U3403" s="7" t="s">
        <v>3374</v>
      </c>
      <c r="V3403" s="7" t="s">
        <v>2999</v>
      </c>
      <c r="W3403" s="7" t="s">
        <v>2999</v>
      </c>
    </row>
    <row r="3404" spans="1:23" x14ac:dyDescent="0.2">
      <c r="A3404" s="7" t="s">
        <v>727</v>
      </c>
      <c r="B3404" s="7">
        <v>4</v>
      </c>
      <c r="C3404" s="7" t="s">
        <v>454</v>
      </c>
      <c r="D3404" s="7" t="s">
        <v>768</v>
      </c>
      <c r="E3404" s="7" t="s">
        <v>2154</v>
      </c>
      <c r="F3404" s="7">
        <v>504</v>
      </c>
      <c r="G3404" s="7" t="s">
        <v>6018</v>
      </c>
      <c r="H3404" s="7" t="s">
        <v>2155</v>
      </c>
      <c r="I3404" s="7" t="s">
        <v>4391</v>
      </c>
      <c r="J3404" s="7" t="s">
        <v>2156</v>
      </c>
      <c r="K3404" s="7" t="s">
        <v>731</v>
      </c>
      <c r="L3404" s="7" t="s">
        <v>3351</v>
      </c>
      <c r="M3404" s="7">
        <v>42.826695000000001</v>
      </c>
      <c r="N3404" s="7">
        <v>20.970469999999999</v>
      </c>
      <c r="O3404" s="7" t="s">
        <v>2157</v>
      </c>
      <c r="P3404" s="7" t="s">
        <v>2157</v>
      </c>
      <c r="Q3404" s="7"/>
      <c r="R3404" s="7" t="s">
        <v>4392</v>
      </c>
      <c r="S3404" s="7"/>
      <c r="T3404" s="7" t="b">
        <v>0</v>
      </c>
      <c r="U3404" s="7" t="s">
        <v>3350</v>
      </c>
      <c r="V3404" s="7" t="s">
        <v>2999</v>
      </c>
      <c r="W3404" s="7" t="s">
        <v>2999</v>
      </c>
    </row>
    <row r="3405" spans="1:23" x14ac:dyDescent="0.2">
      <c r="A3405" s="7" t="s">
        <v>727</v>
      </c>
      <c r="B3405" s="7">
        <v>7</v>
      </c>
      <c r="C3405" s="7" t="s">
        <v>8</v>
      </c>
      <c r="D3405" s="7" t="s">
        <v>1079</v>
      </c>
      <c r="E3405" s="7" t="s">
        <v>7909</v>
      </c>
      <c r="F3405" s="7">
        <v>503</v>
      </c>
      <c r="G3405" s="7" t="s">
        <v>6019</v>
      </c>
      <c r="H3405" s="7" t="s">
        <v>2158</v>
      </c>
      <c r="I3405" s="7" t="s">
        <v>4393</v>
      </c>
      <c r="J3405" s="7" t="s">
        <v>738</v>
      </c>
      <c r="K3405" s="7" t="s">
        <v>731</v>
      </c>
      <c r="L3405" s="7" t="s">
        <v>3351</v>
      </c>
      <c r="M3405" s="7">
        <v>42.228996000000002</v>
      </c>
      <c r="N3405" s="7">
        <v>20.726654</v>
      </c>
      <c r="O3405" s="7" t="s">
        <v>2159</v>
      </c>
      <c r="P3405" s="7" t="s">
        <v>2159</v>
      </c>
      <c r="Q3405" s="7"/>
      <c r="R3405" s="7" t="s">
        <v>269</v>
      </c>
      <c r="S3405" s="7"/>
      <c r="T3405" s="7" t="b">
        <v>0</v>
      </c>
      <c r="U3405" s="7" t="s">
        <v>3350</v>
      </c>
      <c r="V3405" s="7" t="s">
        <v>2999</v>
      </c>
      <c r="W3405" s="7" t="s">
        <v>2999</v>
      </c>
    </row>
    <row r="3406" spans="1:23" x14ac:dyDescent="0.2">
      <c r="A3406" s="7" t="s">
        <v>727</v>
      </c>
      <c r="B3406" s="7">
        <v>5</v>
      </c>
      <c r="C3406" s="7" t="s">
        <v>2</v>
      </c>
      <c r="D3406" s="7" t="s">
        <v>847</v>
      </c>
      <c r="E3406" s="7" t="s">
        <v>149</v>
      </c>
      <c r="F3406" s="7">
        <v>502</v>
      </c>
      <c r="G3406" s="7" t="s">
        <v>6020</v>
      </c>
      <c r="H3406" s="7" t="s">
        <v>1182</v>
      </c>
      <c r="I3406" s="7" t="s">
        <v>4394</v>
      </c>
      <c r="J3406" s="7" t="s">
        <v>849</v>
      </c>
      <c r="K3406" s="7" t="s">
        <v>731</v>
      </c>
      <c r="L3406" s="7" t="s">
        <v>3351</v>
      </c>
      <c r="M3406" s="7">
        <v>42.606941999999997</v>
      </c>
      <c r="N3406" s="7">
        <v>20.603814</v>
      </c>
      <c r="O3406" s="7" t="s">
        <v>2160</v>
      </c>
      <c r="P3406" s="7" t="s">
        <v>2160</v>
      </c>
      <c r="Q3406" s="7"/>
      <c r="R3406" s="7" t="s">
        <v>4395</v>
      </c>
      <c r="S3406" s="7"/>
      <c r="T3406" s="7" t="b">
        <v>0</v>
      </c>
      <c r="U3406" s="7" t="s">
        <v>3350</v>
      </c>
      <c r="V3406" s="7" t="s">
        <v>2999</v>
      </c>
      <c r="W3406" s="7" t="s">
        <v>2999</v>
      </c>
    </row>
    <row r="3407" spans="1:23" x14ac:dyDescent="0.2">
      <c r="A3407" s="7" t="s">
        <v>727</v>
      </c>
      <c r="B3407" s="7">
        <v>6</v>
      </c>
      <c r="C3407" s="7" t="s">
        <v>11</v>
      </c>
      <c r="D3407" s="7" t="s">
        <v>787</v>
      </c>
      <c r="E3407" s="7" t="s">
        <v>10750</v>
      </c>
      <c r="F3407" s="7">
        <v>501</v>
      </c>
      <c r="G3407" s="7" t="s">
        <v>6021</v>
      </c>
      <c r="H3407" s="7" t="s">
        <v>2161</v>
      </c>
      <c r="I3407" s="7" t="s">
        <v>4396</v>
      </c>
      <c r="J3407" s="7" t="s">
        <v>772</v>
      </c>
      <c r="K3407" s="7" t="s">
        <v>731</v>
      </c>
      <c r="L3407" s="7" t="s">
        <v>3351</v>
      </c>
      <c r="M3407" s="7">
        <v>42.666339000000001</v>
      </c>
      <c r="N3407" s="7">
        <v>21.164269000000001</v>
      </c>
      <c r="O3407" s="7" t="s">
        <v>2162</v>
      </c>
      <c r="P3407" s="7" t="s">
        <v>2162</v>
      </c>
      <c r="Q3407" s="7"/>
      <c r="R3407" s="7" t="s">
        <v>4397</v>
      </c>
      <c r="S3407" s="7"/>
      <c r="T3407" s="7" t="b">
        <v>0</v>
      </c>
      <c r="U3407" s="7" t="s">
        <v>3350</v>
      </c>
      <c r="V3407" s="7" t="s">
        <v>2999</v>
      </c>
      <c r="W3407" s="7" t="s">
        <v>2999</v>
      </c>
    </row>
    <row r="3408" spans="1:23" x14ac:dyDescent="0.2">
      <c r="A3408" s="7" t="s">
        <v>727</v>
      </c>
      <c r="B3408" s="7">
        <v>6</v>
      </c>
      <c r="C3408" s="7" t="s">
        <v>11</v>
      </c>
      <c r="D3408" s="7" t="s">
        <v>1033</v>
      </c>
      <c r="E3408" s="7" t="s">
        <v>446</v>
      </c>
      <c r="F3408" s="7">
        <v>500</v>
      </c>
      <c r="G3408" s="7" t="s">
        <v>6022</v>
      </c>
      <c r="H3408" s="7" t="s">
        <v>2163</v>
      </c>
      <c r="I3408" s="7" t="s">
        <v>4398</v>
      </c>
      <c r="J3408" s="7" t="s">
        <v>772</v>
      </c>
      <c r="K3408" s="7" t="s">
        <v>731</v>
      </c>
      <c r="L3408" s="7" t="s">
        <v>12682</v>
      </c>
      <c r="M3408" s="7">
        <v>42.570286000000003</v>
      </c>
      <c r="N3408" s="7">
        <v>20.935580999999999</v>
      </c>
      <c r="O3408" s="7" t="s">
        <v>2164</v>
      </c>
      <c r="P3408" s="7" t="s">
        <v>2164</v>
      </c>
      <c r="Q3408" s="7"/>
      <c r="R3408" s="7" t="s">
        <v>270</v>
      </c>
      <c r="S3408" s="7"/>
      <c r="T3408" s="7" t="b">
        <v>0</v>
      </c>
      <c r="U3408" s="7" t="s">
        <v>12683</v>
      </c>
      <c r="V3408" s="7" t="s">
        <v>2999</v>
      </c>
      <c r="W3408" s="7" t="s">
        <v>2999</v>
      </c>
    </row>
    <row r="3409" spans="1:23" x14ac:dyDescent="0.2">
      <c r="A3409" s="7" t="s">
        <v>727</v>
      </c>
      <c r="B3409" s="7">
        <v>7</v>
      </c>
      <c r="C3409" s="7" t="s">
        <v>8</v>
      </c>
      <c r="D3409" s="7" t="s">
        <v>1079</v>
      </c>
      <c r="E3409" s="7"/>
      <c r="F3409" s="7">
        <v>499</v>
      </c>
      <c r="G3409" s="7" t="s">
        <v>6023</v>
      </c>
      <c r="H3409" s="7" t="s">
        <v>272</v>
      </c>
      <c r="I3409" s="7" t="s">
        <v>4399</v>
      </c>
      <c r="J3409" s="7" t="s">
        <v>738</v>
      </c>
      <c r="K3409" s="7" t="s">
        <v>752</v>
      </c>
      <c r="L3409" s="7" t="s">
        <v>3479</v>
      </c>
      <c r="M3409" s="7">
        <v>42.217809000000003</v>
      </c>
      <c r="N3409" s="7">
        <v>20.743133</v>
      </c>
      <c r="O3409" s="7" t="s">
        <v>2165</v>
      </c>
      <c r="P3409" s="7" t="s">
        <v>2165</v>
      </c>
      <c r="Q3409" s="7"/>
      <c r="R3409" s="7" t="s">
        <v>271</v>
      </c>
      <c r="S3409" s="7"/>
      <c r="T3409" s="7" t="b">
        <v>0</v>
      </c>
      <c r="U3409" s="7" t="s">
        <v>3478</v>
      </c>
      <c r="V3409" s="7" t="s">
        <v>2999</v>
      </c>
      <c r="W3409" s="7" t="s">
        <v>2999</v>
      </c>
    </row>
    <row r="3410" spans="1:23" x14ac:dyDescent="0.2">
      <c r="A3410" s="7" t="s">
        <v>727</v>
      </c>
      <c r="B3410" s="7">
        <v>7</v>
      </c>
      <c r="C3410" s="7" t="s">
        <v>8</v>
      </c>
      <c r="D3410" s="7" t="s">
        <v>1266</v>
      </c>
      <c r="E3410" s="7"/>
      <c r="F3410" s="7">
        <v>498</v>
      </c>
      <c r="G3410" s="7" t="s">
        <v>6024</v>
      </c>
      <c r="H3410" s="7" t="s">
        <v>50</v>
      </c>
      <c r="I3410" s="7" t="s">
        <v>4400</v>
      </c>
      <c r="J3410" s="7" t="s">
        <v>738</v>
      </c>
      <c r="K3410" s="7" t="s">
        <v>731</v>
      </c>
      <c r="L3410" s="7" t="s">
        <v>3479</v>
      </c>
      <c r="M3410" s="7">
        <v>42.069144999999999</v>
      </c>
      <c r="N3410" s="7">
        <v>20.649749</v>
      </c>
      <c r="O3410" s="7" t="s">
        <v>2166</v>
      </c>
      <c r="P3410" s="7" t="s">
        <v>2166</v>
      </c>
      <c r="Q3410" s="7"/>
      <c r="R3410" s="7" t="s">
        <v>273</v>
      </c>
      <c r="S3410" s="7"/>
      <c r="T3410" s="7" t="b">
        <v>0</v>
      </c>
      <c r="U3410" s="7" t="s">
        <v>3478</v>
      </c>
      <c r="V3410" s="7" t="s">
        <v>2999</v>
      </c>
      <c r="W3410" s="7" t="s">
        <v>2999</v>
      </c>
    </row>
    <row r="3411" spans="1:23" x14ac:dyDescent="0.2">
      <c r="A3411" s="7" t="s">
        <v>727</v>
      </c>
      <c r="B3411" s="7">
        <v>4</v>
      </c>
      <c r="C3411" s="7" t="s">
        <v>454</v>
      </c>
      <c r="D3411" s="7" t="s">
        <v>768</v>
      </c>
      <c r="E3411" s="7" t="s">
        <v>585</v>
      </c>
      <c r="F3411" s="7">
        <v>497</v>
      </c>
      <c r="G3411" s="7" t="s">
        <v>6025</v>
      </c>
      <c r="H3411" s="7" t="s">
        <v>2167</v>
      </c>
      <c r="I3411" s="7" t="s">
        <v>4401</v>
      </c>
      <c r="J3411" s="7" t="s">
        <v>738</v>
      </c>
      <c r="K3411" s="7" t="s">
        <v>731</v>
      </c>
      <c r="L3411" s="7" t="s">
        <v>3351</v>
      </c>
      <c r="M3411" s="7">
        <v>42.828277</v>
      </c>
      <c r="N3411" s="7">
        <v>20.971412999999998</v>
      </c>
      <c r="O3411" s="7" t="s">
        <v>2168</v>
      </c>
      <c r="P3411" s="7" t="s">
        <v>2168</v>
      </c>
      <c r="Q3411" s="7"/>
      <c r="R3411" s="7" t="s">
        <v>4402</v>
      </c>
      <c r="S3411" s="7"/>
      <c r="T3411" s="7" t="b">
        <v>0</v>
      </c>
      <c r="U3411" s="7" t="s">
        <v>3350</v>
      </c>
      <c r="V3411" s="7" t="s">
        <v>2999</v>
      </c>
      <c r="W3411" s="7" t="s">
        <v>2999</v>
      </c>
    </row>
    <row r="3412" spans="1:23" x14ac:dyDescent="0.2">
      <c r="A3412" s="7" t="s">
        <v>727</v>
      </c>
      <c r="B3412" s="7">
        <v>2</v>
      </c>
      <c r="C3412" s="7" t="s">
        <v>450</v>
      </c>
      <c r="D3412" s="7" t="s">
        <v>279</v>
      </c>
      <c r="E3412" s="7" t="s">
        <v>2400</v>
      </c>
      <c r="F3412" s="7">
        <v>496</v>
      </c>
      <c r="G3412" s="7" t="s">
        <v>5908</v>
      </c>
      <c r="H3412" s="7" t="s">
        <v>589</v>
      </c>
      <c r="I3412" s="7" t="s">
        <v>4228</v>
      </c>
      <c r="J3412" s="7" t="s">
        <v>738</v>
      </c>
      <c r="K3412" s="7" t="s">
        <v>752</v>
      </c>
      <c r="L3412" s="7" t="s">
        <v>3351</v>
      </c>
      <c r="M3412" s="7">
        <v>42.471921000000002</v>
      </c>
      <c r="N3412" s="7">
        <v>20.736844000000001</v>
      </c>
      <c r="O3412" s="7" t="s">
        <v>2169</v>
      </c>
      <c r="P3412" s="7" t="s">
        <v>2169</v>
      </c>
      <c r="Q3412" s="7"/>
      <c r="R3412" s="7" t="s">
        <v>588</v>
      </c>
      <c r="S3412" s="7"/>
      <c r="T3412" s="7" t="b">
        <v>0</v>
      </c>
      <c r="U3412" s="7" t="s">
        <v>3350</v>
      </c>
      <c r="V3412" s="7" t="s">
        <v>2999</v>
      </c>
      <c r="W3412" s="7" t="s">
        <v>2999</v>
      </c>
    </row>
    <row r="3413" spans="1:23" x14ac:dyDescent="0.2">
      <c r="A3413" s="7" t="s">
        <v>727</v>
      </c>
      <c r="B3413" s="7">
        <v>2</v>
      </c>
      <c r="C3413" s="7" t="s">
        <v>450</v>
      </c>
      <c r="D3413" s="7" t="s">
        <v>279</v>
      </c>
      <c r="E3413" s="7" t="s">
        <v>14174</v>
      </c>
      <c r="F3413" s="7">
        <v>495</v>
      </c>
      <c r="G3413" s="7" t="s">
        <v>5908</v>
      </c>
      <c r="H3413" s="7" t="s">
        <v>589</v>
      </c>
      <c r="I3413" s="7" t="s">
        <v>4228</v>
      </c>
      <c r="J3413" s="7" t="s">
        <v>738</v>
      </c>
      <c r="K3413" s="7" t="s">
        <v>752</v>
      </c>
      <c r="L3413" s="7" t="s">
        <v>3351</v>
      </c>
      <c r="M3413" s="7">
        <v>42.471921000000002</v>
      </c>
      <c r="N3413" s="7">
        <v>20.736844000000001</v>
      </c>
      <c r="O3413" s="7" t="s">
        <v>2170</v>
      </c>
      <c r="P3413" s="7" t="s">
        <v>2170</v>
      </c>
      <c r="Q3413" s="7"/>
      <c r="R3413" s="7" t="s">
        <v>588</v>
      </c>
      <c r="S3413" s="7"/>
      <c r="T3413" s="7" t="b">
        <v>0</v>
      </c>
      <c r="U3413" s="7" t="s">
        <v>3350</v>
      </c>
      <c r="V3413" s="7" t="s">
        <v>2999</v>
      </c>
      <c r="W3413" s="7" t="s">
        <v>2999</v>
      </c>
    </row>
    <row r="3414" spans="1:23" x14ac:dyDescent="0.2">
      <c r="A3414" s="7" t="s">
        <v>727</v>
      </c>
      <c r="B3414" s="7">
        <v>7</v>
      </c>
      <c r="C3414" s="7" t="s">
        <v>8</v>
      </c>
      <c r="D3414" s="7" t="s">
        <v>1079</v>
      </c>
      <c r="E3414" s="7" t="s">
        <v>7909</v>
      </c>
      <c r="F3414" s="7">
        <v>494</v>
      </c>
      <c r="G3414" s="7" t="s">
        <v>6026</v>
      </c>
      <c r="H3414" s="7" t="s">
        <v>275</v>
      </c>
      <c r="I3414" s="7" t="s">
        <v>4403</v>
      </c>
      <c r="J3414" s="7" t="s">
        <v>738</v>
      </c>
      <c r="K3414" s="7" t="s">
        <v>731</v>
      </c>
      <c r="L3414" s="7" t="s">
        <v>3351</v>
      </c>
      <c r="M3414" s="7">
        <v>42.227978999999998</v>
      </c>
      <c r="N3414" s="7">
        <v>20.74588</v>
      </c>
      <c r="O3414" s="7" t="s">
        <v>2171</v>
      </c>
      <c r="P3414" s="7" t="s">
        <v>2171</v>
      </c>
      <c r="Q3414" s="7"/>
      <c r="R3414" s="7" t="s">
        <v>274</v>
      </c>
      <c r="S3414" s="7"/>
      <c r="T3414" s="7" t="b">
        <v>0</v>
      </c>
      <c r="U3414" s="7" t="s">
        <v>3350</v>
      </c>
      <c r="V3414" s="7" t="s">
        <v>2999</v>
      </c>
      <c r="W3414" s="7" t="s">
        <v>2999</v>
      </c>
    </row>
    <row r="3415" spans="1:23" x14ac:dyDescent="0.2">
      <c r="A3415" s="7" t="s">
        <v>727</v>
      </c>
      <c r="B3415" s="7">
        <v>3</v>
      </c>
      <c r="C3415" s="7" t="s">
        <v>45</v>
      </c>
      <c r="D3415" s="7" t="s">
        <v>1235</v>
      </c>
      <c r="E3415" s="7" t="s">
        <v>2984</v>
      </c>
      <c r="F3415" s="7">
        <v>493</v>
      </c>
      <c r="G3415" s="7" t="s">
        <v>6027</v>
      </c>
      <c r="H3415" s="7" t="s">
        <v>277</v>
      </c>
      <c r="I3415" s="7" t="s">
        <v>4404</v>
      </c>
      <c r="J3415" s="7" t="s">
        <v>738</v>
      </c>
      <c r="K3415" s="7" t="s">
        <v>731</v>
      </c>
      <c r="L3415" s="7" t="s">
        <v>3351</v>
      </c>
      <c r="M3415" s="7">
        <v>42.352908999999997</v>
      </c>
      <c r="N3415" s="7">
        <v>21.416827999999999</v>
      </c>
      <c r="O3415" s="7" t="s">
        <v>2172</v>
      </c>
      <c r="P3415" s="7" t="s">
        <v>2172</v>
      </c>
      <c r="Q3415" s="7"/>
      <c r="R3415" s="7" t="s">
        <v>276</v>
      </c>
      <c r="S3415" s="7"/>
      <c r="T3415" s="7" t="b">
        <v>0</v>
      </c>
      <c r="U3415" s="7" t="s">
        <v>3350</v>
      </c>
      <c r="V3415" s="7" t="s">
        <v>2999</v>
      </c>
      <c r="W3415" s="7" t="s">
        <v>2999</v>
      </c>
    </row>
    <row r="3416" spans="1:23" x14ac:dyDescent="0.2">
      <c r="A3416" s="7" t="s">
        <v>727</v>
      </c>
      <c r="B3416" s="7">
        <v>5</v>
      </c>
      <c r="C3416" s="7" t="s">
        <v>2</v>
      </c>
      <c r="D3416" s="7" t="s">
        <v>1007</v>
      </c>
      <c r="E3416" s="7"/>
      <c r="F3416" s="7">
        <v>492</v>
      </c>
      <c r="G3416" s="7" t="s">
        <v>6028</v>
      </c>
      <c r="H3416" s="7" t="s">
        <v>679</v>
      </c>
      <c r="I3416" s="7" t="s">
        <v>4405</v>
      </c>
      <c r="J3416" s="7" t="s">
        <v>738</v>
      </c>
      <c r="K3416" s="7" t="s">
        <v>731</v>
      </c>
      <c r="L3416" s="7" t="s">
        <v>2998</v>
      </c>
      <c r="M3416" s="7">
        <v>42.580531000000001</v>
      </c>
      <c r="N3416" s="7">
        <v>20.318856</v>
      </c>
      <c r="O3416" s="7" t="s">
        <v>2173</v>
      </c>
      <c r="P3416" s="7" t="s">
        <v>2173</v>
      </c>
      <c r="Q3416" s="7"/>
      <c r="R3416" s="7" t="s">
        <v>4406</v>
      </c>
      <c r="S3416" s="7"/>
      <c r="T3416" s="7" t="b">
        <v>0</v>
      </c>
      <c r="U3416" s="7" t="s">
        <v>2997</v>
      </c>
      <c r="V3416" s="7" t="s">
        <v>2999</v>
      </c>
      <c r="W3416" s="7" t="s">
        <v>2999</v>
      </c>
    </row>
    <row r="3417" spans="1:23" x14ac:dyDescent="0.2">
      <c r="A3417" s="7" t="s">
        <v>727</v>
      </c>
      <c r="B3417" s="7">
        <v>3</v>
      </c>
      <c r="C3417" s="7" t="s">
        <v>45</v>
      </c>
      <c r="D3417" s="7" t="s">
        <v>740</v>
      </c>
      <c r="E3417" s="7" t="s">
        <v>8830</v>
      </c>
      <c r="F3417" s="7">
        <v>491</v>
      </c>
      <c r="G3417" s="7" t="s">
        <v>6029</v>
      </c>
      <c r="H3417" s="7" t="s">
        <v>279</v>
      </c>
      <c r="I3417" s="7" t="s">
        <v>4407</v>
      </c>
      <c r="J3417" s="7" t="s">
        <v>738</v>
      </c>
      <c r="K3417" s="7" t="s">
        <v>752</v>
      </c>
      <c r="L3417" s="7" t="s">
        <v>3351</v>
      </c>
      <c r="M3417" s="7">
        <v>42.452893000000003</v>
      </c>
      <c r="N3417" s="7">
        <v>21.501548</v>
      </c>
      <c r="O3417" s="7" t="s">
        <v>2174</v>
      </c>
      <c r="P3417" s="7" t="s">
        <v>2174</v>
      </c>
      <c r="Q3417" s="7"/>
      <c r="R3417" s="7" t="s">
        <v>278</v>
      </c>
      <c r="S3417" s="7"/>
      <c r="T3417" s="7" t="b">
        <v>0</v>
      </c>
      <c r="U3417" s="7" t="s">
        <v>3350</v>
      </c>
      <c r="V3417" s="7" t="s">
        <v>2999</v>
      </c>
      <c r="W3417" s="7" t="s">
        <v>2999</v>
      </c>
    </row>
    <row r="3418" spans="1:23" x14ac:dyDescent="0.2">
      <c r="A3418" s="7" t="s">
        <v>727</v>
      </c>
      <c r="B3418" s="7">
        <v>2</v>
      </c>
      <c r="C3418" s="7" t="s">
        <v>450</v>
      </c>
      <c r="D3418" s="7" t="s">
        <v>831</v>
      </c>
      <c r="E3418" s="7" t="s">
        <v>2400</v>
      </c>
      <c r="F3418" s="7">
        <v>490</v>
      </c>
      <c r="G3418" s="7" t="s">
        <v>6030</v>
      </c>
      <c r="H3418" s="7" t="s">
        <v>591</v>
      </c>
      <c r="I3418" s="7" t="s">
        <v>4408</v>
      </c>
      <c r="J3418" s="7" t="s">
        <v>738</v>
      </c>
      <c r="K3418" s="7" t="s">
        <v>731</v>
      </c>
      <c r="L3418" s="7" t="s">
        <v>3351</v>
      </c>
      <c r="M3418" s="7">
        <v>42.404353999999998</v>
      </c>
      <c r="N3418" s="7">
        <v>20.658566</v>
      </c>
      <c r="O3418" s="7" t="s">
        <v>2175</v>
      </c>
      <c r="P3418" s="7" t="s">
        <v>2175</v>
      </c>
      <c r="Q3418" s="7"/>
      <c r="R3418" s="7" t="s">
        <v>590</v>
      </c>
      <c r="S3418" s="7"/>
      <c r="T3418" s="7" t="b">
        <v>0</v>
      </c>
      <c r="U3418" s="7" t="s">
        <v>3350</v>
      </c>
      <c r="V3418" s="7" t="s">
        <v>2999</v>
      </c>
      <c r="W3418" s="7" t="s">
        <v>2999</v>
      </c>
    </row>
    <row r="3419" spans="1:23" x14ac:dyDescent="0.2">
      <c r="A3419" s="7" t="s">
        <v>727</v>
      </c>
      <c r="B3419" s="7">
        <v>7</v>
      </c>
      <c r="C3419" s="7" t="s">
        <v>8</v>
      </c>
      <c r="D3419" s="7" t="s">
        <v>1079</v>
      </c>
      <c r="E3419" s="7"/>
      <c r="F3419" s="7">
        <v>489</v>
      </c>
      <c r="G3419" s="7" t="s">
        <v>6031</v>
      </c>
      <c r="H3419" s="7" t="s">
        <v>2176</v>
      </c>
      <c r="I3419" s="7" t="s">
        <v>4409</v>
      </c>
      <c r="J3419" s="7" t="s">
        <v>738</v>
      </c>
      <c r="K3419" s="7" t="s">
        <v>731</v>
      </c>
      <c r="L3419" s="7" t="s">
        <v>3479</v>
      </c>
      <c r="M3419" s="7">
        <v>42.228996000000002</v>
      </c>
      <c r="N3419" s="7">
        <v>20.759613000000002</v>
      </c>
      <c r="O3419" s="7" t="s">
        <v>2177</v>
      </c>
      <c r="P3419" s="7" t="s">
        <v>2177</v>
      </c>
      <c r="Q3419" s="7"/>
      <c r="R3419" s="7" t="s">
        <v>4410</v>
      </c>
      <c r="S3419" s="7"/>
      <c r="T3419" s="7" t="b">
        <v>0</v>
      </c>
      <c r="U3419" s="7" t="s">
        <v>3478</v>
      </c>
      <c r="V3419" s="7" t="s">
        <v>2999</v>
      </c>
      <c r="W3419" s="7" t="s">
        <v>2999</v>
      </c>
    </row>
    <row r="3420" spans="1:23" x14ac:dyDescent="0.2">
      <c r="A3420" s="7" t="s">
        <v>727</v>
      </c>
      <c r="B3420" s="7">
        <v>4</v>
      </c>
      <c r="C3420" s="7" t="s">
        <v>454</v>
      </c>
      <c r="D3420" s="7" t="s">
        <v>768</v>
      </c>
      <c r="E3420" s="7"/>
      <c r="F3420" s="7">
        <v>488</v>
      </c>
      <c r="G3420" s="7" t="s">
        <v>6032</v>
      </c>
      <c r="H3420" s="7" t="s">
        <v>2178</v>
      </c>
      <c r="I3420" s="7" t="s">
        <v>4411</v>
      </c>
      <c r="J3420" s="7" t="s">
        <v>738</v>
      </c>
      <c r="K3420" s="7" t="s">
        <v>731</v>
      </c>
      <c r="L3420" s="7" t="s">
        <v>3479</v>
      </c>
      <c r="M3420" s="7">
        <v>42.913130000000002</v>
      </c>
      <c r="N3420" s="7">
        <v>21.012263999999998</v>
      </c>
      <c r="O3420" s="7" t="s">
        <v>2179</v>
      </c>
      <c r="P3420" s="7" t="s">
        <v>2179</v>
      </c>
      <c r="Q3420" s="7"/>
      <c r="R3420" s="7" t="s">
        <v>4412</v>
      </c>
      <c r="S3420" s="7"/>
      <c r="T3420" s="7" t="b">
        <v>0</v>
      </c>
      <c r="U3420" s="7" t="s">
        <v>3478</v>
      </c>
      <c r="V3420" s="7" t="s">
        <v>2999</v>
      </c>
      <c r="W3420" s="7" t="s">
        <v>2999</v>
      </c>
    </row>
    <row r="3421" spans="1:23" x14ac:dyDescent="0.2">
      <c r="A3421" s="7" t="s">
        <v>727</v>
      </c>
      <c r="B3421" s="7">
        <v>3</v>
      </c>
      <c r="C3421" s="7" t="s">
        <v>45</v>
      </c>
      <c r="D3421" s="7" t="s">
        <v>1235</v>
      </c>
      <c r="E3421" s="7" t="s">
        <v>12941</v>
      </c>
      <c r="F3421" s="7">
        <v>487</v>
      </c>
      <c r="G3421" s="7" t="s">
        <v>6033</v>
      </c>
      <c r="H3421" s="7" t="s">
        <v>281</v>
      </c>
      <c r="I3421" s="7" t="s">
        <v>4413</v>
      </c>
      <c r="J3421" s="7" t="s">
        <v>738</v>
      </c>
      <c r="K3421" s="7" t="s">
        <v>731</v>
      </c>
      <c r="L3421" s="7" t="s">
        <v>3351</v>
      </c>
      <c r="M3421" s="7">
        <v>42.341653000000001</v>
      </c>
      <c r="N3421" s="7">
        <v>21.395166</v>
      </c>
      <c r="O3421" s="7" t="s">
        <v>2180</v>
      </c>
      <c r="P3421" s="7" t="s">
        <v>2180</v>
      </c>
      <c r="Q3421" s="7"/>
      <c r="R3421" s="7" t="s">
        <v>280</v>
      </c>
      <c r="S3421" s="7"/>
      <c r="T3421" s="7" t="b">
        <v>0</v>
      </c>
      <c r="U3421" s="7" t="s">
        <v>3350</v>
      </c>
      <c r="V3421" s="7" t="s">
        <v>2999</v>
      </c>
      <c r="W3421" s="7" t="s">
        <v>2999</v>
      </c>
    </row>
    <row r="3422" spans="1:23" x14ac:dyDescent="0.2">
      <c r="A3422" s="7" t="s">
        <v>727</v>
      </c>
      <c r="B3422" s="7">
        <v>3</v>
      </c>
      <c r="C3422" s="7" t="s">
        <v>45</v>
      </c>
      <c r="D3422" s="7" t="s">
        <v>740</v>
      </c>
      <c r="E3422" s="7"/>
      <c r="F3422" s="7">
        <v>486</v>
      </c>
      <c r="G3422" s="7" t="s">
        <v>6029</v>
      </c>
      <c r="H3422" s="7" t="s">
        <v>279</v>
      </c>
      <c r="I3422" s="7" t="s">
        <v>4414</v>
      </c>
      <c r="J3422" s="7" t="s">
        <v>738</v>
      </c>
      <c r="K3422" s="7" t="s">
        <v>731</v>
      </c>
      <c r="L3422" s="7" t="s">
        <v>3375</v>
      </c>
      <c r="M3422" s="7">
        <v>42.449942999999998</v>
      </c>
      <c r="N3422" s="7">
        <v>21.507695999999999</v>
      </c>
      <c r="O3422" s="7" t="s">
        <v>2181</v>
      </c>
      <c r="P3422" s="7" t="s">
        <v>2181</v>
      </c>
      <c r="Q3422" s="7"/>
      <c r="R3422" s="7" t="s">
        <v>278</v>
      </c>
      <c r="S3422" s="7"/>
      <c r="T3422" s="7" t="b">
        <v>0</v>
      </c>
      <c r="U3422" s="7" t="s">
        <v>3374</v>
      </c>
      <c r="V3422" s="7" t="s">
        <v>2999</v>
      </c>
      <c r="W3422" s="7" t="s">
        <v>2999</v>
      </c>
    </row>
    <row r="3423" spans="1:23" x14ac:dyDescent="0.2">
      <c r="A3423" s="7" t="s">
        <v>727</v>
      </c>
      <c r="B3423" s="7">
        <v>7</v>
      </c>
      <c r="C3423" s="7" t="s">
        <v>8</v>
      </c>
      <c r="D3423" s="7" t="s">
        <v>908</v>
      </c>
      <c r="E3423" s="7" t="s">
        <v>7909</v>
      </c>
      <c r="F3423" s="7">
        <v>485</v>
      </c>
      <c r="G3423" s="7" t="s">
        <v>6034</v>
      </c>
      <c r="H3423" s="7" t="s">
        <v>2182</v>
      </c>
      <c r="I3423" s="7" t="s">
        <v>4415</v>
      </c>
      <c r="J3423" s="7" t="s">
        <v>2183</v>
      </c>
      <c r="K3423" s="7" t="s">
        <v>731</v>
      </c>
      <c r="L3423" s="7" t="s">
        <v>3351</v>
      </c>
      <c r="M3423" s="7">
        <v>42.333725000000001</v>
      </c>
      <c r="N3423" s="7">
        <v>20.845787000000001</v>
      </c>
      <c r="O3423" s="7" t="s">
        <v>2184</v>
      </c>
      <c r="P3423" s="7" t="s">
        <v>2184</v>
      </c>
      <c r="Q3423" s="7"/>
      <c r="R3423" s="7" t="s">
        <v>282</v>
      </c>
      <c r="S3423" s="7"/>
      <c r="T3423" s="7" t="b">
        <v>0</v>
      </c>
      <c r="U3423" s="7" t="s">
        <v>3350</v>
      </c>
      <c r="V3423" s="7" t="s">
        <v>2999</v>
      </c>
      <c r="W3423" s="7" t="s">
        <v>2999</v>
      </c>
    </row>
    <row r="3424" spans="1:23" x14ac:dyDescent="0.2">
      <c r="A3424" s="7" t="s">
        <v>727</v>
      </c>
      <c r="B3424" s="7">
        <v>3</v>
      </c>
      <c r="C3424" s="7" t="s">
        <v>45</v>
      </c>
      <c r="D3424" s="7" t="s">
        <v>1235</v>
      </c>
      <c r="E3424" s="7" t="s">
        <v>2984</v>
      </c>
      <c r="F3424" s="7">
        <v>484</v>
      </c>
      <c r="G3424" s="7" t="s">
        <v>6035</v>
      </c>
      <c r="H3424" s="7" t="s">
        <v>284</v>
      </c>
      <c r="I3424" s="7" t="s">
        <v>4416</v>
      </c>
      <c r="J3424" s="7" t="s">
        <v>738</v>
      </c>
      <c r="K3424" s="7" t="s">
        <v>731</v>
      </c>
      <c r="L3424" s="7" t="s">
        <v>9296</v>
      </c>
      <c r="M3424" s="7">
        <v>42.323059000000001</v>
      </c>
      <c r="N3424" s="7">
        <v>21.345134999999999</v>
      </c>
      <c r="O3424" s="7" t="s">
        <v>2185</v>
      </c>
      <c r="P3424" s="7" t="s">
        <v>2185</v>
      </c>
      <c r="Q3424" s="7"/>
      <c r="R3424" s="7" t="s">
        <v>283</v>
      </c>
      <c r="S3424" s="7"/>
      <c r="T3424" s="7" t="b">
        <v>0</v>
      </c>
      <c r="U3424" s="7" t="s">
        <v>9297</v>
      </c>
      <c r="V3424" s="7" t="s">
        <v>2999</v>
      </c>
      <c r="W3424" s="7" t="s">
        <v>2999</v>
      </c>
    </row>
    <row r="3425" spans="1:23" x14ac:dyDescent="0.2">
      <c r="A3425" s="7" t="s">
        <v>727</v>
      </c>
      <c r="B3425" s="7">
        <v>4</v>
      </c>
      <c r="C3425" s="7" t="s">
        <v>454</v>
      </c>
      <c r="D3425" s="7" t="s">
        <v>768</v>
      </c>
      <c r="E3425" s="7" t="s">
        <v>585</v>
      </c>
      <c r="F3425" s="7">
        <v>483</v>
      </c>
      <c r="G3425" s="7" t="s">
        <v>6036</v>
      </c>
      <c r="H3425" s="7" t="s">
        <v>2186</v>
      </c>
      <c r="I3425" s="7" t="s">
        <v>4417</v>
      </c>
      <c r="J3425" s="7" t="s">
        <v>738</v>
      </c>
      <c r="K3425" s="7" t="s">
        <v>731</v>
      </c>
      <c r="L3425" s="7" t="s">
        <v>3351</v>
      </c>
      <c r="M3425" s="7">
        <v>42.893507999999997</v>
      </c>
      <c r="N3425" s="7">
        <v>21.021598999999998</v>
      </c>
      <c r="O3425" s="7" t="s">
        <v>2187</v>
      </c>
      <c r="P3425" s="7" t="s">
        <v>2187</v>
      </c>
      <c r="Q3425" s="7"/>
      <c r="R3425" s="7" t="s">
        <v>4418</v>
      </c>
      <c r="S3425" s="7"/>
      <c r="T3425" s="7" t="b">
        <v>0</v>
      </c>
      <c r="U3425" s="7" t="s">
        <v>3350</v>
      </c>
      <c r="V3425" s="7" t="s">
        <v>2999</v>
      </c>
      <c r="W3425" s="7" t="s">
        <v>2999</v>
      </c>
    </row>
    <row r="3426" spans="1:23" x14ac:dyDescent="0.2">
      <c r="A3426" s="7" t="s">
        <v>727</v>
      </c>
      <c r="B3426" s="7">
        <v>5</v>
      </c>
      <c r="C3426" s="7" t="s">
        <v>2</v>
      </c>
      <c r="D3426" s="7" t="s">
        <v>820</v>
      </c>
      <c r="E3426" s="7" t="s">
        <v>2188</v>
      </c>
      <c r="F3426" s="7">
        <v>482</v>
      </c>
      <c r="G3426" s="7" t="s">
        <v>6037</v>
      </c>
      <c r="H3426" s="7" t="s">
        <v>2189</v>
      </c>
      <c r="I3426" s="7" t="s">
        <v>4419</v>
      </c>
      <c r="J3426" s="7" t="s">
        <v>738</v>
      </c>
      <c r="K3426" s="7" t="s">
        <v>731</v>
      </c>
      <c r="L3426" s="7" t="s">
        <v>3351</v>
      </c>
      <c r="M3426" s="7">
        <v>42.735287999999997</v>
      </c>
      <c r="N3426" s="7">
        <v>20.509564999999998</v>
      </c>
      <c r="O3426" s="7" t="s">
        <v>2190</v>
      </c>
      <c r="P3426" s="7" t="s">
        <v>2190</v>
      </c>
      <c r="Q3426" s="7"/>
      <c r="R3426" s="7" t="s">
        <v>4420</v>
      </c>
      <c r="S3426" s="7"/>
      <c r="T3426" s="7" t="b">
        <v>0</v>
      </c>
      <c r="U3426" s="7" t="s">
        <v>3350</v>
      </c>
      <c r="V3426" s="7" t="s">
        <v>2999</v>
      </c>
      <c r="W3426" s="7" t="s">
        <v>2999</v>
      </c>
    </row>
    <row r="3427" spans="1:23" x14ac:dyDescent="0.2">
      <c r="A3427" s="7" t="s">
        <v>727</v>
      </c>
      <c r="B3427" s="7">
        <v>5</v>
      </c>
      <c r="C3427" s="7" t="s">
        <v>2</v>
      </c>
      <c r="D3427" s="7" t="s">
        <v>847</v>
      </c>
      <c r="E3427" s="7" t="s">
        <v>2191</v>
      </c>
      <c r="F3427" s="7">
        <v>481</v>
      </c>
      <c r="G3427" s="7" t="s">
        <v>6038</v>
      </c>
      <c r="H3427" s="7" t="s">
        <v>2043</v>
      </c>
      <c r="I3427" s="7" t="s">
        <v>4421</v>
      </c>
      <c r="J3427" s="7" t="s">
        <v>849</v>
      </c>
      <c r="K3427" s="7" t="s">
        <v>731</v>
      </c>
      <c r="L3427" s="7" t="s">
        <v>3351</v>
      </c>
      <c r="M3427" s="7">
        <v>42.615245000000002</v>
      </c>
      <c r="N3427" s="7">
        <v>20.584697999999999</v>
      </c>
      <c r="O3427" s="7" t="s">
        <v>2192</v>
      </c>
      <c r="P3427" s="7" t="s">
        <v>2192</v>
      </c>
      <c r="Q3427" s="7"/>
      <c r="R3427" s="7" t="s">
        <v>4422</v>
      </c>
      <c r="S3427" s="7"/>
      <c r="T3427" s="7" t="b">
        <v>0</v>
      </c>
      <c r="U3427" s="7" t="s">
        <v>3350</v>
      </c>
      <c r="V3427" s="7" t="s">
        <v>2999</v>
      </c>
      <c r="W3427" s="7" t="s">
        <v>2999</v>
      </c>
    </row>
    <row r="3428" spans="1:23" x14ac:dyDescent="0.2">
      <c r="A3428" s="7" t="s">
        <v>727</v>
      </c>
      <c r="B3428" s="7">
        <v>3</v>
      </c>
      <c r="C3428" s="7" t="s">
        <v>45</v>
      </c>
      <c r="D3428" s="7" t="s">
        <v>740</v>
      </c>
      <c r="E3428" s="7"/>
      <c r="F3428" s="7">
        <v>480</v>
      </c>
      <c r="G3428" s="7" t="s">
        <v>6039</v>
      </c>
      <c r="H3428" s="7" t="s">
        <v>2193</v>
      </c>
      <c r="I3428" s="7" t="s">
        <v>4423</v>
      </c>
      <c r="J3428" s="7" t="s">
        <v>738</v>
      </c>
      <c r="K3428" s="7" t="s">
        <v>731</v>
      </c>
      <c r="L3428" s="7" t="s">
        <v>3375</v>
      </c>
      <c r="M3428" s="7">
        <v>42.380029</v>
      </c>
      <c r="N3428" s="7">
        <v>21.544018999999999</v>
      </c>
      <c r="O3428" s="7" t="s">
        <v>2194</v>
      </c>
      <c r="P3428" s="7" t="s">
        <v>2194</v>
      </c>
      <c r="Q3428" s="7"/>
      <c r="R3428" s="7" t="s">
        <v>4424</v>
      </c>
      <c r="S3428" s="7"/>
      <c r="T3428" s="7" t="b">
        <v>0</v>
      </c>
      <c r="U3428" s="7" t="s">
        <v>3374</v>
      </c>
      <c r="V3428" s="7" t="s">
        <v>2999</v>
      </c>
      <c r="W3428" s="7" t="s">
        <v>2999</v>
      </c>
    </row>
    <row r="3429" spans="1:23" x14ac:dyDescent="0.2">
      <c r="A3429" s="7" t="s">
        <v>727</v>
      </c>
      <c r="B3429" s="7">
        <v>2</v>
      </c>
      <c r="C3429" s="7" t="s">
        <v>450</v>
      </c>
      <c r="D3429" s="7" t="s">
        <v>831</v>
      </c>
      <c r="E3429" s="7" t="s">
        <v>2400</v>
      </c>
      <c r="F3429" s="7">
        <v>479</v>
      </c>
      <c r="G3429" s="7" t="s">
        <v>6040</v>
      </c>
      <c r="H3429" s="7" t="s">
        <v>593</v>
      </c>
      <c r="I3429" s="7" t="s">
        <v>4425</v>
      </c>
      <c r="J3429" s="7" t="s">
        <v>738</v>
      </c>
      <c r="K3429" s="7" t="s">
        <v>731</v>
      </c>
      <c r="L3429" s="7" t="s">
        <v>3351</v>
      </c>
      <c r="M3429" s="7">
        <v>42.393537000000002</v>
      </c>
      <c r="N3429" s="7">
        <v>20.670926000000001</v>
      </c>
      <c r="O3429" s="7" t="s">
        <v>2195</v>
      </c>
      <c r="P3429" s="7" t="s">
        <v>2195</v>
      </c>
      <c r="Q3429" s="7"/>
      <c r="R3429" s="7" t="s">
        <v>592</v>
      </c>
      <c r="S3429" s="7"/>
      <c r="T3429" s="7" t="b">
        <v>0</v>
      </c>
      <c r="U3429" s="7" t="s">
        <v>3350</v>
      </c>
      <c r="V3429" s="7" t="s">
        <v>2999</v>
      </c>
      <c r="W3429" s="7" t="s">
        <v>2999</v>
      </c>
    </row>
    <row r="3430" spans="1:23" x14ac:dyDescent="0.2">
      <c r="A3430" s="7" t="s">
        <v>727</v>
      </c>
      <c r="B3430" s="7">
        <v>6</v>
      </c>
      <c r="C3430" s="7" t="s">
        <v>11</v>
      </c>
      <c r="D3430" s="7" t="s">
        <v>1033</v>
      </c>
      <c r="E3430" s="7"/>
      <c r="F3430" s="7">
        <v>478</v>
      </c>
      <c r="G3430" s="7" t="s">
        <v>6041</v>
      </c>
      <c r="H3430" s="7" t="s">
        <v>286</v>
      </c>
      <c r="I3430" s="7" t="s">
        <v>4426</v>
      </c>
      <c r="J3430" s="7" t="s">
        <v>772</v>
      </c>
      <c r="K3430" s="7" t="s">
        <v>731</v>
      </c>
      <c r="L3430" s="7" t="s">
        <v>3479</v>
      </c>
      <c r="M3430" s="7">
        <v>42.625363</v>
      </c>
      <c r="N3430" s="7">
        <v>20.886413000000001</v>
      </c>
      <c r="O3430" s="7" t="s">
        <v>2196</v>
      </c>
      <c r="P3430" s="7" t="s">
        <v>2196</v>
      </c>
      <c r="Q3430" s="7"/>
      <c r="R3430" s="7" t="s">
        <v>285</v>
      </c>
      <c r="S3430" s="7"/>
      <c r="T3430" s="7" t="b">
        <v>0</v>
      </c>
      <c r="U3430" s="7" t="s">
        <v>3478</v>
      </c>
      <c r="V3430" s="7" t="s">
        <v>2999</v>
      </c>
      <c r="W3430" s="7" t="s">
        <v>2999</v>
      </c>
    </row>
    <row r="3431" spans="1:23" x14ac:dyDescent="0.2">
      <c r="A3431" s="7" t="s">
        <v>727</v>
      </c>
      <c r="B3431" s="7">
        <v>3</v>
      </c>
      <c r="C3431" s="7" t="s">
        <v>45</v>
      </c>
      <c r="D3431" s="7" t="s">
        <v>740</v>
      </c>
      <c r="E3431" s="7" t="s">
        <v>12942</v>
      </c>
      <c r="F3431" s="7">
        <v>477</v>
      </c>
      <c r="G3431" s="7" t="s">
        <v>6042</v>
      </c>
      <c r="H3431" s="7" t="s">
        <v>251</v>
      </c>
      <c r="I3431" s="7" t="s">
        <v>4427</v>
      </c>
      <c r="J3431" s="7" t="s">
        <v>738</v>
      </c>
      <c r="K3431" s="7" t="s">
        <v>731</v>
      </c>
      <c r="L3431" s="7" t="s">
        <v>3351</v>
      </c>
      <c r="M3431" s="7">
        <v>42.441367</v>
      </c>
      <c r="N3431" s="7">
        <v>21.474554999999999</v>
      </c>
      <c r="O3431" s="7" t="s">
        <v>2197</v>
      </c>
      <c r="P3431" s="7" t="s">
        <v>2197</v>
      </c>
      <c r="Q3431" s="7"/>
      <c r="R3431" s="7" t="s">
        <v>4428</v>
      </c>
      <c r="S3431" s="7"/>
      <c r="T3431" s="7" t="b">
        <v>0</v>
      </c>
      <c r="U3431" s="7" t="s">
        <v>3350</v>
      </c>
      <c r="V3431" s="7" t="s">
        <v>2999</v>
      </c>
      <c r="W3431" s="7" t="s">
        <v>2999</v>
      </c>
    </row>
    <row r="3432" spans="1:23" x14ac:dyDescent="0.2">
      <c r="A3432" s="7" t="s">
        <v>727</v>
      </c>
      <c r="B3432" s="7">
        <v>6</v>
      </c>
      <c r="C3432" s="7" t="s">
        <v>11</v>
      </c>
      <c r="D3432" s="7" t="s">
        <v>728</v>
      </c>
      <c r="E3432" s="7"/>
      <c r="F3432" s="7">
        <v>476</v>
      </c>
      <c r="G3432" s="7" t="s">
        <v>6043</v>
      </c>
      <c r="H3432" s="7" t="s">
        <v>2198</v>
      </c>
      <c r="I3432" s="7" t="s">
        <v>4429</v>
      </c>
      <c r="J3432" s="7" t="s">
        <v>772</v>
      </c>
      <c r="K3432" s="7" t="s">
        <v>731</v>
      </c>
      <c r="L3432" s="7" t="s">
        <v>2998</v>
      </c>
      <c r="M3432" s="7">
        <v>42.684607999999997</v>
      </c>
      <c r="N3432" s="7">
        <v>21.066596000000001</v>
      </c>
      <c r="O3432" s="7" t="s">
        <v>2199</v>
      </c>
      <c r="P3432" s="7" t="s">
        <v>2199</v>
      </c>
      <c r="Q3432" s="7"/>
      <c r="R3432" s="7" t="s">
        <v>4430</v>
      </c>
      <c r="S3432" s="7"/>
      <c r="T3432" s="7" t="b">
        <v>0</v>
      </c>
      <c r="U3432" s="7" t="s">
        <v>2997</v>
      </c>
      <c r="V3432" s="7" t="s">
        <v>2999</v>
      </c>
      <c r="W3432" s="7" t="s">
        <v>2999</v>
      </c>
    </row>
    <row r="3433" spans="1:23" x14ac:dyDescent="0.2">
      <c r="A3433" s="7" t="s">
        <v>727</v>
      </c>
      <c r="B3433" s="7">
        <v>1</v>
      </c>
      <c r="C3433" s="7" t="s">
        <v>5</v>
      </c>
      <c r="D3433" s="7" t="s">
        <v>736</v>
      </c>
      <c r="E3433" s="7" t="s">
        <v>8818</v>
      </c>
      <c r="F3433" s="7">
        <v>475</v>
      </c>
      <c r="G3433" s="7" t="s">
        <v>6044</v>
      </c>
      <c r="H3433" s="7" t="s">
        <v>358</v>
      </c>
      <c r="I3433" s="7" t="s">
        <v>4431</v>
      </c>
      <c r="J3433" s="7" t="s">
        <v>738</v>
      </c>
      <c r="K3433" s="7" t="s">
        <v>731</v>
      </c>
      <c r="L3433" s="7" t="s">
        <v>3351</v>
      </c>
      <c r="M3433" s="7">
        <v>42.303649</v>
      </c>
      <c r="N3433" s="7">
        <v>21.109294999999999</v>
      </c>
      <c r="O3433" s="7" t="s">
        <v>2200</v>
      </c>
      <c r="P3433" s="7" t="s">
        <v>2200</v>
      </c>
      <c r="Q3433" s="7"/>
      <c r="R3433" s="7" t="s">
        <v>594</v>
      </c>
      <c r="S3433" s="7" t="s">
        <v>4432</v>
      </c>
      <c r="T3433" s="7" t="b">
        <v>0</v>
      </c>
      <c r="U3433" s="7" t="s">
        <v>3350</v>
      </c>
      <c r="V3433" s="7" t="s">
        <v>2999</v>
      </c>
      <c r="W3433" s="7" t="s">
        <v>2999</v>
      </c>
    </row>
    <row r="3434" spans="1:23" x14ac:dyDescent="0.2">
      <c r="A3434" s="7" t="s">
        <v>727</v>
      </c>
      <c r="B3434" s="7">
        <v>2</v>
      </c>
      <c r="C3434" s="7" t="s">
        <v>450</v>
      </c>
      <c r="D3434" s="7" t="s">
        <v>831</v>
      </c>
      <c r="E3434" s="7" t="s">
        <v>10682</v>
      </c>
      <c r="F3434" s="7">
        <v>474</v>
      </c>
      <c r="G3434" s="7" t="s">
        <v>6045</v>
      </c>
      <c r="H3434" s="7" t="s">
        <v>596</v>
      </c>
      <c r="I3434" s="7" t="s">
        <v>4433</v>
      </c>
      <c r="J3434" s="7" t="s">
        <v>738</v>
      </c>
      <c r="K3434" s="7" t="s">
        <v>752</v>
      </c>
      <c r="L3434" s="7" t="s">
        <v>3351</v>
      </c>
      <c r="M3434" s="7">
        <v>42.390832000000003</v>
      </c>
      <c r="N3434" s="7">
        <v>20.666806000000001</v>
      </c>
      <c r="O3434" s="7" t="s">
        <v>2201</v>
      </c>
      <c r="P3434" s="7" t="s">
        <v>2201</v>
      </c>
      <c r="Q3434" s="7"/>
      <c r="R3434" s="7" t="s">
        <v>595</v>
      </c>
      <c r="S3434" s="7"/>
      <c r="T3434" s="7" t="b">
        <v>0</v>
      </c>
      <c r="U3434" s="7" t="s">
        <v>3350</v>
      </c>
      <c r="V3434" s="7" t="s">
        <v>2999</v>
      </c>
      <c r="W3434" s="7" t="s">
        <v>2999</v>
      </c>
    </row>
    <row r="3435" spans="1:23" x14ac:dyDescent="0.2">
      <c r="A3435" s="7" t="s">
        <v>727</v>
      </c>
      <c r="B3435" s="7">
        <v>3</v>
      </c>
      <c r="C3435" s="7" t="s">
        <v>45</v>
      </c>
      <c r="D3435" s="7" t="s">
        <v>1235</v>
      </c>
      <c r="E3435" s="7" t="s">
        <v>2984</v>
      </c>
      <c r="F3435" s="7">
        <v>473</v>
      </c>
      <c r="G3435" s="7" t="s">
        <v>6046</v>
      </c>
      <c r="H3435" s="7" t="s">
        <v>281</v>
      </c>
      <c r="I3435" s="7" t="s">
        <v>4434</v>
      </c>
      <c r="J3435" s="7" t="s">
        <v>738</v>
      </c>
      <c r="K3435" s="7" t="s">
        <v>731</v>
      </c>
      <c r="L3435" s="7" t="s">
        <v>3375</v>
      </c>
      <c r="M3435" s="7">
        <v>42.341318000000001</v>
      </c>
      <c r="N3435" s="7">
        <v>21.395371000000001</v>
      </c>
      <c r="O3435" s="7" t="s">
        <v>2202</v>
      </c>
      <c r="P3435" s="7" t="s">
        <v>2202</v>
      </c>
      <c r="Q3435" s="7"/>
      <c r="R3435" s="7" t="s">
        <v>4435</v>
      </c>
      <c r="S3435" s="7"/>
      <c r="T3435" s="7" t="b">
        <v>0</v>
      </c>
      <c r="U3435" s="7" t="s">
        <v>3374</v>
      </c>
      <c r="V3435" s="7" t="s">
        <v>2999</v>
      </c>
      <c r="W3435" s="7" t="s">
        <v>2999</v>
      </c>
    </row>
    <row r="3436" spans="1:23" x14ac:dyDescent="0.2">
      <c r="A3436" s="7" t="s">
        <v>727</v>
      </c>
      <c r="B3436" s="7">
        <v>4</v>
      </c>
      <c r="C3436" s="7" t="s">
        <v>454</v>
      </c>
      <c r="D3436" s="7" t="s">
        <v>768</v>
      </c>
      <c r="E3436" s="7" t="s">
        <v>585</v>
      </c>
      <c r="F3436" s="7">
        <v>472</v>
      </c>
      <c r="G3436" s="7" t="s">
        <v>6047</v>
      </c>
      <c r="H3436" s="7" t="s">
        <v>2203</v>
      </c>
      <c r="I3436" s="7" t="s">
        <v>4436</v>
      </c>
      <c r="J3436" s="7" t="s">
        <v>738</v>
      </c>
      <c r="K3436" s="7" t="s">
        <v>731</v>
      </c>
      <c r="L3436" s="7" t="s">
        <v>3351</v>
      </c>
      <c r="M3436" s="7">
        <v>42.833494999999999</v>
      </c>
      <c r="N3436" s="7">
        <v>20.910720000000001</v>
      </c>
      <c r="O3436" s="7" t="s">
        <v>2204</v>
      </c>
      <c r="P3436" s="7" t="s">
        <v>2204</v>
      </c>
      <c r="Q3436" s="7"/>
      <c r="R3436" s="7" t="s">
        <v>4437</v>
      </c>
      <c r="S3436" s="7"/>
      <c r="T3436" s="7" t="b">
        <v>0</v>
      </c>
      <c r="U3436" s="7" t="s">
        <v>3350</v>
      </c>
      <c r="V3436" s="7" t="s">
        <v>2999</v>
      </c>
      <c r="W3436" s="7" t="s">
        <v>2999</v>
      </c>
    </row>
    <row r="3437" spans="1:23" x14ac:dyDescent="0.2">
      <c r="A3437" s="7" t="s">
        <v>727</v>
      </c>
      <c r="B3437" s="7">
        <v>3</v>
      </c>
      <c r="C3437" s="7" t="s">
        <v>45</v>
      </c>
      <c r="D3437" s="7" t="s">
        <v>740</v>
      </c>
      <c r="E3437" s="7"/>
      <c r="F3437" s="7">
        <v>471</v>
      </c>
      <c r="G3437" s="7" t="s">
        <v>6048</v>
      </c>
      <c r="H3437" s="7" t="s">
        <v>2205</v>
      </c>
      <c r="I3437" s="7" t="s">
        <v>4438</v>
      </c>
      <c r="J3437" s="7" t="s">
        <v>994</v>
      </c>
      <c r="K3437" s="7" t="s">
        <v>752</v>
      </c>
      <c r="L3437" s="7" t="s">
        <v>3479</v>
      </c>
      <c r="M3437" s="7">
        <v>42.461540999999997</v>
      </c>
      <c r="N3437" s="7">
        <v>21.467124999999999</v>
      </c>
      <c r="O3437" s="7" t="s">
        <v>2206</v>
      </c>
      <c r="P3437" s="7" t="s">
        <v>2206</v>
      </c>
      <c r="Q3437" s="7"/>
      <c r="R3437" s="7" t="s">
        <v>287</v>
      </c>
      <c r="S3437" s="7"/>
      <c r="T3437" s="7" t="b">
        <v>0</v>
      </c>
      <c r="U3437" s="7" t="s">
        <v>3478</v>
      </c>
      <c r="V3437" s="7" t="s">
        <v>2999</v>
      </c>
      <c r="W3437" s="7" t="s">
        <v>2999</v>
      </c>
    </row>
    <row r="3438" spans="1:23" x14ac:dyDescent="0.2">
      <c r="A3438" s="7" t="s">
        <v>727</v>
      </c>
      <c r="B3438" s="7">
        <v>7</v>
      </c>
      <c r="C3438" s="7" t="s">
        <v>8</v>
      </c>
      <c r="D3438" s="7" t="s">
        <v>1079</v>
      </c>
      <c r="E3438" s="7"/>
      <c r="F3438" s="7">
        <v>470</v>
      </c>
      <c r="G3438" s="7" t="s">
        <v>6049</v>
      </c>
      <c r="H3438" s="7" t="s">
        <v>289</v>
      </c>
      <c r="I3438" s="7" t="s">
        <v>4439</v>
      </c>
      <c r="J3438" s="7" t="s">
        <v>738</v>
      </c>
      <c r="K3438" s="7" t="s">
        <v>731</v>
      </c>
      <c r="L3438" s="7" t="s">
        <v>3375</v>
      </c>
      <c r="M3438" s="7">
        <v>42.269658</v>
      </c>
      <c r="N3438" s="7">
        <v>20.776091999999998</v>
      </c>
      <c r="O3438" s="7" t="s">
        <v>2207</v>
      </c>
      <c r="P3438" s="7" t="s">
        <v>2207</v>
      </c>
      <c r="Q3438" s="7"/>
      <c r="R3438" s="7" t="s">
        <v>288</v>
      </c>
      <c r="S3438" s="7"/>
      <c r="T3438" s="7" t="b">
        <v>0</v>
      </c>
      <c r="U3438" s="7" t="s">
        <v>3374</v>
      </c>
      <c r="V3438" s="7" t="s">
        <v>2999</v>
      </c>
      <c r="W3438" s="7" t="s">
        <v>2999</v>
      </c>
    </row>
    <row r="3439" spans="1:23" x14ac:dyDescent="0.2">
      <c r="A3439" s="7" t="s">
        <v>727</v>
      </c>
      <c r="B3439" s="7">
        <v>3</v>
      </c>
      <c r="C3439" s="7" t="s">
        <v>45</v>
      </c>
      <c r="D3439" s="7" t="s">
        <v>1235</v>
      </c>
      <c r="E3439" s="7"/>
      <c r="F3439" s="7">
        <v>469</v>
      </c>
      <c r="G3439" s="7" t="s">
        <v>6050</v>
      </c>
      <c r="H3439" s="7" t="s">
        <v>2208</v>
      </c>
      <c r="I3439" s="7" t="s">
        <v>4440</v>
      </c>
      <c r="J3439" s="7" t="s">
        <v>738</v>
      </c>
      <c r="K3439" s="7" t="s">
        <v>731</v>
      </c>
      <c r="L3439" s="7" t="s">
        <v>451</v>
      </c>
      <c r="M3439" s="7">
        <v>42.313316</v>
      </c>
      <c r="N3439" s="7">
        <v>21.281559000000001</v>
      </c>
      <c r="O3439" s="7" t="s">
        <v>2209</v>
      </c>
      <c r="P3439" s="7" t="s">
        <v>2209</v>
      </c>
      <c r="Q3439" s="7"/>
      <c r="R3439" s="7" t="s">
        <v>4441</v>
      </c>
      <c r="S3439" s="7"/>
      <c r="T3439" s="7" t="b">
        <v>0</v>
      </c>
      <c r="U3439" s="7" t="s">
        <v>3077</v>
      </c>
      <c r="V3439" s="7" t="s">
        <v>2999</v>
      </c>
      <c r="W3439" s="7" t="s">
        <v>2999</v>
      </c>
    </row>
    <row r="3440" spans="1:23" x14ac:dyDescent="0.2">
      <c r="A3440" s="7" t="s">
        <v>727</v>
      </c>
      <c r="B3440" s="7">
        <v>4</v>
      </c>
      <c r="C3440" s="7" t="s">
        <v>454</v>
      </c>
      <c r="D3440" s="7" t="s">
        <v>768</v>
      </c>
      <c r="E3440" s="7" t="s">
        <v>585</v>
      </c>
      <c r="F3440" s="7">
        <v>468</v>
      </c>
      <c r="G3440" s="7" t="s">
        <v>6051</v>
      </c>
      <c r="H3440" s="7" t="s">
        <v>2210</v>
      </c>
      <c r="I3440" s="7" t="s">
        <v>4442</v>
      </c>
      <c r="J3440" s="7" t="s">
        <v>738</v>
      </c>
      <c r="K3440" s="7" t="s">
        <v>731</v>
      </c>
      <c r="L3440" s="7" t="s">
        <v>3351</v>
      </c>
      <c r="M3440" s="7">
        <v>42.836837000000003</v>
      </c>
      <c r="N3440" s="7">
        <v>20.970383000000002</v>
      </c>
      <c r="O3440" s="7" t="s">
        <v>2211</v>
      </c>
      <c r="P3440" s="7" t="s">
        <v>2211</v>
      </c>
      <c r="Q3440" s="7"/>
      <c r="R3440" s="7" t="s">
        <v>4443</v>
      </c>
      <c r="S3440" s="7"/>
      <c r="T3440" s="7" t="b">
        <v>0</v>
      </c>
      <c r="U3440" s="7" t="s">
        <v>3350</v>
      </c>
      <c r="V3440" s="7" t="s">
        <v>2999</v>
      </c>
      <c r="W3440" s="7" t="s">
        <v>2999</v>
      </c>
    </row>
    <row r="3441" spans="1:23" x14ac:dyDescent="0.2">
      <c r="A3441" s="7" t="s">
        <v>727</v>
      </c>
      <c r="B3441" s="7">
        <v>1</v>
      </c>
      <c r="C3441" s="7" t="s">
        <v>5</v>
      </c>
      <c r="D3441" s="7" t="s">
        <v>736</v>
      </c>
      <c r="E3441" s="7"/>
      <c r="F3441" s="7">
        <v>467</v>
      </c>
      <c r="G3441" s="7" t="s">
        <v>6052</v>
      </c>
      <c r="H3441" s="7" t="s">
        <v>358</v>
      </c>
      <c r="I3441" s="7" t="s">
        <v>4379</v>
      </c>
      <c r="J3441" s="7" t="s">
        <v>738</v>
      </c>
      <c r="K3441" s="7" t="s">
        <v>731</v>
      </c>
      <c r="L3441" s="7" t="s">
        <v>3351</v>
      </c>
      <c r="M3441" s="7">
        <v>42.301951000000003</v>
      </c>
      <c r="N3441" s="7">
        <v>21.107578</v>
      </c>
      <c r="O3441" s="7" t="s">
        <v>2212</v>
      </c>
      <c r="P3441" s="7" t="s">
        <v>2212</v>
      </c>
      <c r="Q3441" s="7"/>
      <c r="R3441" s="7" t="s">
        <v>583</v>
      </c>
      <c r="S3441" s="7"/>
      <c r="T3441" s="7" t="b">
        <v>0</v>
      </c>
      <c r="U3441" s="7" t="s">
        <v>3350</v>
      </c>
      <c r="V3441" s="7" t="s">
        <v>2999</v>
      </c>
      <c r="W3441" s="7" t="s">
        <v>2999</v>
      </c>
    </row>
    <row r="3442" spans="1:23" x14ac:dyDescent="0.2">
      <c r="A3442" s="7" t="s">
        <v>727</v>
      </c>
      <c r="B3442" s="7">
        <v>3</v>
      </c>
      <c r="C3442" s="7" t="s">
        <v>45</v>
      </c>
      <c r="D3442" s="7" t="s">
        <v>1235</v>
      </c>
      <c r="E3442" s="7"/>
      <c r="F3442" s="7">
        <v>466</v>
      </c>
      <c r="G3442" s="7" t="s">
        <v>6053</v>
      </c>
      <c r="H3442" s="7" t="s">
        <v>291</v>
      </c>
      <c r="I3442" s="7" t="s">
        <v>4444</v>
      </c>
      <c r="J3442" s="7" t="s">
        <v>738</v>
      </c>
      <c r="K3442" s="7" t="s">
        <v>731</v>
      </c>
      <c r="L3442" s="7" t="s">
        <v>3375</v>
      </c>
      <c r="M3442" s="7">
        <v>42.257438</v>
      </c>
      <c r="N3442" s="7">
        <v>21.401378999999999</v>
      </c>
      <c r="O3442" s="7" t="s">
        <v>2213</v>
      </c>
      <c r="P3442" s="7" t="s">
        <v>2213</v>
      </c>
      <c r="Q3442" s="7"/>
      <c r="R3442" s="7" t="s">
        <v>290</v>
      </c>
      <c r="S3442" s="7"/>
      <c r="T3442" s="7" t="b">
        <v>0</v>
      </c>
      <c r="U3442" s="7" t="s">
        <v>3374</v>
      </c>
      <c r="V3442" s="7" t="s">
        <v>2999</v>
      </c>
      <c r="W3442" s="7" t="s">
        <v>2999</v>
      </c>
    </row>
    <row r="3443" spans="1:23" x14ac:dyDescent="0.2">
      <c r="A3443" s="7" t="s">
        <v>727</v>
      </c>
      <c r="B3443" s="7">
        <v>7</v>
      </c>
      <c r="C3443" s="7" t="s">
        <v>8</v>
      </c>
      <c r="D3443" s="7" t="s">
        <v>1079</v>
      </c>
      <c r="E3443" s="7"/>
      <c r="F3443" s="7">
        <v>465</v>
      </c>
      <c r="G3443" s="7" t="s">
        <v>6054</v>
      </c>
      <c r="H3443" s="7" t="s">
        <v>293</v>
      </c>
      <c r="I3443" s="7" t="s">
        <v>4445</v>
      </c>
      <c r="J3443" s="7" t="s">
        <v>738</v>
      </c>
      <c r="K3443" s="7" t="s">
        <v>731</v>
      </c>
      <c r="L3443" s="7" t="s">
        <v>451</v>
      </c>
      <c r="M3443" s="7">
        <v>42.211436999999997</v>
      </c>
      <c r="N3443" s="7">
        <v>20.718306999999999</v>
      </c>
      <c r="O3443" s="7" t="s">
        <v>2214</v>
      </c>
      <c r="P3443" s="7" t="s">
        <v>2214</v>
      </c>
      <c r="Q3443" s="7"/>
      <c r="R3443" s="7" t="s">
        <v>292</v>
      </c>
      <c r="S3443" s="7"/>
      <c r="T3443" s="7" t="b">
        <v>0</v>
      </c>
      <c r="U3443" s="7" t="s">
        <v>3077</v>
      </c>
      <c r="V3443" s="7" t="s">
        <v>2999</v>
      </c>
      <c r="W3443" s="7" t="s">
        <v>2999</v>
      </c>
    </row>
    <row r="3444" spans="1:23" x14ac:dyDescent="0.2">
      <c r="A3444" s="7" t="s">
        <v>727</v>
      </c>
      <c r="B3444" s="7">
        <v>3</v>
      </c>
      <c r="C3444" s="7" t="s">
        <v>45</v>
      </c>
      <c r="D3444" s="7" t="s">
        <v>1235</v>
      </c>
      <c r="E3444" s="7" t="s">
        <v>18763</v>
      </c>
      <c r="F3444" s="7">
        <v>464</v>
      </c>
      <c r="G3444" s="7" t="s">
        <v>6055</v>
      </c>
      <c r="H3444" s="7" t="s">
        <v>295</v>
      </c>
      <c r="I3444" s="7" t="s">
        <v>4446</v>
      </c>
      <c r="J3444" s="7" t="s">
        <v>738</v>
      </c>
      <c r="K3444" s="7" t="s">
        <v>731</v>
      </c>
      <c r="L3444" s="7" t="s">
        <v>3351</v>
      </c>
      <c r="M3444" s="7">
        <v>42.319282000000001</v>
      </c>
      <c r="N3444" s="7">
        <v>21.384727999999999</v>
      </c>
      <c r="O3444" s="7" t="s">
        <v>2215</v>
      </c>
      <c r="P3444" s="7" t="s">
        <v>2215</v>
      </c>
      <c r="Q3444" s="7"/>
      <c r="R3444" s="7" t="s">
        <v>294</v>
      </c>
      <c r="S3444" s="7"/>
      <c r="T3444" s="7" t="b">
        <v>0</v>
      </c>
      <c r="U3444" s="7" t="s">
        <v>3350</v>
      </c>
      <c r="V3444" s="7" t="s">
        <v>2999</v>
      </c>
      <c r="W3444" s="7" t="s">
        <v>2999</v>
      </c>
    </row>
    <row r="3445" spans="1:23" x14ac:dyDescent="0.2">
      <c r="A3445" s="7" t="s">
        <v>727</v>
      </c>
      <c r="B3445" s="7">
        <v>2</v>
      </c>
      <c r="C3445" s="7" t="s">
        <v>450</v>
      </c>
      <c r="D3445" s="7" t="s">
        <v>831</v>
      </c>
      <c r="E3445" s="7" t="s">
        <v>10683</v>
      </c>
      <c r="F3445" s="7">
        <v>463</v>
      </c>
      <c r="G3445" s="7" t="s">
        <v>6056</v>
      </c>
      <c r="H3445" s="7" t="s">
        <v>598</v>
      </c>
      <c r="I3445" s="7" t="s">
        <v>4447</v>
      </c>
      <c r="J3445" s="7" t="s">
        <v>738</v>
      </c>
      <c r="K3445" s="7" t="s">
        <v>731</v>
      </c>
      <c r="L3445" s="7" t="s">
        <v>3351</v>
      </c>
      <c r="M3445" s="7">
        <v>42.403002000000001</v>
      </c>
      <c r="N3445" s="7">
        <v>20.655819999999999</v>
      </c>
      <c r="O3445" s="7" t="s">
        <v>2216</v>
      </c>
      <c r="P3445" s="7" t="s">
        <v>2216</v>
      </c>
      <c r="Q3445" s="7"/>
      <c r="R3445" s="7" t="s">
        <v>597</v>
      </c>
      <c r="S3445" s="7"/>
      <c r="T3445" s="7" t="b">
        <v>0</v>
      </c>
      <c r="U3445" s="7" t="s">
        <v>3350</v>
      </c>
      <c r="V3445" s="7" t="s">
        <v>2999</v>
      </c>
      <c r="W3445" s="7" t="s">
        <v>2999</v>
      </c>
    </row>
    <row r="3446" spans="1:23" x14ac:dyDescent="0.2">
      <c r="A3446" s="7" t="s">
        <v>727</v>
      </c>
      <c r="B3446" s="7">
        <v>5</v>
      </c>
      <c r="C3446" s="7" t="s">
        <v>2</v>
      </c>
      <c r="D3446" s="7" t="s">
        <v>820</v>
      </c>
      <c r="E3446" s="7" t="s">
        <v>149</v>
      </c>
      <c r="F3446" s="7">
        <v>462</v>
      </c>
      <c r="G3446" s="7" t="s">
        <v>6057</v>
      </c>
      <c r="H3446" s="7" t="s">
        <v>599</v>
      </c>
      <c r="I3446" s="7" t="s">
        <v>4448</v>
      </c>
      <c r="J3446" s="7" t="s">
        <v>738</v>
      </c>
      <c r="K3446" s="7" t="s">
        <v>752</v>
      </c>
      <c r="L3446" s="7" t="s">
        <v>3351</v>
      </c>
      <c r="M3446" s="7">
        <v>42.774754999999999</v>
      </c>
      <c r="N3446" s="7">
        <v>20.496354</v>
      </c>
      <c r="O3446" s="7" t="s">
        <v>2217</v>
      </c>
      <c r="P3446" s="7" t="s">
        <v>2217</v>
      </c>
      <c r="Q3446" s="7"/>
      <c r="R3446" s="7" t="s">
        <v>305</v>
      </c>
      <c r="S3446" s="7"/>
      <c r="T3446" s="7" t="b">
        <v>1</v>
      </c>
      <c r="U3446" s="7" t="s">
        <v>3350</v>
      </c>
      <c r="V3446" s="7" t="s">
        <v>2999</v>
      </c>
      <c r="W3446" s="7" t="s">
        <v>2999</v>
      </c>
    </row>
    <row r="3447" spans="1:23" x14ac:dyDescent="0.2">
      <c r="A3447" s="7" t="s">
        <v>727</v>
      </c>
      <c r="B3447" s="7">
        <v>7</v>
      </c>
      <c r="C3447" s="7" t="s">
        <v>8</v>
      </c>
      <c r="D3447" s="7" t="s">
        <v>1079</v>
      </c>
      <c r="E3447" s="7" t="s">
        <v>9921</v>
      </c>
      <c r="F3447" s="7">
        <v>461</v>
      </c>
      <c r="G3447" s="7" t="s">
        <v>6058</v>
      </c>
      <c r="H3447" s="7" t="s">
        <v>2218</v>
      </c>
      <c r="I3447" s="7" t="s">
        <v>4449</v>
      </c>
      <c r="J3447" s="7" t="s">
        <v>1196</v>
      </c>
      <c r="K3447" s="7" t="s">
        <v>752</v>
      </c>
      <c r="L3447" s="7" t="s">
        <v>3351</v>
      </c>
      <c r="M3447" s="7">
        <v>42.222893999999997</v>
      </c>
      <c r="N3447" s="7">
        <v>20.740386999999998</v>
      </c>
      <c r="O3447" s="7" t="s">
        <v>2219</v>
      </c>
      <c r="P3447" s="7" t="s">
        <v>2219</v>
      </c>
      <c r="Q3447" s="7"/>
      <c r="R3447" s="7" t="s">
        <v>4450</v>
      </c>
      <c r="S3447" s="7"/>
      <c r="T3447" s="7" t="b">
        <v>0</v>
      </c>
      <c r="U3447" s="7" t="s">
        <v>3350</v>
      </c>
      <c r="V3447" s="7" t="s">
        <v>2999</v>
      </c>
      <c r="W3447" s="7" t="s">
        <v>2999</v>
      </c>
    </row>
    <row r="3448" spans="1:23" x14ac:dyDescent="0.2">
      <c r="A3448" s="7" t="s">
        <v>727</v>
      </c>
      <c r="B3448" s="7">
        <v>1</v>
      </c>
      <c r="C3448" s="7" t="s">
        <v>5</v>
      </c>
      <c r="D3448" s="7" t="s">
        <v>745</v>
      </c>
      <c r="E3448" s="7" t="s">
        <v>14175</v>
      </c>
      <c r="F3448" s="7">
        <v>460</v>
      </c>
      <c r="G3448" s="7" t="s">
        <v>6059</v>
      </c>
      <c r="H3448" s="7" t="s">
        <v>948</v>
      </c>
      <c r="I3448" s="7" t="s">
        <v>4451</v>
      </c>
      <c r="J3448" s="7" t="s">
        <v>738</v>
      </c>
      <c r="K3448" s="7" t="s">
        <v>731</v>
      </c>
      <c r="L3448" s="7" t="s">
        <v>3351</v>
      </c>
      <c r="M3448" s="7">
        <v>42.248223000000003</v>
      </c>
      <c r="N3448" s="7">
        <v>21.227398000000001</v>
      </c>
      <c r="O3448" s="7" t="s">
        <v>2220</v>
      </c>
      <c r="P3448" s="7" t="s">
        <v>2220</v>
      </c>
      <c r="Q3448" s="7"/>
      <c r="R3448" s="7" t="s">
        <v>4452</v>
      </c>
      <c r="S3448" s="7"/>
      <c r="T3448" s="7" t="b">
        <v>0</v>
      </c>
      <c r="U3448" s="7" t="s">
        <v>3350</v>
      </c>
      <c r="V3448" s="7" t="s">
        <v>2999</v>
      </c>
      <c r="W3448" s="7" t="s">
        <v>2999</v>
      </c>
    </row>
    <row r="3449" spans="1:23" x14ac:dyDescent="0.2">
      <c r="A3449" s="7" t="s">
        <v>727</v>
      </c>
      <c r="B3449" s="7">
        <v>3</v>
      </c>
      <c r="C3449" s="7" t="s">
        <v>45</v>
      </c>
      <c r="D3449" s="7" t="s">
        <v>1235</v>
      </c>
      <c r="E3449" s="7" t="s">
        <v>2984</v>
      </c>
      <c r="F3449" s="7">
        <v>459</v>
      </c>
      <c r="G3449" s="7" t="s">
        <v>6060</v>
      </c>
      <c r="H3449" s="7" t="s">
        <v>297</v>
      </c>
      <c r="I3449" s="7" t="s">
        <v>4453</v>
      </c>
      <c r="J3449" s="7" t="s">
        <v>738</v>
      </c>
      <c r="K3449" s="7" t="s">
        <v>731</v>
      </c>
      <c r="L3449" s="7" t="s">
        <v>3351</v>
      </c>
      <c r="M3449" s="7">
        <v>42.323824000000002</v>
      </c>
      <c r="N3449" s="7">
        <v>21.361712000000001</v>
      </c>
      <c r="O3449" s="7" t="s">
        <v>2221</v>
      </c>
      <c r="P3449" s="7" t="s">
        <v>2221</v>
      </c>
      <c r="Q3449" s="7"/>
      <c r="R3449" s="7" t="s">
        <v>296</v>
      </c>
      <c r="S3449" s="7"/>
      <c r="T3449" s="7" t="b">
        <v>0</v>
      </c>
      <c r="U3449" s="7" t="s">
        <v>3350</v>
      </c>
      <c r="V3449" s="7" t="s">
        <v>2999</v>
      </c>
      <c r="W3449" s="7" t="s">
        <v>2999</v>
      </c>
    </row>
    <row r="3450" spans="1:23" x14ac:dyDescent="0.2">
      <c r="A3450" s="7" t="s">
        <v>727</v>
      </c>
      <c r="B3450" s="7">
        <v>5</v>
      </c>
      <c r="C3450" s="7" t="s">
        <v>2</v>
      </c>
      <c r="D3450" s="7" t="s">
        <v>794</v>
      </c>
      <c r="E3450" s="7" t="s">
        <v>9301</v>
      </c>
      <c r="F3450" s="7">
        <v>458</v>
      </c>
      <c r="G3450" s="7" t="s">
        <v>6057</v>
      </c>
      <c r="H3450" s="7" t="s">
        <v>2222</v>
      </c>
      <c r="I3450" s="7" t="s">
        <v>4448</v>
      </c>
      <c r="J3450" s="7" t="s">
        <v>1277</v>
      </c>
      <c r="K3450" s="7" t="s">
        <v>752</v>
      </c>
      <c r="L3450" s="7" t="s">
        <v>3351</v>
      </c>
      <c r="M3450" s="7">
        <v>42.653641</v>
      </c>
      <c r="N3450" s="7">
        <v>20.293106999999999</v>
      </c>
      <c r="O3450" s="7" t="s">
        <v>2223</v>
      </c>
      <c r="P3450" s="7" t="s">
        <v>2223</v>
      </c>
      <c r="Q3450" s="7"/>
      <c r="R3450" s="7" t="s">
        <v>305</v>
      </c>
      <c r="S3450" s="7"/>
      <c r="T3450" s="7" t="b">
        <v>1</v>
      </c>
      <c r="U3450" s="7" t="s">
        <v>3350</v>
      </c>
      <c r="V3450" s="7" t="s">
        <v>2999</v>
      </c>
      <c r="W3450" s="7" t="s">
        <v>2999</v>
      </c>
    </row>
    <row r="3451" spans="1:23" x14ac:dyDescent="0.2">
      <c r="A3451" s="7" t="s">
        <v>727</v>
      </c>
      <c r="B3451" s="7">
        <v>3</v>
      </c>
      <c r="C3451" s="7" t="s">
        <v>45</v>
      </c>
      <c r="D3451" s="7" t="s">
        <v>867</v>
      </c>
      <c r="E3451" s="7"/>
      <c r="F3451" s="7">
        <v>457</v>
      </c>
      <c r="G3451" s="7" t="s">
        <v>5975</v>
      </c>
      <c r="H3451" s="7" t="s">
        <v>2224</v>
      </c>
      <c r="I3451" s="7" t="s">
        <v>4332</v>
      </c>
      <c r="J3451" s="7" t="s">
        <v>738</v>
      </c>
      <c r="K3451" s="7" t="s">
        <v>731</v>
      </c>
      <c r="L3451" s="7" t="s">
        <v>3351</v>
      </c>
      <c r="M3451" s="7">
        <v>42.620738000000003</v>
      </c>
      <c r="N3451" s="7">
        <v>21.740345999999999</v>
      </c>
      <c r="O3451" s="7" t="s">
        <v>2225</v>
      </c>
      <c r="P3451" s="7" t="s">
        <v>2225</v>
      </c>
      <c r="Q3451" s="7"/>
      <c r="R3451" s="7" t="s">
        <v>4333</v>
      </c>
      <c r="S3451" s="7"/>
      <c r="T3451" s="7" t="b">
        <v>0</v>
      </c>
      <c r="U3451" s="7" t="s">
        <v>3350</v>
      </c>
      <c r="V3451" s="7" t="s">
        <v>2999</v>
      </c>
      <c r="W3451" s="7" t="s">
        <v>2999</v>
      </c>
    </row>
    <row r="3452" spans="1:23" x14ac:dyDescent="0.2">
      <c r="A3452" s="7" t="s">
        <v>727</v>
      </c>
      <c r="B3452" s="7">
        <v>5</v>
      </c>
      <c r="C3452" s="7" t="s">
        <v>2</v>
      </c>
      <c r="D3452" s="7" t="s">
        <v>794</v>
      </c>
      <c r="E3452" s="7" t="s">
        <v>9302</v>
      </c>
      <c r="F3452" s="7">
        <v>456</v>
      </c>
      <c r="G3452" s="7" t="s">
        <v>6057</v>
      </c>
      <c r="H3452" s="7" t="s">
        <v>2226</v>
      </c>
      <c r="I3452" s="7" t="s">
        <v>4448</v>
      </c>
      <c r="J3452" s="7" t="s">
        <v>738</v>
      </c>
      <c r="K3452" s="7" t="s">
        <v>752</v>
      </c>
      <c r="L3452" s="7" t="s">
        <v>3351</v>
      </c>
      <c r="M3452" s="7">
        <v>42.661338999999998</v>
      </c>
      <c r="N3452" s="7">
        <v>20.300252</v>
      </c>
      <c r="O3452" s="7" t="s">
        <v>2227</v>
      </c>
      <c r="P3452" s="7" t="s">
        <v>2227</v>
      </c>
      <c r="Q3452" s="7"/>
      <c r="R3452" s="7" t="s">
        <v>305</v>
      </c>
      <c r="S3452" s="7"/>
      <c r="T3452" s="7" t="b">
        <v>1</v>
      </c>
      <c r="U3452" s="7" t="s">
        <v>3350</v>
      </c>
      <c r="V3452" s="7" t="s">
        <v>2999</v>
      </c>
      <c r="W3452" s="7" t="s">
        <v>2999</v>
      </c>
    </row>
    <row r="3453" spans="1:23" x14ac:dyDescent="0.2">
      <c r="A3453" s="7" t="s">
        <v>727</v>
      </c>
      <c r="B3453" s="7">
        <v>3</v>
      </c>
      <c r="C3453" s="7" t="s">
        <v>45</v>
      </c>
      <c r="D3453" s="7" t="s">
        <v>740</v>
      </c>
      <c r="E3453" s="7" t="s">
        <v>2984</v>
      </c>
      <c r="F3453" s="7">
        <v>455</v>
      </c>
      <c r="G3453" s="7" t="s">
        <v>6061</v>
      </c>
      <c r="H3453" s="7" t="s">
        <v>2228</v>
      </c>
      <c r="I3453" s="7" t="s">
        <v>4454</v>
      </c>
      <c r="J3453" s="7" t="s">
        <v>738</v>
      </c>
      <c r="K3453" s="7" t="s">
        <v>731</v>
      </c>
      <c r="L3453" s="7" t="s">
        <v>3607</v>
      </c>
      <c r="M3453" s="7">
        <v>42.365434999999998</v>
      </c>
      <c r="N3453" s="7">
        <v>21.493732999999999</v>
      </c>
      <c r="O3453" s="7" t="s">
        <v>2229</v>
      </c>
      <c r="P3453" s="7" t="s">
        <v>2229</v>
      </c>
      <c r="Q3453" s="7"/>
      <c r="R3453" s="7" t="s">
        <v>4455</v>
      </c>
      <c r="S3453" s="7"/>
      <c r="T3453" s="7" t="b">
        <v>0</v>
      </c>
      <c r="U3453" s="7" t="s">
        <v>3606</v>
      </c>
      <c r="V3453" s="7" t="s">
        <v>2999</v>
      </c>
      <c r="W3453" s="7" t="s">
        <v>2999</v>
      </c>
    </row>
    <row r="3454" spans="1:23" x14ac:dyDescent="0.2">
      <c r="A3454" s="7" t="s">
        <v>727</v>
      </c>
      <c r="B3454" s="7">
        <v>4</v>
      </c>
      <c r="C3454" s="7" t="s">
        <v>454</v>
      </c>
      <c r="D3454" s="7" t="s">
        <v>768</v>
      </c>
      <c r="E3454" s="7" t="s">
        <v>2230</v>
      </c>
      <c r="F3454" s="7">
        <v>454</v>
      </c>
      <c r="G3454" s="7" t="s">
        <v>6062</v>
      </c>
      <c r="H3454" s="7" t="s">
        <v>2231</v>
      </c>
      <c r="I3454" s="7" t="s">
        <v>4456</v>
      </c>
      <c r="J3454" s="7" t="s">
        <v>2232</v>
      </c>
      <c r="K3454" s="7" t="s">
        <v>731</v>
      </c>
      <c r="L3454" s="7" t="s">
        <v>3351</v>
      </c>
      <c r="M3454" s="7">
        <v>42.780864000000001</v>
      </c>
      <c r="N3454" s="7">
        <v>20.957432000000001</v>
      </c>
      <c r="O3454" s="7" t="s">
        <v>2233</v>
      </c>
      <c r="P3454" s="7" t="s">
        <v>2233</v>
      </c>
      <c r="Q3454" s="7"/>
      <c r="R3454" s="7" t="s">
        <v>4457</v>
      </c>
      <c r="S3454" s="7"/>
      <c r="T3454" s="7" t="b">
        <v>0</v>
      </c>
      <c r="U3454" s="7" t="s">
        <v>3350</v>
      </c>
      <c r="V3454" s="7" t="s">
        <v>2999</v>
      </c>
      <c r="W3454" s="7" t="s">
        <v>2999</v>
      </c>
    </row>
    <row r="3455" spans="1:23" x14ac:dyDescent="0.2">
      <c r="A3455" s="7" t="s">
        <v>727</v>
      </c>
      <c r="B3455" s="7">
        <v>5</v>
      </c>
      <c r="C3455" s="7" t="s">
        <v>2</v>
      </c>
      <c r="D3455" s="7" t="s">
        <v>820</v>
      </c>
      <c r="E3455" s="7" t="s">
        <v>149</v>
      </c>
      <c r="F3455" s="7">
        <v>453</v>
      </c>
      <c r="G3455" s="7" t="s">
        <v>6063</v>
      </c>
      <c r="H3455" s="7" t="s">
        <v>600</v>
      </c>
      <c r="I3455" s="7" t="s">
        <v>4448</v>
      </c>
      <c r="J3455" s="7" t="s">
        <v>738</v>
      </c>
      <c r="K3455" s="7" t="s">
        <v>752</v>
      </c>
      <c r="L3455" s="7" t="s">
        <v>3351</v>
      </c>
      <c r="M3455" s="7">
        <v>42.777929</v>
      </c>
      <c r="N3455" s="7">
        <v>20.492364999999999</v>
      </c>
      <c r="O3455" s="7" t="s">
        <v>2234</v>
      </c>
      <c r="P3455" s="7" t="s">
        <v>2234</v>
      </c>
      <c r="Q3455" s="7"/>
      <c r="R3455" s="7" t="s">
        <v>305</v>
      </c>
      <c r="S3455" s="7"/>
      <c r="T3455" s="7" t="b">
        <v>1</v>
      </c>
      <c r="U3455" s="7" t="s">
        <v>3350</v>
      </c>
      <c r="V3455" s="7" t="s">
        <v>2999</v>
      </c>
      <c r="W3455" s="7" t="s">
        <v>2999</v>
      </c>
    </row>
    <row r="3456" spans="1:23" x14ac:dyDescent="0.2">
      <c r="A3456" s="7" t="s">
        <v>727</v>
      </c>
      <c r="B3456" s="7">
        <v>1</v>
      </c>
      <c r="C3456" s="7" t="s">
        <v>5</v>
      </c>
      <c r="D3456" s="7" t="s">
        <v>736</v>
      </c>
      <c r="E3456" s="7"/>
      <c r="F3456" s="7">
        <v>452</v>
      </c>
      <c r="G3456" s="7" t="s">
        <v>6064</v>
      </c>
      <c r="H3456" s="7" t="s">
        <v>392</v>
      </c>
      <c r="I3456" s="7" t="s">
        <v>4458</v>
      </c>
      <c r="J3456" s="7" t="s">
        <v>738</v>
      </c>
      <c r="K3456" s="7" t="s">
        <v>752</v>
      </c>
      <c r="L3456" s="7" t="s">
        <v>3607</v>
      </c>
      <c r="M3456" s="7">
        <v>42.382894</v>
      </c>
      <c r="N3456" s="7">
        <v>21.124991999999999</v>
      </c>
      <c r="O3456" s="7" t="s">
        <v>2235</v>
      </c>
      <c r="P3456" s="7" t="s">
        <v>2235</v>
      </c>
      <c r="Q3456" s="7"/>
      <c r="R3456" s="7" t="s">
        <v>4459</v>
      </c>
      <c r="S3456" s="7" t="s">
        <v>4460</v>
      </c>
      <c r="T3456" s="7" t="b">
        <v>0</v>
      </c>
      <c r="U3456" s="7" t="s">
        <v>3606</v>
      </c>
      <c r="V3456" s="7" t="s">
        <v>2999</v>
      </c>
      <c r="W3456" s="7" t="s">
        <v>2999</v>
      </c>
    </row>
    <row r="3457" spans="1:23" x14ac:dyDescent="0.2">
      <c r="A3457" s="7" t="s">
        <v>727</v>
      </c>
      <c r="B3457" s="7">
        <v>3</v>
      </c>
      <c r="C3457" s="7" t="s">
        <v>45</v>
      </c>
      <c r="D3457" s="7" t="s">
        <v>1235</v>
      </c>
      <c r="E3457" s="7" t="s">
        <v>2984</v>
      </c>
      <c r="F3457" s="7">
        <v>451</v>
      </c>
      <c r="G3457" s="7" t="s">
        <v>6065</v>
      </c>
      <c r="H3457" s="7" t="s">
        <v>281</v>
      </c>
      <c r="I3457" s="7" t="s">
        <v>4413</v>
      </c>
      <c r="J3457" s="7" t="s">
        <v>738</v>
      </c>
      <c r="K3457" s="7" t="s">
        <v>731</v>
      </c>
      <c r="L3457" s="7" t="s">
        <v>3375</v>
      </c>
      <c r="M3457" s="7">
        <v>42.341276000000001</v>
      </c>
      <c r="N3457" s="7">
        <v>21.395714000000002</v>
      </c>
      <c r="O3457" s="7" t="s">
        <v>2236</v>
      </c>
      <c r="P3457" s="7" t="s">
        <v>2236</v>
      </c>
      <c r="Q3457" s="7"/>
      <c r="R3457" s="7" t="s">
        <v>280</v>
      </c>
      <c r="S3457" s="7"/>
      <c r="T3457" s="7" t="b">
        <v>0</v>
      </c>
      <c r="U3457" s="7" t="s">
        <v>3374</v>
      </c>
      <c r="V3457" s="7" t="s">
        <v>2999</v>
      </c>
      <c r="W3457" s="7" t="s">
        <v>2999</v>
      </c>
    </row>
    <row r="3458" spans="1:23" x14ac:dyDescent="0.2">
      <c r="A3458" s="7" t="s">
        <v>727</v>
      </c>
      <c r="B3458" s="7">
        <v>3</v>
      </c>
      <c r="C3458" s="7" t="s">
        <v>45</v>
      </c>
      <c r="D3458" s="7" t="s">
        <v>740</v>
      </c>
      <c r="E3458" s="7" t="s">
        <v>2984</v>
      </c>
      <c r="F3458" s="7">
        <v>450</v>
      </c>
      <c r="G3458" s="7" t="s">
        <v>6066</v>
      </c>
      <c r="H3458" s="7" t="s">
        <v>299</v>
      </c>
      <c r="I3458" s="7" t="s">
        <v>4461</v>
      </c>
      <c r="J3458" s="7" t="s">
        <v>738</v>
      </c>
      <c r="K3458" s="7" t="s">
        <v>731</v>
      </c>
      <c r="L3458" s="7" t="s">
        <v>3375</v>
      </c>
      <c r="M3458" s="7">
        <v>42.386901999999999</v>
      </c>
      <c r="N3458" s="7">
        <v>21.500074000000001</v>
      </c>
      <c r="O3458" s="7" t="s">
        <v>2237</v>
      </c>
      <c r="P3458" s="7" t="s">
        <v>2237</v>
      </c>
      <c r="Q3458" s="7"/>
      <c r="R3458" s="7" t="s">
        <v>298</v>
      </c>
      <c r="S3458" s="7"/>
      <c r="T3458" s="7" t="b">
        <v>0</v>
      </c>
      <c r="U3458" s="7" t="s">
        <v>3374</v>
      </c>
      <c r="V3458" s="7" t="s">
        <v>2999</v>
      </c>
      <c r="W3458" s="7" t="s">
        <v>2999</v>
      </c>
    </row>
    <row r="3459" spans="1:23" x14ac:dyDescent="0.2">
      <c r="A3459" s="7" t="s">
        <v>727</v>
      </c>
      <c r="B3459" s="7">
        <v>5</v>
      </c>
      <c r="C3459" s="7" t="s">
        <v>2</v>
      </c>
      <c r="D3459" s="7" t="s">
        <v>1007</v>
      </c>
      <c r="E3459" s="7" t="s">
        <v>2238</v>
      </c>
      <c r="F3459" s="7">
        <v>449</v>
      </c>
      <c r="G3459" s="7" t="s">
        <v>6067</v>
      </c>
      <c r="H3459" s="7" t="s">
        <v>516</v>
      </c>
      <c r="I3459" s="7" t="s">
        <v>4462</v>
      </c>
      <c r="J3459" s="7" t="s">
        <v>738</v>
      </c>
      <c r="K3459" s="7" t="s">
        <v>731</v>
      </c>
      <c r="L3459" s="7" t="s">
        <v>3351</v>
      </c>
      <c r="M3459" s="7">
        <v>42.472113</v>
      </c>
      <c r="N3459" s="7">
        <v>20.275597000000001</v>
      </c>
      <c r="O3459" s="7" t="s">
        <v>2239</v>
      </c>
      <c r="P3459" s="7" t="s">
        <v>2239</v>
      </c>
      <c r="Q3459" s="7"/>
      <c r="R3459" s="7" t="s">
        <v>4463</v>
      </c>
      <c r="S3459" s="7"/>
      <c r="T3459" s="7" t="b">
        <v>0</v>
      </c>
      <c r="U3459" s="7" t="s">
        <v>3350</v>
      </c>
      <c r="V3459" s="7" t="s">
        <v>2999</v>
      </c>
      <c r="W3459" s="7" t="s">
        <v>2999</v>
      </c>
    </row>
    <row r="3460" spans="1:23" x14ac:dyDescent="0.2">
      <c r="A3460" s="7" t="s">
        <v>727</v>
      </c>
      <c r="B3460" s="7">
        <v>5</v>
      </c>
      <c r="C3460" s="7" t="s">
        <v>2</v>
      </c>
      <c r="D3460" s="7" t="s">
        <v>794</v>
      </c>
      <c r="E3460" s="7" t="s">
        <v>17854</v>
      </c>
      <c r="F3460" s="7">
        <v>448</v>
      </c>
      <c r="G3460" s="7" t="s">
        <v>6068</v>
      </c>
      <c r="H3460" s="7" t="s">
        <v>301</v>
      </c>
      <c r="I3460" s="7" t="s">
        <v>4464</v>
      </c>
      <c r="J3460" s="7" t="s">
        <v>738</v>
      </c>
      <c r="K3460" s="7" t="s">
        <v>731</v>
      </c>
      <c r="L3460" s="7" t="s">
        <v>3351</v>
      </c>
      <c r="M3460" s="7">
        <v>42.717199999999998</v>
      </c>
      <c r="N3460" s="7">
        <v>20.180230999999999</v>
      </c>
      <c r="O3460" s="7" t="s">
        <v>2240</v>
      </c>
      <c r="P3460" s="7" t="s">
        <v>2240</v>
      </c>
      <c r="Q3460" s="7"/>
      <c r="R3460" s="7" t="s">
        <v>300</v>
      </c>
      <c r="S3460" s="7"/>
      <c r="T3460" s="7" t="b">
        <v>0</v>
      </c>
      <c r="U3460" s="7" t="s">
        <v>3350</v>
      </c>
      <c r="V3460" s="7" t="s">
        <v>2999</v>
      </c>
      <c r="W3460" s="7" t="s">
        <v>2999</v>
      </c>
    </row>
    <row r="3461" spans="1:23" x14ac:dyDescent="0.2">
      <c r="A3461" s="7" t="s">
        <v>727</v>
      </c>
      <c r="B3461" s="7">
        <v>4</v>
      </c>
      <c r="C3461" s="7" t="s">
        <v>454</v>
      </c>
      <c r="D3461" s="7" t="s">
        <v>768</v>
      </c>
      <c r="E3461" s="7" t="s">
        <v>585</v>
      </c>
      <c r="F3461" s="7">
        <v>447</v>
      </c>
      <c r="G3461" s="7" t="s">
        <v>6069</v>
      </c>
      <c r="H3461" s="7" t="s">
        <v>2241</v>
      </c>
      <c r="I3461" s="7" t="s">
        <v>3528</v>
      </c>
      <c r="J3461" s="7" t="s">
        <v>2242</v>
      </c>
      <c r="K3461" s="7" t="s">
        <v>731</v>
      </c>
      <c r="L3461" s="7" t="s">
        <v>3351</v>
      </c>
      <c r="M3461" s="7">
        <v>42.822736999999996</v>
      </c>
      <c r="N3461" s="7">
        <v>20.969010000000001</v>
      </c>
      <c r="O3461" s="7" t="s">
        <v>2243</v>
      </c>
      <c r="P3461" s="7" t="s">
        <v>2243</v>
      </c>
      <c r="Q3461" s="7"/>
      <c r="R3461" s="7" t="s">
        <v>467</v>
      </c>
      <c r="S3461" s="7"/>
      <c r="T3461" s="7" t="b">
        <v>0</v>
      </c>
      <c r="U3461" s="7" t="s">
        <v>3350</v>
      </c>
      <c r="V3461" s="7" t="s">
        <v>2999</v>
      </c>
      <c r="W3461" s="7" t="s">
        <v>2999</v>
      </c>
    </row>
    <row r="3462" spans="1:23" x14ac:dyDescent="0.2">
      <c r="A3462" s="7" t="s">
        <v>727</v>
      </c>
      <c r="B3462" s="7">
        <v>7</v>
      </c>
      <c r="C3462" s="7" t="s">
        <v>8</v>
      </c>
      <c r="D3462" s="7" t="s">
        <v>1266</v>
      </c>
      <c r="E3462" s="7"/>
      <c r="F3462" s="7">
        <v>446</v>
      </c>
      <c r="G3462" s="7" t="s">
        <v>6070</v>
      </c>
      <c r="H3462" s="7" t="s">
        <v>122</v>
      </c>
      <c r="I3462" s="7" t="s">
        <v>4465</v>
      </c>
      <c r="J3462" s="7" t="s">
        <v>738</v>
      </c>
      <c r="K3462" s="7" t="s">
        <v>731</v>
      </c>
      <c r="L3462" s="7" t="s">
        <v>3375</v>
      </c>
      <c r="M3462" s="7">
        <v>42.080357999999997</v>
      </c>
      <c r="N3462" s="7">
        <v>20.623657000000001</v>
      </c>
      <c r="O3462" s="7" t="s">
        <v>2244</v>
      </c>
      <c r="P3462" s="7" t="s">
        <v>2244</v>
      </c>
      <c r="Q3462" s="7"/>
      <c r="R3462" s="7" t="s">
        <v>302</v>
      </c>
      <c r="S3462" s="7"/>
      <c r="T3462" s="7" t="b">
        <v>0</v>
      </c>
      <c r="U3462" s="7" t="s">
        <v>3374</v>
      </c>
      <c r="V3462" s="7" t="s">
        <v>2999</v>
      </c>
      <c r="W3462" s="7" t="s">
        <v>2999</v>
      </c>
    </row>
    <row r="3463" spans="1:23" x14ac:dyDescent="0.2">
      <c r="A3463" s="7" t="s">
        <v>727</v>
      </c>
      <c r="B3463" s="7">
        <v>3</v>
      </c>
      <c r="C3463" s="7" t="s">
        <v>45</v>
      </c>
      <c r="D3463" s="7" t="s">
        <v>740</v>
      </c>
      <c r="E3463" s="7" t="s">
        <v>19023</v>
      </c>
      <c r="F3463" s="7">
        <v>445</v>
      </c>
      <c r="G3463" s="7" t="s">
        <v>6071</v>
      </c>
      <c r="H3463" s="7" t="s">
        <v>304</v>
      </c>
      <c r="I3463" s="7" t="s">
        <v>4466</v>
      </c>
      <c r="J3463" s="7" t="s">
        <v>738</v>
      </c>
      <c r="K3463" s="7" t="s">
        <v>731</v>
      </c>
      <c r="L3463" s="7" t="s">
        <v>3351</v>
      </c>
      <c r="M3463" s="7">
        <v>42.466900000000003</v>
      </c>
      <c r="N3463" s="7">
        <v>21.446581999999999</v>
      </c>
      <c r="O3463" s="7" t="s">
        <v>2245</v>
      </c>
      <c r="P3463" s="7" t="s">
        <v>2245</v>
      </c>
      <c r="Q3463" s="7"/>
      <c r="R3463" s="7" t="s">
        <v>303</v>
      </c>
      <c r="S3463" s="7"/>
      <c r="T3463" s="7" t="b">
        <v>0</v>
      </c>
      <c r="U3463" s="7" t="s">
        <v>3350</v>
      </c>
      <c r="V3463" s="7" t="s">
        <v>2999</v>
      </c>
      <c r="W3463" s="7" t="s">
        <v>2999</v>
      </c>
    </row>
    <row r="3464" spans="1:23" x14ac:dyDescent="0.2">
      <c r="A3464" s="7" t="s">
        <v>727</v>
      </c>
      <c r="B3464" s="7">
        <v>7</v>
      </c>
      <c r="C3464" s="7" t="s">
        <v>8</v>
      </c>
      <c r="D3464" s="7" t="s">
        <v>1079</v>
      </c>
      <c r="E3464" s="7" t="s">
        <v>7909</v>
      </c>
      <c r="F3464" s="7">
        <v>444</v>
      </c>
      <c r="G3464" s="7" t="s">
        <v>6057</v>
      </c>
      <c r="H3464" s="7" t="s">
        <v>306</v>
      </c>
      <c r="I3464" s="7" t="s">
        <v>4448</v>
      </c>
      <c r="J3464" s="7" t="s">
        <v>738</v>
      </c>
      <c r="K3464" s="7" t="s">
        <v>752</v>
      </c>
      <c r="L3464" s="7" t="s">
        <v>3351</v>
      </c>
      <c r="M3464" s="7">
        <v>42.237329000000003</v>
      </c>
      <c r="N3464" s="7">
        <v>20.762256000000001</v>
      </c>
      <c r="O3464" s="7" t="s">
        <v>2246</v>
      </c>
      <c r="P3464" s="7" t="s">
        <v>2246</v>
      </c>
      <c r="Q3464" s="7"/>
      <c r="R3464" s="7" t="s">
        <v>305</v>
      </c>
      <c r="S3464" s="7"/>
      <c r="T3464" s="7" t="b">
        <v>1</v>
      </c>
      <c r="U3464" s="7" t="s">
        <v>3350</v>
      </c>
      <c r="V3464" s="7" t="s">
        <v>2999</v>
      </c>
      <c r="W3464" s="7" t="s">
        <v>2999</v>
      </c>
    </row>
    <row r="3465" spans="1:23" x14ac:dyDescent="0.2">
      <c r="A3465" s="7" t="s">
        <v>727</v>
      </c>
      <c r="B3465" s="7">
        <v>5</v>
      </c>
      <c r="C3465" s="7" t="s">
        <v>2</v>
      </c>
      <c r="D3465" s="7" t="s">
        <v>1007</v>
      </c>
      <c r="E3465" s="7" t="s">
        <v>2247</v>
      </c>
      <c r="F3465" s="7">
        <v>443</v>
      </c>
      <c r="G3465" s="7" t="s">
        <v>6072</v>
      </c>
      <c r="H3465" s="7" t="s">
        <v>2248</v>
      </c>
      <c r="I3465" s="7" t="s">
        <v>4467</v>
      </c>
      <c r="J3465" s="7" t="s">
        <v>738</v>
      </c>
      <c r="K3465" s="7" t="s">
        <v>731</v>
      </c>
      <c r="L3465" s="7" t="s">
        <v>3351</v>
      </c>
      <c r="M3465" s="7">
        <v>42.545760999999999</v>
      </c>
      <c r="N3465" s="7">
        <v>20.305294</v>
      </c>
      <c r="O3465" s="7" t="s">
        <v>2249</v>
      </c>
      <c r="P3465" s="7" t="s">
        <v>2249</v>
      </c>
      <c r="Q3465" s="7"/>
      <c r="R3465" s="7" t="s">
        <v>4468</v>
      </c>
      <c r="S3465" s="7"/>
      <c r="T3465" s="7" t="b">
        <v>0</v>
      </c>
      <c r="U3465" s="7" t="s">
        <v>3350</v>
      </c>
      <c r="V3465" s="7" t="s">
        <v>2999</v>
      </c>
      <c r="W3465" s="7" t="s">
        <v>2999</v>
      </c>
    </row>
    <row r="3466" spans="1:23" x14ac:dyDescent="0.2">
      <c r="A3466" s="7" t="s">
        <v>727</v>
      </c>
      <c r="B3466" s="7">
        <v>7</v>
      </c>
      <c r="C3466" s="7" t="s">
        <v>8</v>
      </c>
      <c r="D3466" s="7" t="s">
        <v>1079</v>
      </c>
      <c r="E3466" s="7"/>
      <c r="F3466" s="7">
        <v>442</v>
      </c>
      <c r="G3466" s="7" t="s">
        <v>6073</v>
      </c>
      <c r="H3466" s="7" t="s">
        <v>249</v>
      </c>
      <c r="I3466" s="7" t="s">
        <v>4469</v>
      </c>
      <c r="J3466" s="7" t="s">
        <v>738</v>
      </c>
      <c r="K3466" s="7" t="s">
        <v>731</v>
      </c>
      <c r="L3466" s="7" t="s">
        <v>3351</v>
      </c>
      <c r="M3466" s="7">
        <v>42.273508</v>
      </c>
      <c r="N3466" s="7">
        <v>20.540400999999999</v>
      </c>
      <c r="O3466" s="7" t="s">
        <v>2250</v>
      </c>
      <c r="P3466" s="7" t="s">
        <v>2250</v>
      </c>
      <c r="Q3466" s="7"/>
      <c r="R3466" s="7" t="s">
        <v>307</v>
      </c>
      <c r="S3466" s="7"/>
      <c r="T3466" s="7" t="b">
        <v>0</v>
      </c>
      <c r="U3466" s="7" t="s">
        <v>3350</v>
      </c>
      <c r="V3466" s="7" t="s">
        <v>2999</v>
      </c>
      <c r="W3466" s="7" t="s">
        <v>2999</v>
      </c>
    </row>
    <row r="3467" spans="1:23" x14ac:dyDescent="0.2">
      <c r="A3467" s="7" t="s">
        <v>727</v>
      </c>
      <c r="B3467" s="7">
        <v>3</v>
      </c>
      <c r="C3467" s="7" t="s">
        <v>45</v>
      </c>
      <c r="D3467" s="7" t="s">
        <v>1235</v>
      </c>
      <c r="E3467" s="7"/>
      <c r="F3467" s="7">
        <v>441</v>
      </c>
      <c r="G3467" s="7" t="s">
        <v>6074</v>
      </c>
      <c r="H3467" s="7" t="s">
        <v>309</v>
      </c>
      <c r="I3467" s="7" t="s">
        <v>4470</v>
      </c>
      <c r="J3467" s="7" t="s">
        <v>738</v>
      </c>
      <c r="K3467" s="7" t="s">
        <v>731</v>
      </c>
      <c r="L3467" s="7" t="s">
        <v>3375</v>
      </c>
      <c r="M3467" s="7">
        <v>42.321019999999997</v>
      </c>
      <c r="N3467" s="7">
        <v>21.350977</v>
      </c>
      <c r="O3467" s="7" t="s">
        <v>2251</v>
      </c>
      <c r="P3467" s="7" t="s">
        <v>2251</v>
      </c>
      <c r="Q3467" s="7"/>
      <c r="R3467" s="7" t="s">
        <v>308</v>
      </c>
      <c r="S3467" s="7"/>
      <c r="T3467" s="7" t="b">
        <v>0</v>
      </c>
      <c r="U3467" s="7" t="s">
        <v>3374</v>
      </c>
      <c r="V3467" s="7" t="s">
        <v>2999</v>
      </c>
      <c r="W3467" s="7" t="s">
        <v>2999</v>
      </c>
    </row>
    <row r="3468" spans="1:23" x14ac:dyDescent="0.2">
      <c r="A3468" s="7" t="s">
        <v>727</v>
      </c>
      <c r="B3468" s="7">
        <v>7</v>
      </c>
      <c r="C3468" s="7" t="s">
        <v>8</v>
      </c>
      <c r="D3468" s="7" t="s">
        <v>1266</v>
      </c>
      <c r="E3468" s="7" t="s">
        <v>15082</v>
      </c>
      <c r="F3468" s="7">
        <v>440</v>
      </c>
      <c r="G3468" s="7" t="s">
        <v>6075</v>
      </c>
      <c r="H3468" s="7" t="s">
        <v>311</v>
      </c>
      <c r="I3468" s="7" t="s">
        <v>4471</v>
      </c>
      <c r="J3468" s="7" t="s">
        <v>738</v>
      </c>
      <c r="K3468" s="7" t="s">
        <v>731</v>
      </c>
      <c r="L3468" s="7" t="s">
        <v>3351</v>
      </c>
      <c r="M3468" s="7">
        <v>42.068986000000002</v>
      </c>
      <c r="N3468" s="7">
        <v>20.657301</v>
      </c>
      <c r="O3468" s="7" t="s">
        <v>2252</v>
      </c>
      <c r="P3468" s="7" t="s">
        <v>2252</v>
      </c>
      <c r="Q3468" s="7"/>
      <c r="R3468" s="7" t="s">
        <v>310</v>
      </c>
      <c r="S3468" s="7"/>
      <c r="T3468" s="7" t="b">
        <v>0</v>
      </c>
      <c r="U3468" s="7" t="s">
        <v>3350</v>
      </c>
      <c r="V3468" s="7" t="s">
        <v>2999</v>
      </c>
      <c r="W3468" s="7" t="s">
        <v>2999</v>
      </c>
    </row>
    <row r="3469" spans="1:23" x14ac:dyDescent="0.2">
      <c r="A3469" s="7" t="s">
        <v>727</v>
      </c>
      <c r="B3469" s="7">
        <v>7</v>
      </c>
      <c r="C3469" s="7" t="s">
        <v>8</v>
      </c>
      <c r="D3469" s="7" t="s">
        <v>1079</v>
      </c>
      <c r="E3469" s="7" t="s">
        <v>7909</v>
      </c>
      <c r="F3469" s="7">
        <v>439</v>
      </c>
      <c r="G3469" s="7" t="s">
        <v>6076</v>
      </c>
      <c r="H3469" s="7" t="s">
        <v>272</v>
      </c>
      <c r="I3469" s="7" t="s">
        <v>4472</v>
      </c>
      <c r="J3469" s="7" t="s">
        <v>738</v>
      </c>
      <c r="K3469" s="7" t="s">
        <v>731</v>
      </c>
      <c r="L3469" s="7" t="s">
        <v>3351</v>
      </c>
      <c r="M3469" s="7">
        <v>42.247805</v>
      </c>
      <c r="N3469" s="7">
        <v>20.732147000000001</v>
      </c>
      <c r="O3469" s="7" t="s">
        <v>2253</v>
      </c>
      <c r="P3469" s="7" t="s">
        <v>2253</v>
      </c>
      <c r="Q3469" s="7"/>
      <c r="R3469" s="7" t="s">
        <v>312</v>
      </c>
      <c r="S3469" s="7"/>
      <c r="T3469" s="7" t="b">
        <v>0</v>
      </c>
      <c r="U3469" s="7" t="s">
        <v>3350</v>
      </c>
      <c r="V3469" s="7" t="s">
        <v>2999</v>
      </c>
      <c r="W3469" s="7" t="s">
        <v>2999</v>
      </c>
    </row>
    <row r="3470" spans="1:23" x14ac:dyDescent="0.2">
      <c r="A3470" s="7" t="s">
        <v>727</v>
      </c>
      <c r="B3470" s="7">
        <v>5</v>
      </c>
      <c r="C3470" s="7" t="s">
        <v>2</v>
      </c>
      <c r="D3470" s="7" t="s">
        <v>1007</v>
      </c>
      <c r="E3470" s="7" t="s">
        <v>8831</v>
      </c>
      <c r="F3470" s="7">
        <v>438</v>
      </c>
      <c r="G3470" s="7" t="s">
        <v>6077</v>
      </c>
      <c r="H3470" s="7" t="s">
        <v>602</v>
      </c>
      <c r="I3470" s="7" t="s">
        <v>4473</v>
      </c>
      <c r="J3470" s="7" t="s">
        <v>738</v>
      </c>
      <c r="K3470" s="7" t="s">
        <v>731</v>
      </c>
      <c r="L3470" s="7" t="s">
        <v>3351</v>
      </c>
      <c r="M3470" s="7">
        <v>42.558608999999997</v>
      </c>
      <c r="N3470" s="7">
        <v>20.298483000000001</v>
      </c>
      <c r="O3470" s="7" t="s">
        <v>2254</v>
      </c>
      <c r="P3470" s="7" t="s">
        <v>2254</v>
      </c>
      <c r="Q3470" s="7"/>
      <c r="R3470" s="7" t="s">
        <v>601</v>
      </c>
      <c r="S3470" s="7"/>
      <c r="T3470" s="7" t="b">
        <v>0</v>
      </c>
      <c r="U3470" s="7" t="s">
        <v>3350</v>
      </c>
      <c r="V3470" s="7" t="s">
        <v>2999</v>
      </c>
      <c r="W3470" s="7" t="s">
        <v>2999</v>
      </c>
    </row>
    <row r="3471" spans="1:23" x14ac:dyDescent="0.2">
      <c r="A3471" s="7" t="s">
        <v>727</v>
      </c>
      <c r="B3471" s="7">
        <v>3</v>
      </c>
      <c r="C3471" s="7" t="s">
        <v>45</v>
      </c>
      <c r="D3471" s="7" t="s">
        <v>740</v>
      </c>
      <c r="E3471" s="7" t="s">
        <v>2984</v>
      </c>
      <c r="F3471" s="7">
        <v>437</v>
      </c>
      <c r="G3471" s="7" t="s">
        <v>6078</v>
      </c>
      <c r="H3471" s="7" t="s">
        <v>2255</v>
      </c>
      <c r="I3471" s="7" t="s">
        <v>4474</v>
      </c>
      <c r="J3471" s="7" t="s">
        <v>738</v>
      </c>
      <c r="K3471" s="7" t="s">
        <v>752</v>
      </c>
      <c r="L3471" s="7" t="s">
        <v>3351</v>
      </c>
      <c r="M3471" s="7">
        <v>42.462941000000001</v>
      </c>
      <c r="N3471" s="7">
        <v>21.470196000000001</v>
      </c>
      <c r="O3471" s="7" t="s">
        <v>2256</v>
      </c>
      <c r="P3471" s="7" t="s">
        <v>2256</v>
      </c>
      <c r="Q3471" s="7"/>
      <c r="R3471" s="7" t="s">
        <v>4475</v>
      </c>
      <c r="S3471" s="7"/>
      <c r="T3471" s="7" t="b">
        <v>0</v>
      </c>
      <c r="U3471" s="7" t="s">
        <v>3350</v>
      </c>
      <c r="V3471" s="7" t="s">
        <v>2999</v>
      </c>
      <c r="W3471" s="7" t="s">
        <v>2999</v>
      </c>
    </row>
    <row r="3472" spans="1:23" x14ac:dyDescent="0.2">
      <c r="A3472" s="7" t="s">
        <v>727</v>
      </c>
      <c r="B3472" s="7">
        <v>7</v>
      </c>
      <c r="C3472" s="7" t="s">
        <v>8</v>
      </c>
      <c r="D3472" s="7" t="s">
        <v>1079</v>
      </c>
      <c r="E3472" s="7"/>
      <c r="F3472" s="7">
        <v>436</v>
      </c>
      <c r="G3472" s="7" t="s">
        <v>6079</v>
      </c>
      <c r="H3472" s="7" t="s">
        <v>314</v>
      </c>
      <c r="I3472" s="7" t="s">
        <v>4476</v>
      </c>
      <c r="J3472" s="7" t="s">
        <v>738</v>
      </c>
      <c r="K3472" s="7" t="s">
        <v>731</v>
      </c>
      <c r="L3472" s="7" t="s">
        <v>3479</v>
      </c>
      <c r="M3472" s="7">
        <v>42.272770000000001</v>
      </c>
      <c r="N3472" s="7">
        <v>20.556709000000001</v>
      </c>
      <c r="O3472" s="7" t="s">
        <v>2257</v>
      </c>
      <c r="P3472" s="7" t="s">
        <v>2257</v>
      </c>
      <c r="Q3472" s="7"/>
      <c r="R3472" s="7" t="s">
        <v>313</v>
      </c>
      <c r="S3472" s="7"/>
      <c r="T3472" s="7" t="b">
        <v>0</v>
      </c>
      <c r="U3472" s="7" t="s">
        <v>3478</v>
      </c>
      <c r="V3472" s="7" t="s">
        <v>2999</v>
      </c>
      <c r="W3472" s="7" t="s">
        <v>2999</v>
      </c>
    </row>
    <row r="3473" spans="1:23" x14ac:dyDescent="0.2">
      <c r="A3473" s="7" t="s">
        <v>727</v>
      </c>
      <c r="B3473" s="7">
        <v>1</v>
      </c>
      <c r="C3473" s="7" t="s">
        <v>5</v>
      </c>
      <c r="D3473" s="7" t="s">
        <v>745</v>
      </c>
      <c r="E3473" s="7" t="s">
        <v>14176</v>
      </c>
      <c r="F3473" s="7">
        <v>435</v>
      </c>
      <c r="G3473" s="7" t="s">
        <v>6080</v>
      </c>
      <c r="H3473" s="7" t="s">
        <v>2258</v>
      </c>
      <c r="I3473" s="7" t="s">
        <v>4477</v>
      </c>
      <c r="J3473" s="7" t="s">
        <v>738</v>
      </c>
      <c r="K3473" s="7" t="s">
        <v>731</v>
      </c>
      <c r="L3473" s="7" t="s">
        <v>3351</v>
      </c>
      <c r="M3473" s="7">
        <v>42.227539</v>
      </c>
      <c r="N3473" s="7">
        <v>21.268597</v>
      </c>
      <c r="O3473" s="7" t="s">
        <v>2259</v>
      </c>
      <c r="P3473" s="7" t="s">
        <v>2259</v>
      </c>
      <c r="Q3473" s="7"/>
      <c r="R3473" s="7" t="s">
        <v>4478</v>
      </c>
      <c r="S3473" s="7"/>
      <c r="T3473" s="7" t="b">
        <v>0</v>
      </c>
      <c r="U3473" s="7" t="s">
        <v>3350</v>
      </c>
      <c r="V3473" s="7" t="s">
        <v>2999</v>
      </c>
      <c r="W3473" s="7" t="s">
        <v>2999</v>
      </c>
    </row>
    <row r="3474" spans="1:23" x14ac:dyDescent="0.2">
      <c r="A3474" s="7" t="s">
        <v>727</v>
      </c>
      <c r="B3474" s="7">
        <v>7</v>
      </c>
      <c r="C3474" s="7" t="s">
        <v>8</v>
      </c>
      <c r="D3474" s="7" t="s">
        <v>1079</v>
      </c>
      <c r="E3474" s="7"/>
      <c r="F3474" s="7">
        <v>434</v>
      </c>
      <c r="G3474" s="7" t="s">
        <v>6081</v>
      </c>
      <c r="H3474" s="7" t="s">
        <v>316</v>
      </c>
      <c r="I3474" s="7" t="s">
        <v>4479</v>
      </c>
      <c r="J3474" s="7" t="s">
        <v>738</v>
      </c>
      <c r="K3474" s="7" t="s">
        <v>731</v>
      </c>
      <c r="L3474" s="7" t="s">
        <v>3479</v>
      </c>
      <c r="M3474" s="7">
        <v>42.217809000000003</v>
      </c>
      <c r="N3474" s="7">
        <v>20.767852000000001</v>
      </c>
      <c r="O3474" s="7" t="s">
        <v>2260</v>
      </c>
      <c r="P3474" s="7" t="s">
        <v>2260</v>
      </c>
      <c r="Q3474" s="7"/>
      <c r="R3474" s="7" t="s">
        <v>315</v>
      </c>
      <c r="S3474" s="7"/>
      <c r="T3474" s="7" t="b">
        <v>0</v>
      </c>
      <c r="U3474" s="7" t="s">
        <v>3478</v>
      </c>
      <c r="V3474" s="7" t="s">
        <v>2999</v>
      </c>
      <c r="W3474" s="7" t="s">
        <v>2999</v>
      </c>
    </row>
    <row r="3475" spans="1:23" x14ac:dyDescent="0.2">
      <c r="A3475" s="7" t="s">
        <v>727</v>
      </c>
      <c r="B3475" s="7">
        <v>6</v>
      </c>
      <c r="C3475" s="7" t="s">
        <v>11</v>
      </c>
      <c r="D3475" s="7" t="s">
        <v>1033</v>
      </c>
      <c r="E3475" s="7" t="s">
        <v>10751</v>
      </c>
      <c r="F3475" s="7">
        <v>433</v>
      </c>
      <c r="G3475" s="7" t="s">
        <v>6082</v>
      </c>
      <c r="H3475" s="7" t="s">
        <v>2261</v>
      </c>
      <c r="I3475" s="7" t="s">
        <v>4480</v>
      </c>
      <c r="J3475" s="7" t="s">
        <v>772</v>
      </c>
      <c r="K3475" s="7" t="s">
        <v>731</v>
      </c>
      <c r="L3475" s="7" t="s">
        <v>3351</v>
      </c>
      <c r="M3475" s="7">
        <v>42.622382999999999</v>
      </c>
      <c r="N3475" s="7">
        <v>20.915436</v>
      </c>
      <c r="O3475" s="7" t="s">
        <v>2262</v>
      </c>
      <c r="P3475" s="7" t="s">
        <v>2262</v>
      </c>
      <c r="Q3475" s="7"/>
      <c r="R3475" s="7" t="s">
        <v>4481</v>
      </c>
      <c r="S3475" s="7"/>
      <c r="T3475" s="7" t="b">
        <v>0</v>
      </c>
      <c r="U3475" s="7" t="s">
        <v>3350</v>
      </c>
      <c r="V3475" s="7" t="s">
        <v>2999</v>
      </c>
      <c r="W3475" s="7" t="s">
        <v>2999</v>
      </c>
    </row>
    <row r="3476" spans="1:23" x14ac:dyDescent="0.2">
      <c r="A3476" s="7" t="s">
        <v>727</v>
      </c>
      <c r="B3476" s="7">
        <v>3</v>
      </c>
      <c r="C3476" s="7" t="s">
        <v>45</v>
      </c>
      <c r="D3476" s="7" t="s">
        <v>740</v>
      </c>
      <c r="E3476" s="7" t="s">
        <v>17855</v>
      </c>
      <c r="F3476" s="7">
        <v>432</v>
      </c>
      <c r="G3476" s="7" t="s">
        <v>6083</v>
      </c>
      <c r="H3476" s="7" t="s">
        <v>1861</v>
      </c>
      <c r="I3476" s="7" t="s">
        <v>4482</v>
      </c>
      <c r="J3476" s="7" t="s">
        <v>738</v>
      </c>
      <c r="K3476" s="7" t="s">
        <v>731</v>
      </c>
      <c r="L3476" s="7" t="s">
        <v>3351</v>
      </c>
      <c r="M3476" s="7">
        <v>42.557420999999998</v>
      </c>
      <c r="N3476" s="7">
        <v>21.444980999999999</v>
      </c>
      <c r="O3476" s="7" t="s">
        <v>2263</v>
      </c>
      <c r="P3476" s="7" t="s">
        <v>2263</v>
      </c>
      <c r="Q3476" s="7"/>
      <c r="R3476" s="7" t="s">
        <v>4483</v>
      </c>
      <c r="S3476" s="7"/>
      <c r="T3476" s="7" t="b">
        <v>0</v>
      </c>
      <c r="U3476" s="7" t="s">
        <v>3350</v>
      </c>
      <c r="V3476" s="7" t="s">
        <v>2999</v>
      </c>
      <c r="W3476" s="7" t="s">
        <v>2999</v>
      </c>
    </row>
    <row r="3477" spans="1:23" x14ac:dyDescent="0.2">
      <c r="A3477" s="7" t="s">
        <v>727</v>
      </c>
      <c r="B3477" s="7">
        <v>7</v>
      </c>
      <c r="C3477" s="7" t="s">
        <v>8</v>
      </c>
      <c r="D3477" s="7" t="s">
        <v>1266</v>
      </c>
      <c r="E3477" s="7"/>
      <c r="F3477" s="7">
        <v>431</v>
      </c>
      <c r="G3477" s="7" t="s">
        <v>6084</v>
      </c>
      <c r="H3477" s="7" t="s">
        <v>2264</v>
      </c>
      <c r="I3477" s="7" t="s">
        <v>4484</v>
      </c>
      <c r="J3477" s="7" t="s">
        <v>738</v>
      </c>
      <c r="K3477" s="7" t="s">
        <v>731</v>
      </c>
      <c r="L3477" s="7" t="s">
        <v>451</v>
      </c>
      <c r="M3477" s="7">
        <v>42.059969000000002</v>
      </c>
      <c r="N3477" s="7">
        <v>20.671721999999999</v>
      </c>
      <c r="O3477" s="7" t="s">
        <v>2265</v>
      </c>
      <c r="P3477" s="7" t="s">
        <v>2265</v>
      </c>
      <c r="Q3477" s="7"/>
      <c r="R3477" s="7" t="s">
        <v>317</v>
      </c>
      <c r="S3477" s="7"/>
      <c r="T3477" s="7" t="b">
        <v>0</v>
      </c>
      <c r="U3477" s="7" t="s">
        <v>3077</v>
      </c>
      <c r="V3477" s="7" t="s">
        <v>2999</v>
      </c>
      <c r="W3477" s="7" t="s">
        <v>2999</v>
      </c>
    </row>
    <row r="3478" spans="1:23" x14ac:dyDescent="0.2">
      <c r="A3478" s="7" t="s">
        <v>727</v>
      </c>
      <c r="B3478" s="7">
        <v>6</v>
      </c>
      <c r="C3478" s="7" t="s">
        <v>11</v>
      </c>
      <c r="D3478" s="7" t="s">
        <v>787</v>
      </c>
      <c r="E3478" s="7" t="s">
        <v>6085</v>
      </c>
      <c r="F3478" s="7">
        <v>430</v>
      </c>
      <c r="G3478" s="7" t="s">
        <v>6086</v>
      </c>
      <c r="H3478" s="7" t="s">
        <v>2266</v>
      </c>
      <c r="I3478" s="7" t="s">
        <v>4485</v>
      </c>
      <c r="J3478" s="7" t="s">
        <v>772</v>
      </c>
      <c r="K3478" s="7" t="s">
        <v>731</v>
      </c>
      <c r="L3478" s="7" t="s">
        <v>3351</v>
      </c>
      <c r="M3478" s="7">
        <v>42.670820999999997</v>
      </c>
      <c r="N3478" s="7">
        <v>21.167560000000002</v>
      </c>
      <c r="O3478" s="7" t="s">
        <v>2267</v>
      </c>
      <c r="P3478" s="7" t="s">
        <v>2267</v>
      </c>
      <c r="Q3478" s="7"/>
      <c r="R3478" s="7" t="s">
        <v>4486</v>
      </c>
      <c r="S3478" s="7"/>
      <c r="T3478" s="7" t="b">
        <v>0</v>
      </c>
      <c r="U3478" s="7" t="s">
        <v>3350</v>
      </c>
      <c r="V3478" s="7" t="s">
        <v>2999</v>
      </c>
      <c r="W3478" s="7" t="s">
        <v>2999</v>
      </c>
    </row>
    <row r="3479" spans="1:23" x14ac:dyDescent="0.2">
      <c r="A3479" s="7" t="s">
        <v>727</v>
      </c>
      <c r="B3479" s="7">
        <v>6</v>
      </c>
      <c r="C3479" s="7" t="s">
        <v>11</v>
      </c>
      <c r="D3479" s="7" t="s">
        <v>1033</v>
      </c>
      <c r="E3479" s="7" t="s">
        <v>11415</v>
      </c>
      <c r="F3479" s="7">
        <v>429</v>
      </c>
      <c r="G3479" s="7" t="s">
        <v>6087</v>
      </c>
      <c r="H3479" s="7" t="s">
        <v>319</v>
      </c>
      <c r="I3479" s="7" t="s">
        <v>4487</v>
      </c>
      <c r="J3479" s="7" t="s">
        <v>991</v>
      </c>
      <c r="K3479" s="7" t="s">
        <v>731</v>
      </c>
      <c r="L3479" s="7" t="s">
        <v>3351</v>
      </c>
      <c r="M3479" s="7">
        <v>42.571598000000002</v>
      </c>
      <c r="N3479" s="7">
        <v>20.912163</v>
      </c>
      <c r="O3479" s="7" t="s">
        <v>2268</v>
      </c>
      <c r="P3479" s="7" t="s">
        <v>2268</v>
      </c>
      <c r="Q3479" s="7"/>
      <c r="R3479" s="7" t="s">
        <v>318</v>
      </c>
      <c r="S3479" s="7"/>
      <c r="T3479" s="7" t="b">
        <v>0</v>
      </c>
      <c r="U3479" s="7" t="s">
        <v>3350</v>
      </c>
      <c r="V3479" s="7" t="s">
        <v>2999</v>
      </c>
      <c r="W3479" s="7" t="s">
        <v>2999</v>
      </c>
    </row>
    <row r="3480" spans="1:23" x14ac:dyDescent="0.2">
      <c r="A3480" s="7" t="s">
        <v>727</v>
      </c>
      <c r="B3480" s="7">
        <v>4</v>
      </c>
      <c r="C3480" s="7" t="s">
        <v>454</v>
      </c>
      <c r="D3480" s="7" t="s">
        <v>828</v>
      </c>
      <c r="E3480" s="7"/>
      <c r="F3480" s="7">
        <v>428</v>
      </c>
      <c r="G3480" s="7" t="s">
        <v>6088</v>
      </c>
      <c r="H3480" s="7" t="s">
        <v>2269</v>
      </c>
      <c r="I3480" s="7" t="s">
        <v>4488</v>
      </c>
      <c r="J3480" s="7" t="s">
        <v>738</v>
      </c>
      <c r="K3480" s="7" t="s">
        <v>752</v>
      </c>
      <c r="L3480" s="7" t="s">
        <v>3351</v>
      </c>
      <c r="M3480" s="7">
        <v>42.886284000000003</v>
      </c>
      <c r="N3480" s="7">
        <v>20.869024</v>
      </c>
      <c r="O3480" s="7" t="s">
        <v>2270</v>
      </c>
      <c r="P3480" s="7" t="s">
        <v>2270</v>
      </c>
      <c r="Q3480" s="7"/>
      <c r="R3480" s="7" t="s">
        <v>4489</v>
      </c>
      <c r="S3480" s="7"/>
      <c r="T3480" s="7" t="b">
        <v>0</v>
      </c>
      <c r="U3480" s="7" t="s">
        <v>3350</v>
      </c>
      <c r="V3480" s="7" t="s">
        <v>2999</v>
      </c>
      <c r="W3480" s="7" t="s">
        <v>2999</v>
      </c>
    </row>
    <row r="3481" spans="1:23" x14ac:dyDescent="0.2">
      <c r="A3481" s="7" t="s">
        <v>727</v>
      </c>
      <c r="B3481" s="7">
        <v>3</v>
      </c>
      <c r="C3481" s="7" t="s">
        <v>45</v>
      </c>
      <c r="D3481" s="7" t="s">
        <v>1235</v>
      </c>
      <c r="E3481" s="7"/>
      <c r="F3481" s="7">
        <v>427</v>
      </c>
      <c r="G3481" s="7" t="s">
        <v>6089</v>
      </c>
      <c r="H3481" s="7" t="s">
        <v>321</v>
      </c>
      <c r="I3481" s="7" t="s">
        <v>4490</v>
      </c>
      <c r="J3481" s="7" t="s">
        <v>738</v>
      </c>
      <c r="K3481" s="7" t="s">
        <v>731</v>
      </c>
      <c r="L3481" s="7" t="s">
        <v>3375</v>
      </c>
      <c r="M3481" s="7">
        <v>42.297732000000003</v>
      </c>
      <c r="N3481" s="7">
        <v>21.391421999999999</v>
      </c>
      <c r="O3481" s="7" t="s">
        <v>2271</v>
      </c>
      <c r="P3481" s="7" t="s">
        <v>2271</v>
      </c>
      <c r="Q3481" s="7"/>
      <c r="R3481" s="7" t="s">
        <v>320</v>
      </c>
      <c r="S3481" s="7"/>
      <c r="T3481" s="7" t="b">
        <v>0</v>
      </c>
      <c r="U3481" s="7" t="s">
        <v>3374</v>
      </c>
      <c r="V3481" s="7" t="s">
        <v>2999</v>
      </c>
      <c r="W3481" s="7" t="s">
        <v>2999</v>
      </c>
    </row>
    <row r="3482" spans="1:23" x14ac:dyDescent="0.2">
      <c r="A3482" s="7" t="s">
        <v>727</v>
      </c>
      <c r="B3482" s="7">
        <v>4</v>
      </c>
      <c r="C3482" s="7" t="s">
        <v>454</v>
      </c>
      <c r="D3482" s="7" t="s">
        <v>828</v>
      </c>
      <c r="E3482" s="7" t="s">
        <v>585</v>
      </c>
      <c r="F3482" s="7">
        <v>426</v>
      </c>
      <c r="G3482" s="7" t="s">
        <v>6090</v>
      </c>
      <c r="H3482" s="7" t="s">
        <v>604</v>
      </c>
      <c r="I3482" s="7" t="s">
        <v>4491</v>
      </c>
      <c r="J3482" s="7" t="s">
        <v>738</v>
      </c>
      <c r="K3482" s="7" t="s">
        <v>731</v>
      </c>
      <c r="L3482" s="7" t="s">
        <v>3351</v>
      </c>
      <c r="M3482" s="7">
        <v>42.887168000000003</v>
      </c>
      <c r="N3482" s="7">
        <v>20.879746000000001</v>
      </c>
      <c r="O3482" s="7" t="s">
        <v>2272</v>
      </c>
      <c r="P3482" s="7" t="s">
        <v>2272</v>
      </c>
      <c r="Q3482" s="7"/>
      <c r="R3482" s="7" t="s">
        <v>603</v>
      </c>
      <c r="S3482" s="7"/>
      <c r="T3482" s="7" t="b">
        <v>0</v>
      </c>
      <c r="U3482" s="7" t="s">
        <v>3350</v>
      </c>
      <c r="V3482" s="7" t="s">
        <v>2999</v>
      </c>
      <c r="W3482" s="7" t="s">
        <v>2999</v>
      </c>
    </row>
    <row r="3483" spans="1:23" x14ac:dyDescent="0.2">
      <c r="A3483" s="7" t="s">
        <v>727</v>
      </c>
      <c r="B3483" s="7">
        <v>4</v>
      </c>
      <c r="C3483" s="7" t="s">
        <v>454</v>
      </c>
      <c r="D3483" s="7" t="s">
        <v>828</v>
      </c>
      <c r="E3483" s="7" t="s">
        <v>585</v>
      </c>
      <c r="F3483" s="7">
        <v>425</v>
      </c>
      <c r="G3483" s="7" t="s">
        <v>6091</v>
      </c>
      <c r="H3483" s="7" t="s">
        <v>2273</v>
      </c>
      <c r="I3483" s="7" t="s">
        <v>4492</v>
      </c>
      <c r="J3483" s="7" t="s">
        <v>738</v>
      </c>
      <c r="K3483" s="7" t="s">
        <v>752</v>
      </c>
      <c r="L3483" s="7" t="s">
        <v>3351</v>
      </c>
      <c r="M3483" s="7">
        <v>42.889059000000003</v>
      </c>
      <c r="N3483" s="7">
        <v>20.878360000000001</v>
      </c>
      <c r="O3483" s="7" t="s">
        <v>2274</v>
      </c>
      <c r="P3483" s="7" t="s">
        <v>2274</v>
      </c>
      <c r="Q3483" s="7"/>
      <c r="R3483" s="7" t="s">
        <v>4493</v>
      </c>
      <c r="S3483" s="7"/>
      <c r="T3483" s="7" t="b">
        <v>0</v>
      </c>
      <c r="U3483" s="7" t="s">
        <v>3350</v>
      </c>
      <c r="V3483" s="7" t="s">
        <v>2999</v>
      </c>
      <c r="W3483" s="7" t="s">
        <v>2999</v>
      </c>
    </row>
    <row r="3484" spans="1:23" x14ac:dyDescent="0.2">
      <c r="A3484" s="7" t="s">
        <v>727</v>
      </c>
      <c r="B3484" s="7">
        <v>3</v>
      </c>
      <c r="C3484" s="7" t="s">
        <v>45</v>
      </c>
      <c r="D3484" s="7" t="s">
        <v>1235</v>
      </c>
      <c r="E3484" s="7"/>
      <c r="F3484" s="7">
        <v>424</v>
      </c>
      <c r="G3484" s="7" t="s">
        <v>6092</v>
      </c>
      <c r="H3484" s="7" t="s">
        <v>2275</v>
      </c>
      <c r="I3484" s="7" t="s">
        <v>4494</v>
      </c>
      <c r="J3484" s="7" t="s">
        <v>738</v>
      </c>
      <c r="K3484" s="7" t="s">
        <v>731</v>
      </c>
      <c r="L3484" s="7" t="s">
        <v>3351</v>
      </c>
      <c r="M3484" s="7">
        <v>42.307113000000001</v>
      </c>
      <c r="N3484" s="7">
        <v>21.299973000000001</v>
      </c>
      <c r="O3484" s="7" t="s">
        <v>2276</v>
      </c>
      <c r="P3484" s="7" t="s">
        <v>2276</v>
      </c>
      <c r="Q3484" s="7"/>
      <c r="R3484" s="7" t="s">
        <v>4495</v>
      </c>
      <c r="S3484" s="7"/>
      <c r="T3484" s="7" t="b">
        <v>0</v>
      </c>
      <c r="U3484" s="7" t="s">
        <v>3350</v>
      </c>
      <c r="V3484" s="7" t="s">
        <v>2999</v>
      </c>
      <c r="W3484" s="7" t="s">
        <v>2999</v>
      </c>
    </row>
    <row r="3485" spans="1:23" x14ac:dyDescent="0.2">
      <c r="A3485" s="7" t="s">
        <v>727</v>
      </c>
      <c r="B3485" s="7">
        <v>6</v>
      </c>
      <c r="C3485" s="7" t="s">
        <v>11</v>
      </c>
      <c r="D3485" s="7" t="s">
        <v>1033</v>
      </c>
      <c r="E3485" s="7"/>
      <c r="F3485" s="7">
        <v>423</v>
      </c>
      <c r="G3485" s="7" t="s">
        <v>6093</v>
      </c>
      <c r="H3485" s="7" t="s">
        <v>2277</v>
      </c>
      <c r="I3485" s="7" t="s">
        <v>4496</v>
      </c>
      <c r="J3485" s="7" t="s">
        <v>772</v>
      </c>
      <c r="K3485" s="7" t="s">
        <v>731</v>
      </c>
      <c r="L3485" s="7" t="s">
        <v>3351</v>
      </c>
      <c r="M3485" s="7">
        <v>42.670686000000003</v>
      </c>
      <c r="N3485" s="7">
        <v>20.86731</v>
      </c>
      <c r="O3485" s="7" t="s">
        <v>2278</v>
      </c>
      <c r="P3485" s="7" t="s">
        <v>2278</v>
      </c>
      <c r="Q3485" s="7"/>
      <c r="R3485" s="7" t="s">
        <v>4497</v>
      </c>
      <c r="S3485" s="7"/>
      <c r="T3485" s="7" t="b">
        <v>0</v>
      </c>
      <c r="U3485" s="7" t="s">
        <v>3350</v>
      </c>
      <c r="V3485" s="7" t="s">
        <v>2999</v>
      </c>
      <c r="W3485" s="7" t="s">
        <v>2999</v>
      </c>
    </row>
    <row r="3486" spans="1:23" x14ac:dyDescent="0.2">
      <c r="A3486" s="7" t="s">
        <v>727</v>
      </c>
      <c r="B3486" s="7">
        <v>4</v>
      </c>
      <c r="C3486" s="7" t="s">
        <v>454</v>
      </c>
      <c r="D3486" s="7" t="s">
        <v>828</v>
      </c>
      <c r="E3486" s="7" t="s">
        <v>585</v>
      </c>
      <c r="F3486" s="7">
        <v>422</v>
      </c>
      <c r="G3486" s="7" t="s">
        <v>6094</v>
      </c>
      <c r="H3486" s="7" t="s">
        <v>2279</v>
      </c>
      <c r="I3486" s="7" t="s">
        <v>4498</v>
      </c>
      <c r="J3486" s="7" t="s">
        <v>738</v>
      </c>
      <c r="K3486" s="7" t="s">
        <v>752</v>
      </c>
      <c r="L3486" s="7" t="s">
        <v>3351</v>
      </c>
      <c r="M3486" s="7">
        <v>42.888291000000002</v>
      </c>
      <c r="N3486" s="7">
        <v>20.880375000000001</v>
      </c>
      <c r="O3486" s="7" t="s">
        <v>2280</v>
      </c>
      <c r="P3486" s="7" t="s">
        <v>2280</v>
      </c>
      <c r="Q3486" s="7"/>
      <c r="R3486" s="7" t="s">
        <v>4499</v>
      </c>
      <c r="S3486" s="7"/>
      <c r="T3486" s="7" t="b">
        <v>0</v>
      </c>
      <c r="U3486" s="7" t="s">
        <v>3350</v>
      </c>
      <c r="V3486" s="7" t="s">
        <v>2999</v>
      </c>
      <c r="W3486" s="7" t="s">
        <v>2999</v>
      </c>
    </row>
    <row r="3487" spans="1:23" x14ac:dyDescent="0.2">
      <c r="A3487" s="7" t="s">
        <v>727</v>
      </c>
      <c r="B3487" s="7">
        <v>7</v>
      </c>
      <c r="C3487" s="7" t="s">
        <v>8</v>
      </c>
      <c r="D3487" s="7" t="s">
        <v>1079</v>
      </c>
      <c r="E3487" s="7"/>
      <c r="F3487" s="7">
        <v>421</v>
      </c>
      <c r="G3487" s="7" t="s">
        <v>6095</v>
      </c>
      <c r="H3487" s="7" t="s">
        <v>327</v>
      </c>
      <c r="I3487" s="7" t="s">
        <v>4500</v>
      </c>
      <c r="J3487" s="7" t="s">
        <v>738</v>
      </c>
      <c r="K3487" s="7" t="s">
        <v>731</v>
      </c>
      <c r="L3487" s="7" t="s">
        <v>3351</v>
      </c>
      <c r="M3487" s="7">
        <v>42.061053000000001</v>
      </c>
      <c r="N3487" s="7">
        <v>20.646145000000001</v>
      </c>
      <c r="O3487" s="7" t="s">
        <v>2281</v>
      </c>
      <c r="P3487" s="7" t="s">
        <v>2281</v>
      </c>
      <c r="Q3487" s="7"/>
      <c r="R3487" s="7" t="s">
        <v>326</v>
      </c>
      <c r="S3487" s="7"/>
      <c r="T3487" s="7" t="b">
        <v>0</v>
      </c>
      <c r="U3487" s="7" t="s">
        <v>3350</v>
      </c>
      <c r="V3487" s="7" t="s">
        <v>2999</v>
      </c>
      <c r="W3487" s="7" t="s">
        <v>2999</v>
      </c>
    </row>
    <row r="3488" spans="1:23" x14ac:dyDescent="0.2">
      <c r="A3488" s="7" t="s">
        <v>727</v>
      </c>
      <c r="B3488" s="7">
        <v>3</v>
      </c>
      <c r="C3488" s="7" t="s">
        <v>45</v>
      </c>
      <c r="D3488" s="7" t="s">
        <v>1235</v>
      </c>
      <c r="E3488" s="7" t="s">
        <v>15950</v>
      </c>
      <c r="F3488" s="7">
        <v>420</v>
      </c>
      <c r="G3488" s="7" t="s">
        <v>6096</v>
      </c>
      <c r="H3488" s="7" t="s">
        <v>2282</v>
      </c>
      <c r="I3488" s="7" t="s">
        <v>4501</v>
      </c>
      <c r="J3488" s="7" t="s">
        <v>738</v>
      </c>
      <c r="K3488" s="7" t="s">
        <v>731</v>
      </c>
      <c r="L3488" s="7" t="s">
        <v>3351</v>
      </c>
      <c r="M3488" s="7">
        <v>42.284875</v>
      </c>
      <c r="N3488" s="7">
        <v>21.448585999999999</v>
      </c>
      <c r="O3488" s="7" t="s">
        <v>2283</v>
      </c>
      <c r="P3488" s="7" t="s">
        <v>2283</v>
      </c>
      <c r="Q3488" s="7"/>
      <c r="R3488" s="7" t="s">
        <v>4502</v>
      </c>
      <c r="S3488" s="7"/>
      <c r="T3488" s="7" t="b">
        <v>0</v>
      </c>
      <c r="U3488" s="7" t="s">
        <v>3350</v>
      </c>
      <c r="V3488" s="7" t="s">
        <v>2999</v>
      </c>
      <c r="W3488" s="7" t="s">
        <v>2999</v>
      </c>
    </row>
    <row r="3489" spans="1:23" x14ac:dyDescent="0.2">
      <c r="A3489" s="7" t="s">
        <v>727</v>
      </c>
      <c r="B3489" s="7">
        <v>4</v>
      </c>
      <c r="C3489" s="7" t="s">
        <v>454</v>
      </c>
      <c r="D3489" s="7" t="s">
        <v>828</v>
      </c>
      <c r="E3489" s="7" t="s">
        <v>585</v>
      </c>
      <c r="F3489" s="7">
        <v>419</v>
      </c>
      <c r="G3489" s="7" t="s">
        <v>6097</v>
      </c>
      <c r="H3489" s="7" t="s">
        <v>2279</v>
      </c>
      <c r="I3489" s="7" t="s">
        <v>4503</v>
      </c>
      <c r="J3489" s="7" t="s">
        <v>738</v>
      </c>
      <c r="K3489" s="7" t="s">
        <v>752</v>
      </c>
      <c r="L3489" s="7" t="s">
        <v>3351</v>
      </c>
      <c r="M3489" s="7">
        <v>42.888291000000002</v>
      </c>
      <c r="N3489" s="7">
        <v>20.880375000000001</v>
      </c>
      <c r="O3489" s="7" t="s">
        <v>2284</v>
      </c>
      <c r="P3489" s="7" t="s">
        <v>2284</v>
      </c>
      <c r="Q3489" s="7"/>
      <c r="R3489" s="7" t="s">
        <v>4504</v>
      </c>
      <c r="S3489" s="7"/>
      <c r="T3489" s="7" t="b">
        <v>0</v>
      </c>
      <c r="U3489" s="7" t="s">
        <v>3350</v>
      </c>
      <c r="V3489" s="7" t="s">
        <v>2999</v>
      </c>
      <c r="W3489" s="7" t="s">
        <v>2999</v>
      </c>
    </row>
    <row r="3490" spans="1:23" x14ac:dyDescent="0.2">
      <c r="A3490" s="7" t="s">
        <v>727</v>
      </c>
      <c r="B3490" s="7">
        <v>1</v>
      </c>
      <c r="C3490" s="7" t="s">
        <v>5</v>
      </c>
      <c r="D3490" s="7" t="s">
        <v>745</v>
      </c>
      <c r="E3490" s="7" t="s">
        <v>8818</v>
      </c>
      <c r="F3490" s="7">
        <v>418</v>
      </c>
      <c r="G3490" s="7" t="s">
        <v>6098</v>
      </c>
      <c r="H3490" s="7" t="s">
        <v>530</v>
      </c>
      <c r="I3490" s="7" t="s">
        <v>4505</v>
      </c>
      <c r="J3490" s="7" t="s">
        <v>738</v>
      </c>
      <c r="K3490" s="7" t="s">
        <v>731</v>
      </c>
      <c r="L3490" s="7" t="s">
        <v>9296</v>
      </c>
      <c r="M3490" s="7">
        <v>42.253535999999997</v>
      </c>
      <c r="N3490" s="7">
        <v>21.189070999999998</v>
      </c>
      <c r="O3490" s="7" t="s">
        <v>2285</v>
      </c>
      <c r="P3490" s="7" t="s">
        <v>2285</v>
      </c>
      <c r="Q3490" s="7"/>
      <c r="R3490" s="7" t="s">
        <v>4506</v>
      </c>
      <c r="S3490" s="7"/>
      <c r="T3490" s="7" t="b">
        <v>0</v>
      </c>
      <c r="U3490" s="7" t="s">
        <v>9297</v>
      </c>
      <c r="V3490" s="7" t="s">
        <v>2999</v>
      </c>
      <c r="W3490" s="7" t="s">
        <v>2999</v>
      </c>
    </row>
    <row r="3491" spans="1:23" x14ac:dyDescent="0.2">
      <c r="A3491" s="7" t="s">
        <v>727</v>
      </c>
      <c r="B3491" s="7">
        <v>3</v>
      </c>
      <c r="C3491" s="7" t="s">
        <v>45</v>
      </c>
      <c r="D3491" s="7" t="s">
        <v>1235</v>
      </c>
      <c r="E3491" s="7" t="s">
        <v>17856</v>
      </c>
      <c r="F3491" s="7">
        <v>417</v>
      </c>
      <c r="G3491" s="7" t="s">
        <v>6099</v>
      </c>
      <c r="H3491" s="7" t="s">
        <v>323</v>
      </c>
      <c r="I3491" s="7" t="s">
        <v>4507</v>
      </c>
      <c r="J3491" s="7" t="s">
        <v>738</v>
      </c>
      <c r="K3491" s="7" t="s">
        <v>731</v>
      </c>
      <c r="L3491" s="7" t="s">
        <v>3351</v>
      </c>
      <c r="M3491" s="7">
        <v>42.325342999999997</v>
      </c>
      <c r="N3491" s="7">
        <v>21.460087000000001</v>
      </c>
      <c r="O3491" s="7" t="s">
        <v>2286</v>
      </c>
      <c r="P3491" s="7" t="s">
        <v>2286</v>
      </c>
      <c r="Q3491" s="7"/>
      <c r="R3491" s="7" t="s">
        <v>322</v>
      </c>
      <c r="S3491" s="7"/>
      <c r="T3491" s="7" t="b">
        <v>0</v>
      </c>
      <c r="U3491" s="7" t="s">
        <v>3350</v>
      </c>
      <c r="V3491" s="7" t="s">
        <v>2999</v>
      </c>
      <c r="W3491" s="7" t="s">
        <v>2999</v>
      </c>
    </row>
    <row r="3492" spans="1:23" x14ac:dyDescent="0.2">
      <c r="A3492" s="7" t="s">
        <v>727</v>
      </c>
      <c r="B3492" s="7">
        <v>3</v>
      </c>
      <c r="C3492" s="7" t="s">
        <v>45</v>
      </c>
      <c r="D3492" s="7" t="s">
        <v>1235</v>
      </c>
      <c r="E3492" s="7" t="s">
        <v>2984</v>
      </c>
      <c r="F3492" s="7">
        <v>416</v>
      </c>
      <c r="G3492" s="7" t="s">
        <v>6099</v>
      </c>
      <c r="H3492" s="7" t="s">
        <v>323</v>
      </c>
      <c r="I3492" s="7" t="s">
        <v>4507</v>
      </c>
      <c r="J3492" s="7" t="s">
        <v>738</v>
      </c>
      <c r="K3492" s="7" t="s">
        <v>731</v>
      </c>
      <c r="L3492" s="7" t="s">
        <v>3351</v>
      </c>
      <c r="M3492" s="7">
        <v>42.325342999999997</v>
      </c>
      <c r="N3492" s="7">
        <v>21.460087000000001</v>
      </c>
      <c r="O3492" s="7" t="s">
        <v>2287</v>
      </c>
      <c r="P3492" s="7" t="s">
        <v>2287</v>
      </c>
      <c r="Q3492" s="7"/>
      <c r="R3492" s="7" t="s">
        <v>322</v>
      </c>
      <c r="S3492" s="7"/>
      <c r="T3492" s="7" t="b">
        <v>0</v>
      </c>
      <c r="U3492" s="7" t="s">
        <v>3350</v>
      </c>
      <c r="V3492" s="7" t="s">
        <v>2999</v>
      </c>
      <c r="W3492" s="7" t="s">
        <v>2999</v>
      </c>
    </row>
    <row r="3493" spans="1:23" x14ac:dyDescent="0.2">
      <c r="A3493" s="7" t="s">
        <v>727</v>
      </c>
      <c r="B3493" s="7">
        <v>6</v>
      </c>
      <c r="C3493" s="7" t="s">
        <v>11</v>
      </c>
      <c r="D3493" s="7" t="s">
        <v>787</v>
      </c>
      <c r="E3493" s="7" t="s">
        <v>11416</v>
      </c>
      <c r="F3493" s="7">
        <v>415</v>
      </c>
      <c r="G3493" s="7" t="s">
        <v>6100</v>
      </c>
      <c r="H3493" s="7" t="s">
        <v>2288</v>
      </c>
      <c r="I3493" s="7" t="s">
        <v>4508</v>
      </c>
      <c r="J3493" s="7" t="s">
        <v>2289</v>
      </c>
      <c r="K3493" s="7" t="s">
        <v>731</v>
      </c>
      <c r="L3493" s="7" t="s">
        <v>3351</v>
      </c>
      <c r="M3493" s="7">
        <v>42.615501000000002</v>
      </c>
      <c r="N3493" s="7">
        <v>21.177515</v>
      </c>
      <c r="O3493" s="7" t="s">
        <v>2290</v>
      </c>
      <c r="P3493" s="7" t="s">
        <v>2290</v>
      </c>
      <c r="Q3493" s="7"/>
      <c r="R3493" s="7" t="s">
        <v>4509</v>
      </c>
      <c r="S3493" s="7"/>
      <c r="T3493" s="7" t="b">
        <v>0</v>
      </c>
      <c r="U3493" s="7" t="s">
        <v>3350</v>
      </c>
      <c r="V3493" s="7" t="s">
        <v>2999</v>
      </c>
      <c r="W3493" s="7" t="s">
        <v>2999</v>
      </c>
    </row>
    <row r="3494" spans="1:23" x14ac:dyDescent="0.2">
      <c r="A3494" s="7" t="s">
        <v>727</v>
      </c>
      <c r="B3494" s="7">
        <v>7</v>
      </c>
      <c r="C3494" s="7" t="s">
        <v>8</v>
      </c>
      <c r="D3494" s="7" t="s">
        <v>1079</v>
      </c>
      <c r="E3494" s="7" t="s">
        <v>9922</v>
      </c>
      <c r="F3494" s="7">
        <v>414</v>
      </c>
      <c r="G3494" s="7" t="s">
        <v>6101</v>
      </c>
      <c r="H3494" s="7" t="s">
        <v>2291</v>
      </c>
      <c r="I3494" s="7" t="s">
        <v>4510</v>
      </c>
      <c r="J3494" s="7" t="s">
        <v>1582</v>
      </c>
      <c r="K3494" s="7" t="s">
        <v>731</v>
      </c>
      <c r="L3494" s="7" t="s">
        <v>3351</v>
      </c>
      <c r="M3494" s="7">
        <v>42.20111</v>
      </c>
      <c r="N3494" s="7">
        <v>20.726611999999999</v>
      </c>
      <c r="O3494" s="7" t="s">
        <v>2292</v>
      </c>
      <c r="P3494" s="7" t="s">
        <v>2292</v>
      </c>
      <c r="Q3494" s="7"/>
      <c r="R3494" s="7" t="s">
        <v>4511</v>
      </c>
      <c r="S3494" s="7"/>
      <c r="T3494" s="7" t="b">
        <v>0</v>
      </c>
      <c r="U3494" s="7" t="s">
        <v>3350</v>
      </c>
      <c r="V3494" s="7" t="s">
        <v>2999</v>
      </c>
      <c r="W3494" s="7" t="s">
        <v>2999</v>
      </c>
    </row>
    <row r="3495" spans="1:23" x14ac:dyDescent="0.2">
      <c r="A3495" s="7" t="s">
        <v>727</v>
      </c>
      <c r="B3495" s="7">
        <v>3</v>
      </c>
      <c r="C3495" s="7" t="s">
        <v>45</v>
      </c>
      <c r="D3495" s="7" t="s">
        <v>1235</v>
      </c>
      <c r="E3495" s="7" t="s">
        <v>18764</v>
      </c>
      <c r="F3495" s="7">
        <v>413</v>
      </c>
      <c r="G3495" s="7" t="s">
        <v>6102</v>
      </c>
      <c r="H3495" s="7" t="s">
        <v>325</v>
      </c>
      <c r="I3495" s="7" t="s">
        <v>4512</v>
      </c>
      <c r="J3495" s="7" t="s">
        <v>738</v>
      </c>
      <c r="K3495" s="7" t="s">
        <v>731</v>
      </c>
      <c r="L3495" s="7" t="s">
        <v>3351</v>
      </c>
      <c r="M3495" s="7">
        <v>42.295786999999997</v>
      </c>
      <c r="N3495" s="7">
        <v>21.408429000000002</v>
      </c>
      <c r="O3495" s="7" t="s">
        <v>2293</v>
      </c>
      <c r="P3495" s="7" t="s">
        <v>2293</v>
      </c>
      <c r="Q3495" s="7"/>
      <c r="R3495" s="7" t="s">
        <v>324</v>
      </c>
      <c r="S3495" s="7"/>
      <c r="T3495" s="7" t="b">
        <v>0</v>
      </c>
      <c r="U3495" s="7" t="s">
        <v>3350</v>
      </c>
      <c r="V3495" s="7" t="s">
        <v>2999</v>
      </c>
      <c r="W3495" s="7" t="s">
        <v>2999</v>
      </c>
    </row>
    <row r="3496" spans="1:23" x14ac:dyDescent="0.2">
      <c r="A3496" s="7" t="s">
        <v>727</v>
      </c>
      <c r="B3496" s="7">
        <v>4</v>
      </c>
      <c r="C3496" s="7" t="s">
        <v>454</v>
      </c>
      <c r="D3496" s="7" t="s">
        <v>828</v>
      </c>
      <c r="E3496" s="7" t="s">
        <v>585</v>
      </c>
      <c r="F3496" s="7">
        <v>412</v>
      </c>
      <c r="G3496" s="7" t="s">
        <v>6103</v>
      </c>
      <c r="H3496" s="7" t="s">
        <v>606</v>
      </c>
      <c r="I3496" s="7" t="s">
        <v>4513</v>
      </c>
      <c r="J3496" s="7" t="s">
        <v>738</v>
      </c>
      <c r="K3496" s="7" t="s">
        <v>731</v>
      </c>
      <c r="L3496" s="7" t="s">
        <v>3351</v>
      </c>
      <c r="M3496" s="7">
        <v>42.882576999999998</v>
      </c>
      <c r="N3496" s="7">
        <v>20.871410000000001</v>
      </c>
      <c r="O3496" s="7" t="s">
        <v>2294</v>
      </c>
      <c r="P3496" s="7" t="s">
        <v>2294</v>
      </c>
      <c r="Q3496" s="7"/>
      <c r="R3496" s="7" t="s">
        <v>605</v>
      </c>
      <c r="S3496" s="7"/>
      <c r="T3496" s="7" t="b">
        <v>0</v>
      </c>
      <c r="U3496" s="7" t="s">
        <v>3350</v>
      </c>
      <c r="V3496" s="7" t="s">
        <v>2999</v>
      </c>
      <c r="W3496" s="7" t="s">
        <v>2999</v>
      </c>
    </row>
    <row r="3497" spans="1:23" x14ac:dyDescent="0.2">
      <c r="A3497" s="7" t="s">
        <v>727</v>
      </c>
      <c r="B3497" s="7">
        <v>7</v>
      </c>
      <c r="C3497" s="7" t="s">
        <v>8</v>
      </c>
      <c r="D3497" s="7" t="s">
        <v>1266</v>
      </c>
      <c r="E3497" s="7" t="s">
        <v>15083</v>
      </c>
      <c r="F3497" s="7">
        <v>411</v>
      </c>
      <c r="G3497" s="7" t="s">
        <v>6104</v>
      </c>
      <c r="H3497" s="7" t="s">
        <v>327</v>
      </c>
      <c r="I3497" s="7" t="s">
        <v>4514</v>
      </c>
      <c r="J3497" s="7" t="s">
        <v>738</v>
      </c>
      <c r="K3497" s="7" t="s">
        <v>731</v>
      </c>
      <c r="L3497" s="7" t="s">
        <v>3351</v>
      </c>
      <c r="M3497" s="7">
        <v>42.068325000000002</v>
      </c>
      <c r="N3497" s="7">
        <v>20.602005999999999</v>
      </c>
      <c r="O3497" s="7" t="s">
        <v>2295</v>
      </c>
      <c r="P3497" s="7" t="s">
        <v>2295</v>
      </c>
      <c r="Q3497" s="7"/>
      <c r="R3497" s="7" t="s">
        <v>326</v>
      </c>
      <c r="S3497" s="7"/>
      <c r="T3497" s="7" t="b">
        <v>0</v>
      </c>
      <c r="U3497" s="7" t="s">
        <v>3350</v>
      </c>
      <c r="V3497" s="7" t="s">
        <v>2999</v>
      </c>
      <c r="W3497" s="7" t="s">
        <v>2999</v>
      </c>
    </row>
    <row r="3498" spans="1:23" x14ac:dyDescent="0.2">
      <c r="A3498" s="7" t="s">
        <v>727</v>
      </c>
      <c r="B3498" s="7">
        <v>4</v>
      </c>
      <c r="C3498" s="7" t="s">
        <v>454</v>
      </c>
      <c r="D3498" s="7" t="s">
        <v>828</v>
      </c>
      <c r="E3498" s="7" t="s">
        <v>8832</v>
      </c>
      <c r="F3498" s="7">
        <v>410</v>
      </c>
      <c r="G3498" s="7" t="s">
        <v>6105</v>
      </c>
      <c r="H3498" s="7" t="s">
        <v>608</v>
      </c>
      <c r="I3498" s="7" t="s">
        <v>4515</v>
      </c>
      <c r="J3498" s="7" t="s">
        <v>738</v>
      </c>
      <c r="K3498" s="7" t="s">
        <v>752</v>
      </c>
      <c r="L3498" s="7" t="s">
        <v>3351</v>
      </c>
      <c r="M3498" s="7">
        <v>42.850645999999998</v>
      </c>
      <c r="N3498" s="7">
        <v>20.893509999999999</v>
      </c>
      <c r="O3498" s="7" t="s">
        <v>2296</v>
      </c>
      <c r="P3498" s="7" t="s">
        <v>2296</v>
      </c>
      <c r="Q3498" s="7"/>
      <c r="R3498" s="7" t="s">
        <v>607</v>
      </c>
      <c r="S3498" s="7"/>
      <c r="T3498" s="7" t="b">
        <v>0</v>
      </c>
      <c r="U3498" s="7" t="s">
        <v>3350</v>
      </c>
      <c r="V3498" s="7" t="s">
        <v>2999</v>
      </c>
      <c r="W3498" s="7" t="s">
        <v>2999</v>
      </c>
    </row>
    <row r="3499" spans="1:23" x14ac:dyDescent="0.2">
      <c r="A3499" s="7" t="s">
        <v>727</v>
      </c>
      <c r="B3499" s="7">
        <v>4</v>
      </c>
      <c r="C3499" s="7" t="s">
        <v>454</v>
      </c>
      <c r="D3499" s="7" t="s">
        <v>828</v>
      </c>
      <c r="E3499" s="7" t="s">
        <v>585</v>
      </c>
      <c r="F3499" s="7">
        <v>409</v>
      </c>
      <c r="G3499" s="7" t="s">
        <v>6106</v>
      </c>
      <c r="H3499" s="7" t="s">
        <v>2297</v>
      </c>
      <c r="I3499" s="7" t="s">
        <v>4516</v>
      </c>
      <c r="J3499" s="7" t="s">
        <v>738</v>
      </c>
      <c r="K3499" s="7" t="s">
        <v>752</v>
      </c>
      <c r="L3499" s="7" t="s">
        <v>3351</v>
      </c>
      <c r="M3499" s="7">
        <v>42.877009000000001</v>
      </c>
      <c r="N3499" s="7">
        <v>20.852156999999998</v>
      </c>
      <c r="O3499" s="7" t="s">
        <v>2298</v>
      </c>
      <c r="P3499" s="7" t="s">
        <v>2298</v>
      </c>
      <c r="Q3499" s="7"/>
      <c r="R3499" s="7" t="s">
        <v>4517</v>
      </c>
      <c r="S3499" s="7"/>
      <c r="T3499" s="7" t="b">
        <v>0</v>
      </c>
      <c r="U3499" s="7" t="s">
        <v>3350</v>
      </c>
      <c r="V3499" s="7" t="s">
        <v>2999</v>
      </c>
      <c r="W3499" s="7" t="s">
        <v>2999</v>
      </c>
    </row>
    <row r="3500" spans="1:23" x14ac:dyDescent="0.2">
      <c r="A3500" s="7" t="s">
        <v>727</v>
      </c>
      <c r="B3500" s="7">
        <v>4</v>
      </c>
      <c r="C3500" s="7" t="s">
        <v>454</v>
      </c>
      <c r="D3500" s="7" t="s">
        <v>828</v>
      </c>
      <c r="E3500" s="7"/>
      <c r="F3500" s="7">
        <v>408</v>
      </c>
      <c r="G3500" s="7" t="s">
        <v>6107</v>
      </c>
      <c r="H3500" s="7" t="s">
        <v>610</v>
      </c>
      <c r="I3500" s="7" t="s">
        <v>4518</v>
      </c>
      <c r="J3500" s="7" t="s">
        <v>738</v>
      </c>
      <c r="K3500" s="7" t="s">
        <v>731</v>
      </c>
      <c r="L3500" s="7" t="s">
        <v>3479</v>
      </c>
      <c r="M3500" s="7">
        <v>42.931516000000002</v>
      </c>
      <c r="N3500" s="7">
        <v>20.912488</v>
      </c>
      <c r="O3500" s="7" t="s">
        <v>2299</v>
      </c>
      <c r="P3500" s="7" t="s">
        <v>2299</v>
      </c>
      <c r="Q3500" s="7"/>
      <c r="R3500" s="7" t="s">
        <v>609</v>
      </c>
      <c r="S3500" s="7"/>
      <c r="T3500" s="7" t="b">
        <v>0</v>
      </c>
      <c r="U3500" s="7" t="s">
        <v>3478</v>
      </c>
      <c r="V3500" s="7" t="s">
        <v>2999</v>
      </c>
      <c r="W3500" s="7" t="s">
        <v>2999</v>
      </c>
    </row>
    <row r="3501" spans="1:23" x14ac:dyDescent="0.2">
      <c r="A3501" s="7" t="s">
        <v>727</v>
      </c>
      <c r="B3501" s="7">
        <v>4</v>
      </c>
      <c r="C3501" s="7" t="s">
        <v>454</v>
      </c>
      <c r="D3501" s="7" t="s">
        <v>828</v>
      </c>
      <c r="E3501" s="7" t="s">
        <v>585</v>
      </c>
      <c r="F3501" s="7">
        <v>407</v>
      </c>
      <c r="G3501" s="7" t="s">
        <v>6108</v>
      </c>
      <c r="H3501" s="7" t="s">
        <v>2300</v>
      </c>
      <c r="I3501" s="7" t="s">
        <v>4519</v>
      </c>
      <c r="J3501" s="7" t="s">
        <v>738</v>
      </c>
      <c r="K3501" s="7" t="s">
        <v>752</v>
      </c>
      <c r="L3501" s="7" t="s">
        <v>3351</v>
      </c>
      <c r="M3501" s="7">
        <v>42.888291000000002</v>
      </c>
      <c r="N3501" s="7">
        <v>20.880375000000001</v>
      </c>
      <c r="O3501" s="7" t="s">
        <v>2301</v>
      </c>
      <c r="P3501" s="7" t="s">
        <v>2301</v>
      </c>
      <c r="Q3501" s="7"/>
      <c r="R3501" s="7" t="s">
        <v>4520</v>
      </c>
      <c r="S3501" s="7"/>
      <c r="T3501" s="7" t="b">
        <v>0</v>
      </c>
      <c r="U3501" s="7" t="s">
        <v>3350</v>
      </c>
      <c r="V3501" s="7" t="s">
        <v>2999</v>
      </c>
      <c r="W3501" s="7" t="s">
        <v>2999</v>
      </c>
    </row>
    <row r="3502" spans="1:23" x14ac:dyDescent="0.2">
      <c r="A3502" s="7" t="s">
        <v>727</v>
      </c>
      <c r="B3502" s="7">
        <v>4</v>
      </c>
      <c r="C3502" s="7" t="s">
        <v>454</v>
      </c>
      <c r="D3502" s="7" t="s">
        <v>828</v>
      </c>
      <c r="E3502" s="7" t="s">
        <v>8833</v>
      </c>
      <c r="F3502" s="7">
        <v>406</v>
      </c>
      <c r="G3502" s="7" t="s">
        <v>6109</v>
      </c>
      <c r="H3502" s="7" t="s">
        <v>612</v>
      </c>
      <c r="I3502" s="7" t="s">
        <v>4521</v>
      </c>
      <c r="J3502" s="7" t="s">
        <v>738</v>
      </c>
      <c r="K3502" s="7" t="s">
        <v>731</v>
      </c>
      <c r="L3502" s="7" t="s">
        <v>3351</v>
      </c>
      <c r="M3502" s="7">
        <v>42.899743999999998</v>
      </c>
      <c r="N3502" s="7">
        <v>20.870819999999998</v>
      </c>
      <c r="O3502" s="7" t="s">
        <v>2302</v>
      </c>
      <c r="P3502" s="7" t="s">
        <v>2302</v>
      </c>
      <c r="Q3502" s="7"/>
      <c r="R3502" s="7" t="s">
        <v>611</v>
      </c>
      <c r="S3502" s="7"/>
      <c r="T3502" s="7" t="b">
        <v>0</v>
      </c>
      <c r="U3502" s="7" t="s">
        <v>3350</v>
      </c>
      <c r="V3502" s="7" t="s">
        <v>2999</v>
      </c>
      <c r="W3502" s="7" t="s">
        <v>2999</v>
      </c>
    </row>
    <row r="3503" spans="1:23" x14ac:dyDescent="0.2">
      <c r="A3503" s="7" t="s">
        <v>727</v>
      </c>
      <c r="B3503" s="7">
        <v>4</v>
      </c>
      <c r="C3503" s="7" t="s">
        <v>454</v>
      </c>
      <c r="D3503" s="7" t="s">
        <v>828</v>
      </c>
      <c r="E3503" s="7" t="s">
        <v>585</v>
      </c>
      <c r="F3503" s="7">
        <v>405</v>
      </c>
      <c r="G3503" s="7" t="s">
        <v>6110</v>
      </c>
      <c r="H3503" s="7" t="s">
        <v>2300</v>
      </c>
      <c r="I3503" s="7" t="s">
        <v>4522</v>
      </c>
      <c r="J3503" s="7" t="s">
        <v>738</v>
      </c>
      <c r="K3503" s="7" t="s">
        <v>752</v>
      </c>
      <c r="L3503" s="7" t="s">
        <v>3351</v>
      </c>
      <c r="M3503" s="7">
        <v>42.888291000000002</v>
      </c>
      <c r="N3503" s="7">
        <v>20.880375000000001</v>
      </c>
      <c r="O3503" s="7" t="s">
        <v>2303</v>
      </c>
      <c r="P3503" s="7" t="s">
        <v>2303</v>
      </c>
      <c r="Q3503" s="7"/>
      <c r="R3503" s="7" t="s">
        <v>4523</v>
      </c>
      <c r="S3503" s="7"/>
      <c r="T3503" s="7" t="b">
        <v>0</v>
      </c>
      <c r="U3503" s="7" t="s">
        <v>3350</v>
      </c>
      <c r="V3503" s="7" t="s">
        <v>2999</v>
      </c>
      <c r="W3503" s="7" t="s">
        <v>2999</v>
      </c>
    </row>
    <row r="3504" spans="1:23" x14ac:dyDescent="0.2">
      <c r="A3504" s="7" t="s">
        <v>727</v>
      </c>
      <c r="B3504" s="7">
        <v>3</v>
      </c>
      <c r="C3504" s="7" t="s">
        <v>45</v>
      </c>
      <c r="D3504" s="7" t="s">
        <v>1235</v>
      </c>
      <c r="E3504" s="7"/>
      <c r="F3504" s="7">
        <v>404</v>
      </c>
      <c r="G3504" s="7" t="s">
        <v>6111</v>
      </c>
      <c r="H3504" s="7" t="s">
        <v>281</v>
      </c>
      <c r="I3504" s="7" t="s">
        <v>4524</v>
      </c>
      <c r="J3504" s="7" t="s">
        <v>738</v>
      </c>
      <c r="K3504" s="7" t="s">
        <v>731</v>
      </c>
      <c r="L3504" s="7" t="s">
        <v>3479</v>
      </c>
      <c r="M3504" s="7">
        <v>42.340316999999999</v>
      </c>
      <c r="N3504" s="7">
        <v>21.395541999999999</v>
      </c>
      <c r="O3504" s="7" t="s">
        <v>2304</v>
      </c>
      <c r="P3504" s="7" t="s">
        <v>2304</v>
      </c>
      <c r="Q3504" s="7"/>
      <c r="R3504" s="7" t="s">
        <v>328</v>
      </c>
      <c r="S3504" s="7"/>
      <c r="T3504" s="7" t="b">
        <v>0</v>
      </c>
      <c r="U3504" s="7" t="s">
        <v>3478</v>
      </c>
      <c r="V3504" s="7" t="s">
        <v>2999</v>
      </c>
      <c r="W3504" s="7" t="s">
        <v>2999</v>
      </c>
    </row>
    <row r="3505" spans="1:23" x14ac:dyDescent="0.2">
      <c r="A3505" s="7" t="s">
        <v>727</v>
      </c>
      <c r="B3505" s="7">
        <v>4</v>
      </c>
      <c r="C3505" s="7" t="s">
        <v>454</v>
      </c>
      <c r="D3505" s="7" t="s">
        <v>828</v>
      </c>
      <c r="E3505" s="7" t="s">
        <v>585</v>
      </c>
      <c r="F3505" s="7">
        <v>403</v>
      </c>
      <c r="G3505" s="7" t="s">
        <v>6112</v>
      </c>
      <c r="H3505" s="7" t="s">
        <v>614</v>
      </c>
      <c r="I3505" s="7" t="s">
        <v>4525</v>
      </c>
      <c r="J3505" s="7" t="s">
        <v>738</v>
      </c>
      <c r="K3505" s="7" t="s">
        <v>752</v>
      </c>
      <c r="L3505" s="7" t="s">
        <v>3351</v>
      </c>
      <c r="M3505" s="7">
        <v>42.856766</v>
      </c>
      <c r="N3505" s="7">
        <v>20.888310000000001</v>
      </c>
      <c r="O3505" s="7" t="s">
        <v>2305</v>
      </c>
      <c r="P3505" s="7" t="s">
        <v>2305</v>
      </c>
      <c r="Q3505" s="7"/>
      <c r="R3505" s="7" t="s">
        <v>613</v>
      </c>
      <c r="S3505" s="7"/>
      <c r="T3505" s="7" t="b">
        <v>0</v>
      </c>
      <c r="U3505" s="7" t="s">
        <v>3350</v>
      </c>
      <c r="V3505" s="7" t="s">
        <v>2999</v>
      </c>
      <c r="W3505" s="7" t="s">
        <v>2999</v>
      </c>
    </row>
    <row r="3506" spans="1:23" x14ac:dyDescent="0.2">
      <c r="A3506" s="7" t="s">
        <v>727</v>
      </c>
      <c r="B3506" s="7">
        <v>7</v>
      </c>
      <c r="C3506" s="7" t="s">
        <v>8</v>
      </c>
      <c r="D3506" s="7" t="s">
        <v>1079</v>
      </c>
      <c r="E3506" s="7"/>
      <c r="F3506" s="7">
        <v>402</v>
      </c>
      <c r="G3506" s="7" t="s">
        <v>6113</v>
      </c>
      <c r="H3506" s="7" t="s">
        <v>261</v>
      </c>
      <c r="I3506" s="7" t="s">
        <v>4526</v>
      </c>
      <c r="J3506" s="7" t="s">
        <v>738</v>
      </c>
      <c r="K3506" s="7" t="s">
        <v>731</v>
      </c>
      <c r="L3506" s="7" t="s">
        <v>3479</v>
      </c>
      <c r="M3506" s="7">
        <v>42.242213999999997</v>
      </c>
      <c r="N3506" s="7">
        <v>20.773346</v>
      </c>
      <c r="O3506" s="7" t="s">
        <v>2306</v>
      </c>
      <c r="P3506" s="7" t="s">
        <v>2306</v>
      </c>
      <c r="Q3506" s="7"/>
      <c r="R3506" s="7" t="s">
        <v>329</v>
      </c>
      <c r="S3506" s="7"/>
      <c r="T3506" s="7" t="b">
        <v>0</v>
      </c>
      <c r="U3506" s="7" t="s">
        <v>3478</v>
      </c>
      <c r="V3506" s="7" t="s">
        <v>2999</v>
      </c>
      <c r="W3506" s="7" t="s">
        <v>2999</v>
      </c>
    </row>
    <row r="3507" spans="1:23" x14ac:dyDescent="0.2">
      <c r="A3507" s="7" t="s">
        <v>727</v>
      </c>
      <c r="B3507" s="7">
        <v>7</v>
      </c>
      <c r="C3507" s="7" t="s">
        <v>8</v>
      </c>
      <c r="D3507" s="7" t="s">
        <v>1079</v>
      </c>
      <c r="E3507" s="7" t="s">
        <v>7909</v>
      </c>
      <c r="F3507" s="7">
        <v>401</v>
      </c>
      <c r="G3507" s="7" t="s">
        <v>6114</v>
      </c>
      <c r="H3507" s="7" t="s">
        <v>331</v>
      </c>
      <c r="I3507" s="7" t="s">
        <v>4527</v>
      </c>
      <c r="J3507" s="7" t="s">
        <v>738</v>
      </c>
      <c r="K3507" s="7" t="s">
        <v>731</v>
      </c>
      <c r="L3507" s="7" t="s">
        <v>3375</v>
      </c>
      <c r="M3507" s="7">
        <v>42.194412999999997</v>
      </c>
      <c r="N3507" s="7">
        <v>20.717040999999998</v>
      </c>
      <c r="O3507" s="7" t="s">
        <v>2307</v>
      </c>
      <c r="P3507" s="7" t="s">
        <v>2307</v>
      </c>
      <c r="Q3507" s="7"/>
      <c r="R3507" s="7" t="s">
        <v>330</v>
      </c>
      <c r="S3507" s="7"/>
      <c r="T3507" s="7" t="b">
        <v>0</v>
      </c>
      <c r="U3507" s="7" t="s">
        <v>3374</v>
      </c>
      <c r="V3507" s="7" t="s">
        <v>2999</v>
      </c>
      <c r="W3507" s="7" t="s">
        <v>2999</v>
      </c>
    </row>
    <row r="3508" spans="1:23" x14ac:dyDescent="0.2">
      <c r="A3508" s="7" t="s">
        <v>727</v>
      </c>
      <c r="B3508" s="7">
        <v>1</v>
      </c>
      <c r="C3508" s="7" t="s">
        <v>5</v>
      </c>
      <c r="D3508" s="7" t="s">
        <v>736</v>
      </c>
      <c r="E3508" s="7" t="s">
        <v>8818</v>
      </c>
      <c r="F3508" s="7">
        <v>400</v>
      </c>
      <c r="G3508" s="7" t="s">
        <v>6115</v>
      </c>
      <c r="H3508" s="7" t="s">
        <v>530</v>
      </c>
      <c r="I3508" s="7" t="s">
        <v>4528</v>
      </c>
      <c r="J3508" s="7" t="s">
        <v>738</v>
      </c>
      <c r="K3508" s="7" t="s">
        <v>731</v>
      </c>
      <c r="L3508" s="7" t="s">
        <v>3351</v>
      </c>
      <c r="M3508" s="7">
        <v>42.352944000000001</v>
      </c>
      <c r="N3508" s="7">
        <v>21.137768999999999</v>
      </c>
      <c r="O3508" s="7" t="s">
        <v>2308</v>
      </c>
      <c r="P3508" s="7" t="s">
        <v>2308</v>
      </c>
      <c r="Q3508" s="7"/>
      <c r="R3508" s="7" t="s">
        <v>4529</v>
      </c>
      <c r="S3508" s="7"/>
      <c r="T3508" s="7" t="b">
        <v>0</v>
      </c>
      <c r="U3508" s="7" t="s">
        <v>3350</v>
      </c>
      <c r="V3508" s="7" t="s">
        <v>2999</v>
      </c>
      <c r="W3508" s="7" t="s">
        <v>2999</v>
      </c>
    </row>
    <row r="3509" spans="1:23" x14ac:dyDescent="0.2">
      <c r="A3509" s="7" t="s">
        <v>727</v>
      </c>
      <c r="B3509" s="7">
        <v>4</v>
      </c>
      <c r="C3509" s="7" t="s">
        <v>454</v>
      </c>
      <c r="D3509" s="7" t="s">
        <v>768</v>
      </c>
      <c r="E3509" s="7"/>
      <c r="F3509" s="7">
        <v>399</v>
      </c>
      <c r="G3509" s="7" t="s">
        <v>6116</v>
      </c>
      <c r="H3509" s="7" t="s">
        <v>507</v>
      </c>
      <c r="I3509" s="7" t="s">
        <v>3749</v>
      </c>
      <c r="J3509" s="7" t="s">
        <v>738</v>
      </c>
      <c r="K3509" s="7" t="s">
        <v>731</v>
      </c>
      <c r="L3509" s="7" t="s">
        <v>3351</v>
      </c>
      <c r="M3509" s="7">
        <v>42.904353</v>
      </c>
      <c r="N3509" s="7">
        <v>20.940892000000002</v>
      </c>
      <c r="O3509" s="7" t="s">
        <v>2309</v>
      </c>
      <c r="P3509" s="7" t="s">
        <v>2309</v>
      </c>
      <c r="Q3509" s="7"/>
      <c r="R3509" s="7" t="s">
        <v>506</v>
      </c>
      <c r="S3509" s="7"/>
      <c r="T3509" s="7" t="b">
        <v>0</v>
      </c>
      <c r="U3509" s="7" t="s">
        <v>3350</v>
      </c>
      <c r="V3509" s="7" t="s">
        <v>2999</v>
      </c>
      <c r="W3509" s="7" t="s">
        <v>2999</v>
      </c>
    </row>
    <row r="3510" spans="1:23" x14ac:dyDescent="0.2">
      <c r="A3510" s="7" t="s">
        <v>727</v>
      </c>
      <c r="B3510" s="7">
        <v>3</v>
      </c>
      <c r="C3510" s="7" t="s">
        <v>45</v>
      </c>
      <c r="D3510" s="7" t="s">
        <v>740</v>
      </c>
      <c r="E3510" s="7"/>
      <c r="F3510" s="7">
        <v>398</v>
      </c>
      <c r="G3510" s="7" t="s">
        <v>6117</v>
      </c>
      <c r="H3510" s="7" t="s">
        <v>2310</v>
      </c>
      <c r="I3510" s="7" t="s">
        <v>4530</v>
      </c>
      <c r="J3510" s="7" t="s">
        <v>738</v>
      </c>
      <c r="K3510" s="7" t="s">
        <v>731</v>
      </c>
      <c r="L3510" s="7" t="s">
        <v>2998</v>
      </c>
      <c r="M3510" s="7">
        <v>42.471496000000002</v>
      </c>
      <c r="N3510" s="7">
        <v>21.450133999999998</v>
      </c>
      <c r="O3510" s="7" t="s">
        <v>2311</v>
      </c>
      <c r="P3510" s="7" t="s">
        <v>2311</v>
      </c>
      <c r="Q3510" s="7"/>
      <c r="R3510" s="7" t="s">
        <v>4531</v>
      </c>
      <c r="S3510" s="7"/>
      <c r="T3510" s="7" t="b">
        <v>0</v>
      </c>
      <c r="U3510" s="7" t="s">
        <v>2997</v>
      </c>
      <c r="V3510" s="7" t="s">
        <v>2999</v>
      </c>
      <c r="W3510" s="7" t="s">
        <v>2999</v>
      </c>
    </row>
    <row r="3511" spans="1:23" x14ac:dyDescent="0.2">
      <c r="A3511" s="7" t="s">
        <v>727</v>
      </c>
      <c r="B3511" s="7">
        <v>4</v>
      </c>
      <c r="C3511" s="7" t="s">
        <v>454</v>
      </c>
      <c r="D3511" s="7" t="s">
        <v>828</v>
      </c>
      <c r="E3511" s="7" t="s">
        <v>585</v>
      </c>
      <c r="F3511" s="7">
        <v>397</v>
      </c>
      <c r="G3511" s="7" t="s">
        <v>6118</v>
      </c>
      <c r="H3511" s="7" t="s">
        <v>2312</v>
      </c>
      <c r="I3511" s="7" t="s">
        <v>4532</v>
      </c>
      <c r="J3511" s="7" t="s">
        <v>738</v>
      </c>
      <c r="K3511" s="7" t="s">
        <v>731</v>
      </c>
      <c r="L3511" s="7" t="s">
        <v>3351</v>
      </c>
      <c r="M3511" s="7">
        <v>42.883186000000002</v>
      </c>
      <c r="N3511" s="7">
        <v>20.860703000000001</v>
      </c>
      <c r="O3511" s="7" t="s">
        <v>2313</v>
      </c>
      <c r="P3511" s="7" t="s">
        <v>2313</v>
      </c>
      <c r="Q3511" s="7"/>
      <c r="R3511" s="7" t="s">
        <v>4533</v>
      </c>
      <c r="S3511" s="7"/>
      <c r="T3511" s="7" t="b">
        <v>0</v>
      </c>
      <c r="U3511" s="7" t="s">
        <v>3350</v>
      </c>
      <c r="V3511" s="7" t="s">
        <v>2999</v>
      </c>
      <c r="W3511" s="7" t="s">
        <v>2999</v>
      </c>
    </row>
    <row r="3512" spans="1:23" x14ac:dyDescent="0.2">
      <c r="A3512" s="7" t="s">
        <v>727</v>
      </c>
      <c r="B3512" s="7">
        <v>4</v>
      </c>
      <c r="C3512" s="7" t="s">
        <v>454</v>
      </c>
      <c r="D3512" s="7" t="s">
        <v>828</v>
      </c>
      <c r="E3512" s="7" t="s">
        <v>585</v>
      </c>
      <c r="F3512" s="7">
        <v>396</v>
      </c>
      <c r="G3512" s="7" t="s">
        <v>6119</v>
      </c>
      <c r="H3512" s="7" t="s">
        <v>2314</v>
      </c>
      <c r="I3512" s="7" t="s">
        <v>4534</v>
      </c>
      <c r="J3512" s="7" t="s">
        <v>2315</v>
      </c>
      <c r="K3512" s="7" t="s">
        <v>731</v>
      </c>
      <c r="L3512" s="7" t="s">
        <v>3351</v>
      </c>
      <c r="M3512" s="7">
        <v>42.869053000000001</v>
      </c>
      <c r="N3512" s="7">
        <v>20.959396999999999</v>
      </c>
      <c r="O3512" s="7" t="s">
        <v>2316</v>
      </c>
      <c r="P3512" s="7" t="s">
        <v>2316</v>
      </c>
      <c r="Q3512" s="7"/>
      <c r="R3512" s="7" t="s">
        <v>615</v>
      </c>
      <c r="S3512" s="7"/>
      <c r="T3512" s="7" t="b">
        <v>0</v>
      </c>
      <c r="U3512" s="7" t="s">
        <v>3350</v>
      </c>
      <c r="V3512" s="7" t="s">
        <v>2999</v>
      </c>
      <c r="W3512" s="7" t="s">
        <v>2999</v>
      </c>
    </row>
    <row r="3513" spans="1:23" x14ac:dyDescent="0.2">
      <c r="A3513" s="7" t="s">
        <v>727</v>
      </c>
      <c r="B3513" s="7">
        <v>1</v>
      </c>
      <c r="C3513" s="7" t="s">
        <v>5</v>
      </c>
      <c r="D3513" s="7" t="s">
        <v>736</v>
      </c>
      <c r="E3513" s="7" t="s">
        <v>14177</v>
      </c>
      <c r="F3513" s="7">
        <v>395</v>
      </c>
      <c r="G3513" s="7" t="s">
        <v>6120</v>
      </c>
      <c r="H3513" s="7" t="s">
        <v>617</v>
      </c>
      <c r="I3513" s="7" t="s">
        <v>4535</v>
      </c>
      <c r="J3513" s="7" t="s">
        <v>738</v>
      </c>
      <c r="K3513" s="7" t="s">
        <v>731</v>
      </c>
      <c r="L3513" s="7" t="s">
        <v>3351</v>
      </c>
      <c r="M3513" s="7">
        <v>42.376564999999999</v>
      </c>
      <c r="N3513" s="7">
        <v>21.149749</v>
      </c>
      <c r="O3513" s="7" t="s">
        <v>2317</v>
      </c>
      <c r="P3513" s="7" t="s">
        <v>2317</v>
      </c>
      <c r="Q3513" s="7"/>
      <c r="R3513" s="7" t="s">
        <v>616</v>
      </c>
      <c r="S3513" s="7"/>
      <c r="T3513" s="7" t="b">
        <v>0</v>
      </c>
      <c r="U3513" s="7" t="s">
        <v>3350</v>
      </c>
      <c r="V3513" s="7" t="s">
        <v>2999</v>
      </c>
      <c r="W3513" s="7" t="s">
        <v>2999</v>
      </c>
    </row>
    <row r="3514" spans="1:23" x14ac:dyDescent="0.2">
      <c r="A3514" s="7" t="s">
        <v>727</v>
      </c>
      <c r="B3514" s="7">
        <v>4</v>
      </c>
      <c r="C3514" s="7" t="s">
        <v>454</v>
      </c>
      <c r="D3514" s="7" t="s">
        <v>828</v>
      </c>
      <c r="E3514" s="7" t="s">
        <v>8834</v>
      </c>
      <c r="F3514" s="7">
        <v>394</v>
      </c>
      <c r="G3514" s="7" t="s">
        <v>6121</v>
      </c>
      <c r="H3514" s="7" t="s">
        <v>619</v>
      </c>
      <c r="I3514" s="7" t="s">
        <v>4536</v>
      </c>
      <c r="J3514" s="7" t="s">
        <v>738</v>
      </c>
      <c r="K3514" s="7" t="s">
        <v>731</v>
      </c>
      <c r="L3514" s="7" t="s">
        <v>3351</v>
      </c>
      <c r="M3514" s="7">
        <v>42.866619</v>
      </c>
      <c r="N3514" s="7">
        <v>20.838920999999999</v>
      </c>
      <c r="O3514" s="7" t="s">
        <v>2318</v>
      </c>
      <c r="P3514" s="7" t="s">
        <v>2318</v>
      </c>
      <c r="Q3514" s="7"/>
      <c r="R3514" s="7" t="s">
        <v>618</v>
      </c>
      <c r="S3514" s="7"/>
      <c r="T3514" s="7" t="b">
        <v>0</v>
      </c>
      <c r="U3514" s="7" t="s">
        <v>3350</v>
      </c>
      <c r="V3514" s="7" t="s">
        <v>2999</v>
      </c>
      <c r="W3514" s="7" t="s">
        <v>2999</v>
      </c>
    </row>
    <row r="3515" spans="1:23" x14ac:dyDescent="0.2">
      <c r="A3515" s="7" t="s">
        <v>727</v>
      </c>
      <c r="B3515" s="7">
        <v>4</v>
      </c>
      <c r="C3515" s="7" t="s">
        <v>454</v>
      </c>
      <c r="D3515" s="7" t="s">
        <v>768</v>
      </c>
      <c r="E3515" s="7" t="s">
        <v>585</v>
      </c>
      <c r="F3515" s="7">
        <v>393</v>
      </c>
      <c r="G3515" s="7" t="s">
        <v>6122</v>
      </c>
      <c r="H3515" s="7" t="s">
        <v>2210</v>
      </c>
      <c r="I3515" s="7" t="s">
        <v>4537</v>
      </c>
      <c r="J3515" s="7" t="s">
        <v>738</v>
      </c>
      <c r="K3515" s="7" t="s">
        <v>731</v>
      </c>
      <c r="L3515" s="7" t="s">
        <v>3351</v>
      </c>
      <c r="M3515" s="7">
        <v>42.836745999999998</v>
      </c>
      <c r="N3515" s="7">
        <v>20.979786000000001</v>
      </c>
      <c r="O3515" s="7" t="s">
        <v>2319</v>
      </c>
      <c r="P3515" s="7" t="s">
        <v>2319</v>
      </c>
      <c r="Q3515" s="7"/>
      <c r="R3515" s="7" t="s">
        <v>4538</v>
      </c>
      <c r="S3515" s="7"/>
      <c r="T3515" s="7" t="b">
        <v>0</v>
      </c>
      <c r="U3515" s="7" t="s">
        <v>3350</v>
      </c>
      <c r="V3515" s="7" t="s">
        <v>2999</v>
      </c>
      <c r="W3515" s="7" t="s">
        <v>2999</v>
      </c>
    </row>
    <row r="3516" spans="1:23" x14ac:dyDescent="0.2">
      <c r="A3516" s="7" t="s">
        <v>727</v>
      </c>
      <c r="B3516" s="7">
        <v>4</v>
      </c>
      <c r="C3516" s="7" t="s">
        <v>454</v>
      </c>
      <c r="D3516" s="7" t="s">
        <v>1701</v>
      </c>
      <c r="E3516" s="7" t="s">
        <v>2320</v>
      </c>
      <c r="F3516" s="7">
        <v>392</v>
      </c>
      <c r="G3516" s="7" t="s">
        <v>6123</v>
      </c>
      <c r="H3516" s="7" t="s">
        <v>2321</v>
      </c>
      <c r="I3516" s="7" t="s">
        <v>4539</v>
      </c>
      <c r="J3516" s="7" t="s">
        <v>738</v>
      </c>
      <c r="K3516" s="7" t="s">
        <v>731</v>
      </c>
      <c r="L3516" s="7" t="s">
        <v>3351</v>
      </c>
      <c r="M3516" s="7">
        <v>42.804586999999998</v>
      </c>
      <c r="N3516" s="7">
        <v>20.804414000000001</v>
      </c>
      <c r="O3516" s="7" t="s">
        <v>2322</v>
      </c>
      <c r="P3516" s="7" t="s">
        <v>2322</v>
      </c>
      <c r="Q3516" s="7"/>
      <c r="R3516" s="7" t="s">
        <v>4540</v>
      </c>
      <c r="S3516" s="7"/>
      <c r="T3516" s="7" t="b">
        <v>0</v>
      </c>
      <c r="U3516" s="7" t="s">
        <v>3350</v>
      </c>
      <c r="V3516" s="7" t="s">
        <v>2999</v>
      </c>
      <c r="W3516" s="7" t="s">
        <v>2999</v>
      </c>
    </row>
    <row r="3517" spans="1:23" x14ac:dyDescent="0.2">
      <c r="A3517" s="7" t="s">
        <v>727</v>
      </c>
      <c r="B3517" s="7">
        <v>3</v>
      </c>
      <c r="C3517" s="7" t="s">
        <v>45</v>
      </c>
      <c r="D3517" s="7" t="s">
        <v>740</v>
      </c>
      <c r="E3517" s="7" t="s">
        <v>14702</v>
      </c>
      <c r="F3517" s="7">
        <v>391</v>
      </c>
      <c r="G3517" s="7" t="s">
        <v>6124</v>
      </c>
      <c r="H3517" s="7" t="s">
        <v>2323</v>
      </c>
      <c r="I3517" s="7" t="s">
        <v>4541</v>
      </c>
      <c r="J3517" s="7" t="s">
        <v>738</v>
      </c>
      <c r="K3517" s="7" t="s">
        <v>731</v>
      </c>
      <c r="L3517" s="7" t="s">
        <v>3351</v>
      </c>
      <c r="M3517" s="7">
        <v>42.555224000000003</v>
      </c>
      <c r="N3517" s="7">
        <v>21.441548000000001</v>
      </c>
      <c r="O3517" s="7" t="s">
        <v>2324</v>
      </c>
      <c r="P3517" s="7" t="s">
        <v>2324</v>
      </c>
      <c r="Q3517" s="7"/>
      <c r="R3517" s="7" t="s">
        <v>4542</v>
      </c>
      <c r="S3517" s="7"/>
      <c r="T3517" s="7" t="b">
        <v>0</v>
      </c>
      <c r="U3517" s="7" t="s">
        <v>3350</v>
      </c>
      <c r="V3517" s="7" t="s">
        <v>2999</v>
      </c>
      <c r="W3517" s="7" t="s">
        <v>2999</v>
      </c>
    </row>
    <row r="3518" spans="1:23" x14ac:dyDescent="0.2">
      <c r="A3518" s="7" t="s">
        <v>727</v>
      </c>
      <c r="B3518" s="7">
        <v>6</v>
      </c>
      <c r="C3518" s="7" t="s">
        <v>11</v>
      </c>
      <c r="D3518" s="7" t="s">
        <v>1033</v>
      </c>
      <c r="E3518" s="7" t="s">
        <v>11417</v>
      </c>
      <c r="F3518" s="7">
        <v>390</v>
      </c>
      <c r="G3518" s="7" t="s">
        <v>6125</v>
      </c>
      <c r="H3518" s="7" t="s">
        <v>286</v>
      </c>
      <c r="I3518" s="7" t="s">
        <v>4543</v>
      </c>
      <c r="J3518" s="7" t="s">
        <v>2325</v>
      </c>
      <c r="K3518" s="7" t="s">
        <v>731</v>
      </c>
      <c r="L3518" s="7" t="s">
        <v>3351</v>
      </c>
      <c r="M3518" s="7">
        <v>42.621319</v>
      </c>
      <c r="N3518" s="7">
        <v>20.88963</v>
      </c>
      <c r="O3518" s="7" t="s">
        <v>2326</v>
      </c>
      <c r="P3518" s="7" t="s">
        <v>2326</v>
      </c>
      <c r="Q3518" s="7"/>
      <c r="R3518" s="7" t="s">
        <v>332</v>
      </c>
      <c r="S3518" s="7"/>
      <c r="T3518" s="7" t="b">
        <v>0</v>
      </c>
      <c r="U3518" s="7" t="s">
        <v>3350</v>
      </c>
      <c r="V3518" s="7" t="s">
        <v>2999</v>
      </c>
      <c r="W3518" s="7" t="s">
        <v>2999</v>
      </c>
    </row>
    <row r="3519" spans="1:23" x14ac:dyDescent="0.2">
      <c r="A3519" s="7" t="s">
        <v>727</v>
      </c>
      <c r="B3519" s="7">
        <v>7</v>
      </c>
      <c r="C3519" s="7" t="s">
        <v>8</v>
      </c>
      <c r="D3519" s="7" t="s">
        <v>1079</v>
      </c>
      <c r="E3519" s="7" t="s">
        <v>7909</v>
      </c>
      <c r="F3519" s="7">
        <v>388</v>
      </c>
      <c r="G3519" s="7" t="s">
        <v>6126</v>
      </c>
      <c r="H3519" s="7" t="s">
        <v>334</v>
      </c>
      <c r="I3519" s="7" t="s">
        <v>4544</v>
      </c>
      <c r="J3519" s="7" t="s">
        <v>738</v>
      </c>
      <c r="K3519" s="7" t="s">
        <v>731</v>
      </c>
      <c r="L3519" s="7" t="s">
        <v>3351</v>
      </c>
      <c r="M3519" s="7">
        <v>42.219842999999997</v>
      </c>
      <c r="N3519" s="7">
        <v>20.732147000000001</v>
      </c>
      <c r="O3519" s="7" t="s">
        <v>2327</v>
      </c>
      <c r="P3519" s="7" t="s">
        <v>2327</v>
      </c>
      <c r="Q3519" s="7"/>
      <c r="R3519" s="7" t="s">
        <v>333</v>
      </c>
      <c r="S3519" s="7"/>
      <c r="T3519" s="7" t="b">
        <v>0</v>
      </c>
      <c r="U3519" s="7" t="s">
        <v>3350</v>
      </c>
      <c r="V3519" s="7" t="s">
        <v>2999</v>
      </c>
      <c r="W3519" s="7" t="s">
        <v>2999</v>
      </c>
    </row>
    <row r="3520" spans="1:23" x14ac:dyDescent="0.2">
      <c r="A3520" s="7" t="s">
        <v>727</v>
      </c>
      <c r="B3520" s="7">
        <v>7</v>
      </c>
      <c r="C3520" s="7" t="s">
        <v>8</v>
      </c>
      <c r="D3520" s="7" t="s">
        <v>1079</v>
      </c>
      <c r="E3520" s="7"/>
      <c r="F3520" s="7">
        <v>387</v>
      </c>
      <c r="G3520" s="7" t="s">
        <v>6127</v>
      </c>
      <c r="H3520" s="7" t="s">
        <v>2328</v>
      </c>
      <c r="I3520" s="7" t="s">
        <v>4545</v>
      </c>
      <c r="J3520" s="7" t="s">
        <v>738</v>
      </c>
      <c r="K3520" s="7" t="s">
        <v>731</v>
      </c>
      <c r="L3520" s="7" t="s">
        <v>3351</v>
      </c>
      <c r="M3520" s="7">
        <v>42.218826</v>
      </c>
      <c r="N3520" s="7">
        <v>20.873595999999999</v>
      </c>
      <c r="O3520" s="7" t="s">
        <v>2329</v>
      </c>
      <c r="P3520" s="7" t="s">
        <v>2329</v>
      </c>
      <c r="Q3520" s="7"/>
      <c r="R3520" s="7" t="s">
        <v>4546</v>
      </c>
      <c r="S3520" s="7"/>
      <c r="T3520" s="7" t="b">
        <v>0</v>
      </c>
      <c r="U3520" s="7" t="s">
        <v>3350</v>
      </c>
      <c r="V3520" s="7" t="s">
        <v>2999</v>
      </c>
      <c r="W3520" s="7" t="s">
        <v>2999</v>
      </c>
    </row>
    <row r="3521" spans="1:23" x14ac:dyDescent="0.2">
      <c r="A3521" s="7" t="s">
        <v>727</v>
      </c>
      <c r="B3521" s="7">
        <v>5</v>
      </c>
      <c r="C3521" s="7" t="s">
        <v>2</v>
      </c>
      <c r="D3521" s="7" t="s">
        <v>1007</v>
      </c>
      <c r="E3521" s="7" t="s">
        <v>10684</v>
      </c>
      <c r="F3521" s="7">
        <v>386</v>
      </c>
      <c r="G3521" s="7" t="s">
        <v>6128</v>
      </c>
      <c r="H3521" s="7" t="s">
        <v>621</v>
      </c>
      <c r="I3521" s="7" t="s">
        <v>4547</v>
      </c>
      <c r="J3521" s="7" t="s">
        <v>738</v>
      </c>
      <c r="K3521" s="7" t="s">
        <v>731</v>
      </c>
      <c r="L3521" s="7" t="s">
        <v>3351</v>
      </c>
      <c r="M3521" s="7">
        <v>42.540449000000002</v>
      </c>
      <c r="N3521" s="7">
        <v>20.287613</v>
      </c>
      <c r="O3521" s="7" t="s">
        <v>2330</v>
      </c>
      <c r="P3521" s="7" t="s">
        <v>2330</v>
      </c>
      <c r="Q3521" s="7"/>
      <c r="R3521" s="7" t="s">
        <v>620</v>
      </c>
      <c r="S3521" s="7"/>
      <c r="T3521" s="7" t="b">
        <v>0</v>
      </c>
      <c r="U3521" s="7" t="s">
        <v>3350</v>
      </c>
      <c r="V3521" s="7" t="s">
        <v>2999</v>
      </c>
      <c r="W3521" s="7" t="s">
        <v>2999</v>
      </c>
    </row>
    <row r="3522" spans="1:23" x14ac:dyDescent="0.2">
      <c r="A3522" s="7" t="s">
        <v>727</v>
      </c>
      <c r="B3522" s="7">
        <v>1</v>
      </c>
      <c r="C3522" s="7" t="s">
        <v>5</v>
      </c>
      <c r="D3522" s="7" t="s">
        <v>736</v>
      </c>
      <c r="E3522" s="7"/>
      <c r="F3522" s="7">
        <v>385</v>
      </c>
      <c r="G3522" s="7" t="s">
        <v>6129</v>
      </c>
      <c r="H3522" s="7" t="s">
        <v>52</v>
      </c>
      <c r="I3522" s="7" t="s">
        <v>4548</v>
      </c>
      <c r="J3522" s="7" t="s">
        <v>738</v>
      </c>
      <c r="K3522" s="7" t="s">
        <v>752</v>
      </c>
      <c r="L3522" s="7" t="s">
        <v>3607</v>
      </c>
      <c r="M3522" s="7">
        <v>42.442855000000002</v>
      </c>
      <c r="N3522" s="7">
        <v>21.22692</v>
      </c>
      <c r="O3522" s="7" t="s">
        <v>2331</v>
      </c>
      <c r="P3522" s="7" t="s">
        <v>2331</v>
      </c>
      <c r="Q3522" s="7"/>
      <c r="R3522" s="7" t="s">
        <v>4549</v>
      </c>
      <c r="S3522" s="7"/>
      <c r="T3522" s="7" t="b">
        <v>0</v>
      </c>
      <c r="U3522" s="7" t="s">
        <v>3606</v>
      </c>
      <c r="V3522" s="7" t="s">
        <v>2999</v>
      </c>
      <c r="W3522" s="7" t="s">
        <v>2999</v>
      </c>
    </row>
    <row r="3523" spans="1:23" x14ac:dyDescent="0.2">
      <c r="A3523" s="7" t="s">
        <v>727</v>
      </c>
      <c r="B3523" s="7">
        <v>5</v>
      </c>
      <c r="C3523" s="7" t="s">
        <v>2</v>
      </c>
      <c r="D3523" s="7" t="s">
        <v>794</v>
      </c>
      <c r="E3523" s="7" t="s">
        <v>149</v>
      </c>
      <c r="F3523" s="7">
        <v>384</v>
      </c>
      <c r="G3523" s="7" t="s">
        <v>6130</v>
      </c>
      <c r="H3523" s="7" t="s">
        <v>623</v>
      </c>
      <c r="I3523" s="7" t="s">
        <v>4550</v>
      </c>
      <c r="J3523" s="7" t="s">
        <v>738</v>
      </c>
      <c r="K3523" s="7" t="s">
        <v>731</v>
      </c>
      <c r="L3523" s="7" t="s">
        <v>3351</v>
      </c>
      <c r="M3523" s="7">
        <v>42.685397999999999</v>
      </c>
      <c r="N3523" s="7">
        <v>20.314975</v>
      </c>
      <c r="O3523" s="7" t="s">
        <v>2332</v>
      </c>
      <c r="P3523" s="7" t="s">
        <v>2332</v>
      </c>
      <c r="Q3523" s="7"/>
      <c r="R3523" s="7" t="s">
        <v>622</v>
      </c>
      <c r="S3523" s="7"/>
      <c r="T3523" s="7" t="b">
        <v>0</v>
      </c>
      <c r="U3523" s="7" t="s">
        <v>3350</v>
      </c>
      <c r="V3523" s="7" t="s">
        <v>2999</v>
      </c>
      <c r="W3523" s="7" t="s">
        <v>2999</v>
      </c>
    </row>
    <row r="3524" spans="1:23" x14ac:dyDescent="0.2">
      <c r="A3524" s="7" t="s">
        <v>727</v>
      </c>
      <c r="B3524" s="7">
        <v>6</v>
      </c>
      <c r="C3524" s="7" t="s">
        <v>11</v>
      </c>
      <c r="D3524" s="7" t="s">
        <v>1033</v>
      </c>
      <c r="E3524" s="7" t="s">
        <v>7501</v>
      </c>
      <c r="F3524" s="7">
        <v>383</v>
      </c>
      <c r="G3524" s="7" t="s">
        <v>6131</v>
      </c>
      <c r="H3524" s="7" t="s">
        <v>625</v>
      </c>
      <c r="I3524" s="7" t="s">
        <v>4551</v>
      </c>
      <c r="J3524" s="7" t="s">
        <v>772</v>
      </c>
      <c r="K3524" s="7" t="s">
        <v>731</v>
      </c>
      <c r="L3524" s="7" t="s">
        <v>3351</v>
      </c>
      <c r="M3524" s="7">
        <v>42.615974999999999</v>
      </c>
      <c r="N3524" s="7">
        <v>20.884397</v>
      </c>
      <c r="O3524" s="7" t="s">
        <v>2333</v>
      </c>
      <c r="P3524" s="7" t="s">
        <v>2333</v>
      </c>
      <c r="Q3524" s="7"/>
      <c r="R3524" s="7" t="s">
        <v>624</v>
      </c>
      <c r="S3524" s="7"/>
      <c r="T3524" s="7" t="b">
        <v>0</v>
      </c>
      <c r="U3524" s="7" t="s">
        <v>3350</v>
      </c>
      <c r="V3524" s="7" t="s">
        <v>2999</v>
      </c>
      <c r="W3524" s="7" t="s">
        <v>2999</v>
      </c>
    </row>
    <row r="3525" spans="1:23" x14ac:dyDescent="0.2">
      <c r="A3525" s="7" t="s">
        <v>727</v>
      </c>
      <c r="B3525" s="7">
        <v>1</v>
      </c>
      <c r="C3525" s="7" t="s">
        <v>5</v>
      </c>
      <c r="D3525" s="7" t="s">
        <v>736</v>
      </c>
      <c r="E3525" s="7"/>
      <c r="F3525" s="7">
        <v>382</v>
      </c>
      <c r="G3525" s="7" t="s">
        <v>6132</v>
      </c>
      <c r="H3525" s="7" t="s">
        <v>627</v>
      </c>
      <c r="I3525" s="7" t="s">
        <v>4552</v>
      </c>
      <c r="J3525" s="7" t="s">
        <v>738</v>
      </c>
      <c r="K3525" s="7" t="s">
        <v>752</v>
      </c>
      <c r="L3525" s="7" t="s">
        <v>3607</v>
      </c>
      <c r="M3525" s="7">
        <v>42.424430000000001</v>
      </c>
      <c r="N3525" s="7">
        <v>21.210657999999999</v>
      </c>
      <c r="O3525" s="7" t="s">
        <v>2334</v>
      </c>
      <c r="P3525" s="7" t="s">
        <v>2334</v>
      </c>
      <c r="Q3525" s="7"/>
      <c r="R3525" s="7" t="s">
        <v>626</v>
      </c>
      <c r="S3525" s="7"/>
      <c r="T3525" s="7" t="b">
        <v>0</v>
      </c>
      <c r="U3525" s="7" t="s">
        <v>3606</v>
      </c>
      <c r="V3525" s="7" t="s">
        <v>2999</v>
      </c>
      <c r="W3525" s="7" t="s">
        <v>2999</v>
      </c>
    </row>
    <row r="3526" spans="1:23" x14ac:dyDescent="0.2">
      <c r="A3526" s="7" t="s">
        <v>727</v>
      </c>
      <c r="B3526" s="7">
        <v>4</v>
      </c>
      <c r="C3526" s="7" t="s">
        <v>454</v>
      </c>
      <c r="D3526" s="7" t="s">
        <v>768</v>
      </c>
      <c r="E3526" s="7" t="s">
        <v>10752</v>
      </c>
      <c r="F3526" s="7">
        <v>380</v>
      </c>
      <c r="G3526" s="7" t="s">
        <v>6133</v>
      </c>
      <c r="H3526" s="7" t="s">
        <v>629</v>
      </c>
      <c r="I3526" s="7" t="s">
        <v>4553</v>
      </c>
      <c r="J3526" s="7" t="s">
        <v>738</v>
      </c>
      <c r="K3526" s="7" t="s">
        <v>731</v>
      </c>
      <c r="L3526" s="7" t="s">
        <v>3351</v>
      </c>
      <c r="M3526" s="7">
        <v>42.784441999999999</v>
      </c>
      <c r="N3526" s="7">
        <v>21.020371000000001</v>
      </c>
      <c r="O3526" s="7" t="s">
        <v>2335</v>
      </c>
      <c r="P3526" s="7" t="s">
        <v>2335</v>
      </c>
      <c r="Q3526" s="7"/>
      <c r="R3526" s="7" t="s">
        <v>628</v>
      </c>
      <c r="S3526" s="7"/>
      <c r="T3526" s="7" t="b">
        <v>0</v>
      </c>
      <c r="U3526" s="7" t="s">
        <v>3350</v>
      </c>
      <c r="V3526" s="7" t="s">
        <v>2999</v>
      </c>
      <c r="W3526" s="7" t="s">
        <v>2999</v>
      </c>
    </row>
    <row r="3527" spans="1:23" x14ac:dyDescent="0.2">
      <c r="A3527" s="7" t="s">
        <v>727</v>
      </c>
      <c r="B3527" s="7">
        <v>1</v>
      </c>
      <c r="C3527" s="7" t="s">
        <v>5</v>
      </c>
      <c r="D3527" s="7" t="s">
        <v>736</v>
      </c>
      <c r="E3527" s="7"/>
      <c r="F3527" s="7">
        <v>379</v>
      </c>
      <c r="G3527" s="7" t="s">
        <v>6134</v>
      </c>
      <c r="H3527" s="7" t="s">
        <v>631</v>
      </c>
      <c r="I3527" s="7" t="s">
        <v>4554</v>
      </c>
      <c r="J3527" s="7" t="s">
        <v>738</v>
      </c>
      <c r="K3527" s="7" t="s">
        <v>752</v>
      </c>
      <c r="L3527" s="7" t="s">
        <v>3479</v>
      </c>
      <c r="M3527" s="7">
        <v>42.392662000000001</v>
      </c>
      <c r="N3527" s="7">
        <v>21.177264000000001</v>
      </c>
      <c r="O3527" s="7" t="s">
        <v>2336</v>
      </c>
      <c r="P3527" s="7" t="s">
        <v>2336</v>
      </c>
      <c r="Q3527" s="7"/>
      <c r="R3527" s="7" t="s">
        <v>630</v>
      </c>
      <c r="S3527" s="7"/>
      <c r="T3527" s="7" t="b">
        <v>0</v>
      </c>
      <c r="U3527" s="7" t="s">
        <v>3478</v>
      </c>
      <c r="V3527" s="7" t="s">
        <v>2999</v>
      </c>
      <c r="W3527" s="7" t="s">
        <v>2999</v>
      </c>
    </row>
    <row r="3528" spans="1:23" x14ac:dyDescent="0.2">
      <c r="A3528" s="7" t="s">
        <v>727</v>
      </c>
      <c r="B3528" s="7">
        <v>4</v>
      </c>
      <c r="C3528" s="7" t="s">
        <v>454</v>
      </c>
      <c r="D3528" s="7" t="s">
        <v>828</v>
      </c>
      <c r="E3528" s="7" t="s">
        <v>11418</v>
      </c>
      <c r="F3528" s="7">
        <v>378</v>
      </c>
      <c r="G3528" s="7" t="s">
        <v>6135</v>
      </c>
      <c r="H3528" s="7" t="s">
        <v>2337</v>
      </c>
      <c r="I3528" s="7" t="s">
        <v>4555</v>
      </c>
      <c r="J3528" s="7" t="s">
        <v>738</v>
      </c>
      <c r="K3528" s="7" t="s">
        <v>731</v>
      </c>
      <c r="L3528" s="7" t="s">
        <v>3351</v>
      </c>
      <c r="M3528" s="7">
        <v>42.958188</v>
      </c>
      <c r="N3528" s="7">
        <v>20.999679</v>
      </c>
      <c r="O3528" s="7" t="s">
        <v>2338</v>
      </c>
      <c r="P3528" s="7" t="s">
        <v>2338</v>
      </c>
      <c r="Q3528" s="7"/>
      <c r="R3528" s="7" t="s">
        <v>4556</v>
      </c>
      <c r="S3528" s="7"/>
      <c r="T3528" s="7" t="b">
        <v>0</v>
      </c>
      <c r="U3528" s="7" t="s">
        <v>3350</v>
      </c>
      <c r="V3528" s="7" t="s">
        <v>2999</v>
      </c>
      <c r="W3528" s="7" t="s">
        <v>2999</v>
      </c>
    </row>
    <row r="3529" spans="1:23" x14ac:dyDescent="0.2">
      <c r="A3529" s="7" t="s">
        <v>727</v>
      </c>
      <c r="B3529" s="7">
        <v>1</v>
      </c>
      <c r="C3529" s="7" t="s">
        <v>5</v>
      </c>
      <c r="D3529" s="7" t="s">
        <v>736</v>
      </c>
      <c r="E3529" s="7" t="s">
        <v>8818</v>
      </c>
      <c r="F3529" s="7">
        <v>377</v>
      </c>
      <c r="G3529" s="7" t="s">
        <v>6136</v>
      </c>
      <c r="H3529" s="7" t="s">
        <v>336</v>
      </c>
      <c r="I3529" s="7" t="s">
        <v>4557</v>
      </c>
      <c r="J3529" s="7" t="s">
        <v>738</v>
      </c>
      <c r="K3529" s="7" t="s">
        <v>731</v>
      </c>
      <c r="L3529" s="7" t="s">
        <v>3351</v>
      </c>
      <c r="M3529" s="7">
        <v>42.361308999999999</v>
      </c>
      <c r="N3529" s="7">
        <v>20.988102000000001</v>
      </c>
      <c r="O3529" s="7" t="s">
        <v>2339</v>
      </c>
      <c r="P3529" s="7" t="s">
        <v>2339</v>
      </c>
      <c r="Q3529" s="7"/>
      <c r="R3529" s="7" t="s">
        <v>335</v>
      </c>
      <c r="S3529" s="7"/>
      <c r="T3529" s="7" t="b">
        <v>0</v>
      </c>
      <c r="U3529" s="7" t="s">
        <v>3350</v>
      </c>
      <c r="V3529" s="7" t="s">
        <v>2999</v>
      </c>
      <c r="W3529" s="7" t="s">
        <v>2999</v>
      </c>
    </row>
    <row r="3530" spans="1:23" x14ac:dyDescent="0.2">
      <c r="A3530" s="7" t="s">
        <v>727</v>
      </c>
      <c r="B3530" s="7">
        <v>1</v>
      </c>
      <c r="C3530" s="7" t="s">
        <v>5</v>
      </c>
      <c r="D3530" s="7" t="s">
        <v>745</v>
      </c>
      <c r="E3530" s="7" t="s">
        <v>12943</v>
      </c>
      <c r="F3530" s="7">
        <v>376</v>
      </c>
      <c r="G3530" s="7" t="s">
        <v>6137</v>
      </c>
      <c r="H3530" s="7" t="s">
        <v>387</v>
      </c>
      <c r="I3530" s="7" t="s">
        <v>4558</v>
      </c>
      <c r="J3530" s="7" t="s">
        <v>738</v>
      </c>
      <c r="K3530" s="7" t="s">
        <v>731</v>
      </c>
      <c r="L3530" s="7" t="s">
        <v>3351</v>
      </c>
      <c r="M3530" s="7">
        <v>42.269058999999999</v>
      </c>
      <c r="N3530" s="7">
        <v>21.182304999999999</v>
      </c>
      <c r="O3530" s="7" t="s">
        <v>2340</v>
      </c>
      <c r="P3530" s="7" t="s">
        <v>2340</v>
      </c>
      <c r="Q3530" s="7"/>
      <c r="R3530" s="7" t="s">
        <v>4559</v>
      </c>
      <c r="S3530" s="7"/>
      <c r="T3530" s="7" t="b">
        <v>0</v>
      </c>
      <c r="U3530" s="7" t="s">
        <v>3350</v>
      </c>
      <c r="V3530" s="7" t="s">
        <v>2999</v>
      </c>
      <c r="W3530" s="7" t="s">
        <v>2999</v>
      </c>
    </row>
    <row r="3531" spans="1:23" x14ac:dyDescent="0.2">
      <c r="A3531" s="7" t="s">
        <v>727</v>
      </c>
      <c r="B3531" s="7">
        <v>3</v>
      </c>
      <c r="C3531" s="7" t="s">
        <v>45</v>
      </c>
      <c r="D3531" s="7" t="s">
        <v>1235</v>
      </c>
      <c r="E3531" s="7"/>
      <c r="F3531" s="7">
        <v>375</v>
      </c>
      <c r="G3531" s="7" t="s">
        <v>6138</v>
      </c>
      <c r="H3531" s="7" t="s">
        <v>2341</v>
      </c>
      <c r="I3531" s="7" t="s">
        <v>4560</v>
      </c>
      <c r="J3531" s="7" t="s">
        <v>738</v>
      </c>
      <c r="K3531" s="7" t="s">
        <v>731</v>
      </c>
      <c r="L3531" s="7" t="s">
        <v>3375</v>
      </c>
      <c r="M3531" s="7">
        <v>42.291319999999999</v>
      </c>
      <c r="N3531" s="7">
        <v>21.451847000000001</v>
      </c>
      <c r="O3531" s="7" t="s">
        <v>2342</v>
      </c>
      <c r="P3531" s="7" t="s">
        <v>2342</v>
      </c>
      <c r="Q3531" s="7"/>
      <c r="R3531" s="7" t="s">
        <v>4561</v>
      </c>
      <c r="S3531" s="7"/>
      <c r="T3531" s="7" t="b">
        <v>0</v>
      </c>
      <c r="U3531" s="7" t="s">
        <v>3374</v>
      </c>
      <c r="V3531" s="7" t="s">
        <v>2999</v>
      </c>
      <c r="W3531" s="7" t="s">
        <v>2999</v>
      </c>
    </row>
    <row r="3532" spans="1:23" x14ac:dyDescent="0.2">
      <c r="A3532" s="7" t="s">
        <v>727</v>
      </c>
      <c r="B3532" s="7">
        <v>1</v>
      </c>
      <c r="C3532" s="7" t="s">
        <v>5</v>
      </c>
      <c r="D3532" s="7" t="s">
        <v>756</v>
      </c>
      <c r="E3532" s="7"/>
      <c r="F3532" s="7">
        <v>374</v>
      </c>
      <c r="G3532" s="7" t="s">
        <v>6139</v>
      </c>
      <c r="H3532" s="7" t="s">
        <v>2343</v>
      </c>
      <c r="I3532" s="7" t="s">
        <v>3401</v>
      </c>
      <c r="J3532" s="7" t="s">
        <v>738</v>
      </c>
      <c r="K3532" s="7" t="s">
        <v>752</v>
      </c>
      <c r="L3532" s="7" t="s">
        <v>3607</v>
      </c>
      <c r="M3532" s="7">
        <v>42.435943000000002</v>
      </c>
      <c r="N3532" s="7">
        <v>21.045178</v>
      </c>
      <c r="O3532" s="7" t="s">
        <v>2344</v>
      </c>
      <c r="P3532" s="7" t="s">
        <v>2344</v>
      </c>
      <c r="Q3532" s="7"/>
      <c r="R3532" s="7" t="s">
        <v>4562</v>
      </c>
      <c r="S3532" s="7"/>
      <c r="T3532" s="7" t="b">
        <v>0</v>
      </c>
      <c r="U3532" s="7" t="s">
        <v>3606</v>
      </c>
      <c r="V3532" s="7" t="s">
        <v>2999</v>
      </c>
      <c r="W3532" s="7" t="s">
        <v>2999</v>
      </c>
    </row>
    <row r="3533" spans="1:23" x14ac:dyDescent="0.2">
      <c r="A3533" s="7" t="s">
        <v>727</v>
      </c>
      <c r="B3533" s="7">
        <v>1</v>
      </c>
      <c r="C3533" s="7" t="s">
        <v>5</v>
      </c>
      <c r="D3533" s="7" t="s">
        <v>756</v>
      </c>
      <c r="E3533" s="7" t="s">
        <v>8818</v>
      </c>
      <c r="F3533" s="7">
        <v>373</v>
      </c>
      <c r="G3533" s="7" t="s">
        <v>6139</v>
      </c>
      <c r="H3533" s="7" t="s">
        <v>2343</v>
      </c>
      <c r="I3533" s="7" t="s">
        <v>3401</v>
      </c>
      <c r="J3533" s="7" t="s">
        <v>738</v>
      </c>
      <c r="K3533" s="7" t="s">
        <v>752</v>
      </c>
      <c r="L3533" s="7" t="s">
        <v>3351</v>
      </c>
      <c r="M3533" s="7">
        <v>42.435943000000002</v>
      </c>
      <c r="N3533" s="7">
        <v>21.045178</v>
      </c>
      <c r="O3533" s="7" t="s">
        <v>2345</v>
      </c>
      <c r="P3533" s="7" t="s">
        <v>2345</v>
      </c>
      <c r="Q3533" s="7"/>
      <c r="R3533" s="7" t="s">
        <v>4562</v>
      </c>
      <c r="S3533" s="7"/>
      <c r="T3533" s="7" t="b">
        <v>0</v>
      </c>
      <c r="U3533" s="7" t="s">
        <v>3350</v>
      </c>
      <c r="V3533" s="7" t="s">
        <v>2999</v>
      </c>
      <c r="W3533" s="7" t="s">
        <v>2999</v>
      </c>
    </row>
    <row r="3534" spans="1:23" x14ac:dyDescent="0.2">
      <c r="A3534" s="7" t="s">
        <v>727</v>
      </c>
      <c r="B3534" s="7">
        <v>1</v>
      </c>
      <c r="C3534" s="7" t="s">
        <v>5</v>
      </c>
      <c r="D3534" s="7" t="s">
        <v>736</v>
      </c>
      <c r="E3534" s="7"/>
      <c r="F3534" s="7">
        <v>372</v>
      </c>
      <c r="G3534" s="7" t="s">
        <v>6140</v>
      </c>
      <c r="H3534" s="7" t="s">
        <v>2346</v>
      </c>
      <c r="I3534" s="7" t="s">
        <v>4563</v>
      </c>
      <c r="J3534" s="7" t="s">
        <v>738</v>
      </c>
      <c r="K3534" s="7" t="s">
        <v>752</v>
      </c>
      <c r="L3534" s="7" t="s">
        <v>3607</v>
      </c>
      <c r="M3534" s="7">
        <v>42.338419000000002</v>
      </c>
      <c r="N3534" s="7">
        <v>21.133652000000001</v>
      </c>
      <c r="O3534" s="7" t="s">
        <v>2347</v>
      </c>
      <c r="P3534" s="7" t="s">
        <v>2347</v>
      </c>
      <c r="Q3534" s="7"/>
      <c r="R3534" s="7" t="s">
        <v>4564</v>
      </c>
      <c r="S3534" s="7" t="s">
        <v>4565</v>
      </c>
      <c r="T3534" s="7" t="b">
        <v>0</v>
      </c>
      <c r="U3534" s="7" t="s">
        <v>3606</v>
      </c>
      <c r="V3534" s="7" t="s">
        <v>2999</v>
      </c>
      <c r="W3534" s="7" t="s">
        <v>2999</v>
      </c>
    </row>
    <row r="3535" spans="1:23" x14ac:dyDescent="0.2">
      <c r="A3535" s="7" t="s">
        <v>727</v>
      </c>
      <c r="B3535" s="7">
        <v>5</v>
      </c>
      <c r="C3535" s="7" t="s">
        <v>2</v>
      </c>
      <c r="D3535" s="7" t="s">
        <v>794</v>
      </c>
      <c r="E3535" s="7" t="s">
        <v>149</v>
      </c>
      <c r="F3535" s="7">
        <v>371</v>
      </c>
      <c r="G3535" s="7" t="s">
        <v>6141</v>
      </c>
      <c r="H3535" s="7" t="s">
        <v>2348</v>
      </c>
      <c r="I3535" s="7" t="s">
        <v>4566</v>
      </c>
      <c r="J3535" s="7" t="s">
        <v>2349</v>
      </c>
      <c r="K3535" s="7" t="s">
        <v>731</v>
      </c>
      <c r="L3535" s="7" t="s">
        <v>3351</v>
      </c>
      <c r="M3535" s="7">
        <v>42.659866000000001</v>
      </c>
      <c r="N3535" s="7">
        <v>20.346912</v>
      </c>
      <c r="O3535" s="7" t="s">
        <v>2350</v>
      </c>
      <c r="P3535" s="7" t="s">
        <v>2350</v>
      </c>
      <c r="Q3535" s="7"/>
      <c r="R3535" s="7" t="s">
        <v>4567</v>
      </c>
      <c r="S3535" s="7"/>
      <c r="T3535" s="7" t="b">
        <v>0</v>
      </c>
      <c r="U3535" s="7" t="s">
        <v>3350</v>
      </c>
      <c r="V3535" s="7" t="s">
        <v>2999</v>
      </c>
      <c r="W3535" s="7" t="s">
        <v>2999</v>
      </c>
    </row>
    <row r="3536" spans="1:23" x14ac:dyDescent="0.2">
      <c r="A3536" s="7" t="s">
        <v>727</v>
      </c>
      <c r="B3536" s="7">
        <v>3</v>
      </c>
      <c r="C3536" s="7" t="s">
        <v>45</v>
      </c>
      <c r="D3536" s="7" t="s">
        <v>1235</v>
      </c>
      <c r="E3536" s="7"/>
      <c r="F3536" s="7">
        <v>370</v>
      </c>
      <c r="G3536" s="7" t="s">
        <v>6142</v>
      </c>
      <c r="H3536" s="7" t="s">
        <v>2351</v>
      </c>
      <c r="I3536" s="7" t="s">
        <v>4568</v>
      </c>
      <c r="J3536" s="7" t="s">
        <v>738</v>
      </c>
      <c r="K3536" s="7" t="s">
        <v>731</v>
      </c>
      <c r="L3536" s="7" t="s">
        <v>3375</v>
      </c>
      <c r="M3536" s="7">
        <v>42.302954999999997</v>
      </c>
      <c r="N3536" s="7">
        <v>21.357298</v>
      </c>
      <c r="O3536" s="7" t="s">
        <v>2352</v>
      </c>
      <c r="P3536" s="7" t="s">
        <v>2352</v>
      </c>
      <c r="Q3536" s="7"/>
      <c r="R3536" s="7" t="s">
        <v>4569</v>
      </c>
      <c r="S3536" s="7"/>
      <c r="T3536" s="7" t="b">
        <v>0</v>
      </c>
      <c r="U3536" s="7" t="s">
        <v>3374</v>
      </c>
      <c r="V3536" s="7" t="s">
        <v>2999</v>
      </c>
      <c r="W3536" s="7" t="s">
        <v>2999</v>
      </c>
    </row>
    <row r="3537" spans="1:23" x14ac:dyDescent="0.2">
      <c r="A3537" s="7" t="s">
        <v>727</v>
      </c>
      <c r="B3537" s="7">
        <v>1</v>
      </c>
      <c r="C3537" s="7" t="s">
        <v>5</v>
      </c>
      <c r="D3537" s="7" t="s">
        <v>736</v>
      </c>
      <c r="E3537" s="7" t="s">
        <v>14178</v>
      </c>
      <c r="F3537" s="7">
        <v>369</v>
      </c>
      <c r="G3537" s="7" t="s">
        <v>6143</v>
      </c>
      <c r="H3537" s="7" t="s">
        <v>2353</v>
      </c>
      <c r="I3537" s="7" t="s">
        <v>4570</v>
      </c>
      <c r="J3537" s="7" t="s">
        <v>738</v>
      </c>
      <c r="K3537" s="7" t="s">
        <v>731</v>
      </c>
      <c r="L3537" s="7" t="s">
        <v>3351</v>
      </c>
      <c r="M3537" s="7">
        <v>42.389820999999998</v>
      </c>
      <c r="N3537" s="7">
        <v>21.067810000000001</v>
      </c>
      <c r="O3537" s="7" t="s">
        <v>2354</v>
      </c>
      <c r="P3537" s="7" t="s">
        <v>2354</v>
      </c>
      <c r="Q3537" s="7"/>
      <c r="R3537" s="7" t="s">
        <v>4571</v>
      </c>
      <c r="S3537" s="7"/>
      <c r="T3537" s="7" t="b">
        <v>0</v>
      </c>
      <c r="U3537" s="7" t="s">
        <v>3350</v>
      </c>
      <c r="V3537" s="7" t="s">
        <v>2999</v>
      </c>
      <c r="W3537" s="7" t="s">
        <v>2999</v>
      </c>
    </row>
    <row r="3538" spans="1:23" x14ac:dyDescent="0.2">
      <c r="A3538" s="7" t="s">
        <v>727</v>
      </c>
      <c r="B3538" s="7">
        <v>5</v>
      </c>
      <c r="C3538" s="7" t="s">
        <v>2</v>
      </c>
      <c r="D3538" s="7" t="s">
        <v>794</v>
      </c>
      <c r="E3538" s="7" t="s">
        <v>6570</v>
      </c>
      <c r="F3538" s="7">
        <v>368</v>
      </c>
      <c r="G3538" s="7" t="s">
        <v>6144</v>
      </c>
      <c r="H3538" s="7" t="s">
        <v>2355</v>
      </c>
      <c r="I3538" s="7" t="s">
        <v>4572</v>
      </c>
      <c r="J3538" s="7" t="s">
        <v>2356</v>
      </c>
      <c r="K3538" s="7" t="s">
        <v>731</v>
      </c>
      <c r="L3538" s="7" t="s">
        <v>3351</v>
      </c>
      <c r="M3538" s="7">
        <v>42.712519999999998</v>
      </c>
      <c r="N3538" s="7">
        <v>20.163443999999998</v>
      </c>
      <c r="O3538" s="7" t="s">
        <v>2357</v>
      </c>
      <c r="P3538" s="7" t="s">
        <v>2357</v>
      </c>
      <c r="Q3538" s="7"/>
      <c r="R3538" s="7" t="s">
        <v>4573</v>
      </c>
      <c r="S3538" s="7"/>
      <c r="T3538" s="7" t="b">
        <v>0</v>
      </c>
      <c r="U3538" s="7" t="s">
        <v>3350</v>
      </c>
      <c r="V3538" s="7" t="s">
        <v>2999</v>
      </c>
      <c r="W3538" s="7" t="s">
        <v>2999</v>
      </c>
    </row>
    <row r="3539" spans="1:23" x14ac:dyDescent="0.2">
      <c r="A3539" s="7" t="s">
        <v>727</v>
      </c>
      <c r="B3539" s="7">
        <v>1</v>
      </c>
      <c r="C3539" s="7" t="s">
        <v>5</v>
      </c>
      <c r="D3539" s="7" t="s">
        <v>736</v>
      </c>
      <c r="E3539" s="7" t="s">
        <v>8818</v>
      </c>
      <c r="F3539" s="7">
        <v>367</v>
      </c>
      <c r="G3539" s="7" t="s">
        <v>6145</v>
      </c>
      <c r="H3539" s="7" t="s">
        <v>2358</v>
      </c>
      <c r="I3539" s="7" t="s">
        <v>4574</v>
      </c>
      <c r="J3539" s="7" t="s">
        <v>738</v>
      </c>
      <c r="K3539" s="7" t="s">
        <v>731</v>
      </c>
      <c r="L3539" s="7" t="s">
        <v>3351</v>
      </c>
      <c r="M3539" s="7">
        <v>42.359198999999997</v>
      </c>
      <c r="N3539" s="7">
        <v>21.175871999999998</v>
      </c>
      <c r="O3539" s="7" t="s">
        <v>2359</v>
      </c>
      <c r="P3539" s="7" t="s">
        <v>2359</v>
      </c>
      <c r="Q3539" s="7"/>
      <c r="R3539" s="7" t="s">
        <v>4575</v>
      </c>
      <c r="S3539" s="7"/>
      <c r="T3539" s="7" t="b">
        <v>0</v>
      </c>
      <c r="U3539" s="7" t="s">
        <v>3350</v>
      </c>
      <c r="V3539" s="7" t="s">
        <v>2999</v>
      </c>
      <c r="W3539" s="7" t="s">
        <v>2999</v>
      </c>
    </row>
    <row r="3540" spans="1:23" x14ac:dyDescent="0.2">
      <c r="A3540" s="7" t="s">
        <v>727</v>
      </c>
      <c r="B3540" s="7">
        <v>1</v>
      </c>
      <c r="C3540" s="7" t="s">
        <v>5</v>
      </c>
      <c r="D3540" s="7" t="s">
        <v>736</v>
      </c>
      <c r="E3540" s="7" t="s">
        <v>8818</v>
      </c>
      <c r="F3540" s="7">
        <v>366</v>
      </c>
      <c r="G3540" s="7" t="s">
        <v>6146</v>
      </c>
      <c r="H3540" s="7" t="s">
        <v>633</v>
      </c>
      <c r="I3540" s="7" t="s">
        <v>4576</v>
      </c>
      <c r="J3540" s="7" t="s">
        <v>738</v>
      </c>
      <c r="K3540" s="7" t="s">
        <v>752</v>
      </c>
      <c r="L3540" s="7" t="s">
        <v>3437</v>
      </c>
      <c r="M3540" s="7">
        <v>42.328885999999997</v>
      </c>
      <c r="N3540" s="7">
        <v>21.157522</v>
      </c>
      <c r="O3540" s="7" t="s">
        <v>2360</v>
      </c>
      <c r="P3540" s="7" t="s">
        <v>2360</v>
      </c>
      <c r="Q3540" s="7"/>
      <c r="R3540" s="7" t="s">
        <v>632</v>
      </c>
      <c r="S3540" s="7"/>
      <c r="T3540" s="7" t="b">
        <v>0</v>
      </c>
      <c r="U3540" s="7" t="s">
        <v>3436</v>
      </c>
      <c r="V3540" s="7" t="s">
        <v>2999</v>
      </c>
      <c r="W3540" s="7" t="s">
        <v>2999</v>
      </c>
    </row>
    <row r="3541" spans="1:23" x14ac:dyDescent="0.2">
      <c r="A3541" s="7" t="s">
        <v>727</v>
      </c>
      <c r="B3541" s="7">
        <v>1</v>
      </c>
      <c r="C3541" s="7" t="s">
        <v>5</v>
      </c>
      <c r="D3541" s="7" t="s">
        <v>736</v>
      </c>
      <c r="E3541" s="7" t="s">
        <v>8818</v>
      </c>
      <c r="F3541" s="7">
        <v>365</v>
      </c>
      <c r="G3541" s="7" t="s">
        <v>6147</v>
      </c>
      <c r="H3541" s="7" t="s">
        <v>338</v>
      </c>
      <c r="I3541" s="7" t="s">
        <v>4577</v>
      </c>
      <c r="J3541" s="7" t="s">
        <v>738</v>
      </c>
      <c r="K3541" s="7" t="s">
        <v>731</v>
      </c>
      <c r="L3541" s="7" t="s">
        <v>3351</v>
      </c>
      <c r="M3541" s="7">
        <v>42.397618000000001</v>
      </c>
      <c r="N3541" s="7">
        <v>21.153397999999999</v>
      </c>
      <c r="O3541" s="7" t="s">
        <v>2361</v>
      </c>
      <c r="P3541" s="7" t="s">
        <v>2361</v>
      </c>
      <c r="Q3541" s="7"/>
      <c r="R3541" s="7" t="s">
        <v>337</v>
      </c>
      <c r="S3541" s="7"/>
      <c r="T3541" s="7" t="b">
        <v>0</v>
      </c>
      <c r="U3541" s="7" t="s">
        <v>3350</v>
      </c>
      <c r="V3541" s="7" t="s">
        <v>2999</v>
      </c>
      <c r="W3541" s="7" t="s">
        <v>2999</v>
      </c>
    </row>
    <row r="3542" spans="1:23" x14ac:dyDescent="0.2">
      <c r="A3542" s="7" t="s">
        <v>727</v>
      </c>
      <c r="B3542" s="7">
        <v>4</v>
      </c>
      <c r="C3542" s="7" t="s">
        <v>454</v>
      </c>
      <c r="D3542" s="7" t="s">
        <v>828</v>
      </c>
      <c r="E3542" s="7" t="s">
        <v>11419</v>
      </c>
      <c r="F3542" s="7">
        <v>364</v>
      </c>
      <c r="G3542" s="7" t="s">
        <v>6148</v>
      </c>
      <c r="H3542" s="7" t="s">
        <v>2362</v>
      </c>
      <c r="I3542" s="7" t="s">
        <v>4578</v>
      </c>
      <c r="J3542" s="7" t="s">
        <v>738</v>
      </c>
      <c r="K3542" s="7" t="s">
        <v>731</v>
      </c>
      <c r="L3542" s="7" t="s">
        <v>3351</v>
      </c>
      <c r="M3542" s="7">
        <v>42.958064</v>
      </c>
      <c r="N3542" s="7">
        <v>20.975173000000002</v>
      </c>
      <c r="O3542" s="7" t="s">
        <v>2363</v>
      </c>
      <c r="P3542" s="7" t="s">
        <v>2363</v>
      </c>
      <c r="Q3542" s="7"/>
      <c r="R3542" s="7" t="s">
        <v>4579</v>
      </c>
      <c r="S3542" s="7"/>
      <c r="T3542" s="7" t="b">
        <v>0</v>
      </c>
      <c r="U3542" s="7" t="s">
        <v>3350</v>
      </c>
      <c r="V3542" s="7" t="s">
        <v>2999</v>
      </c>
      <c r="W3542" s="7" t="s">
        <v>2999</v>
      </c>
    </row>
    <row r="3543" spans="1:23" x14ac:dyDescent="0.2">
      <c r="A3543" s="7" t="s">
        <v>727</v>
      </c>
      <c r="B3543" s="7">
        <v>3</v>
      </c>
      <c r="C3543" s="7" t="s">
        <v>45</v>
      </c>
      <c r="D3543" s="7" t="s">
        <v>1235</v>
      </c>
      <c r="E3543" s="7" t="s">
        <v>12944</v>
      </c>
      <c r="F3543" s="7">
        <v>363</v>
      </c>
      <c r="G3543" s="7" t="s">
        <v>6149</v>
      </c>
      <c r="H3543" s="7" t="s">
        <v>97</v>
      </c>
      <c r="I3543" s="7" t="s">
        <v>4580</v>
      </c>
      <c r="J3543" s="7" t="s">
        <v>738</v>
      </c>
      <c r="K3543" s="7" t="s">
        <v>731</v>
      </c>
      <c r="L3543" s="7" t="s">
        <v>3351</v>
      </c>
      <c r="M3543" s="7">
        <v>42.393700000000003</v>
      </c>
      <c r="N3543" s="7">
        <v>21.346222000000001</v>
      </c>
      <c r="O3543" s="7" t="s">
        <v>2364</v>
      </c>
      <c r="P3543" s="7" t="s">
        <v>2364</v>
      </c>
      <c r="Q3543" s="7"/>
      <c r="R3543" s="7" t="s">
        <v>339</v>
      </c>
      <c r="S3543" s="7"/>
      <c r="T3543" s="7" t="b">
        <v>0</v>
      </c>
      <c r="U3543" s="7" t="s">
        <v>3350</v>
      </c>
      <c r="V3543" s="7" t="s">
        <v>2999</v>
      </c>
      <c r="W3543" s="7" t="s">
        <v>2999</v>
      </c>
    </row>
    <row r="3544" spans="1:23" x14ac:dyDescent="0.2">
      <c r="A3544" s="7" t="s">
        <v>727</v>
      </c>
      <c r="B3544" s="7">
        <v>1</v>
      </c>
      <c r="C3544" s="7" t="s">
        <v>5</v>
      </c>
      <c r="D3544" s="7" t="s">
        <v>736</v>
      </c>
      <c r="E3544" s="7" t="s">
        <v>8818</v>
      </c>
      <c r="F3544" s="7">
        <v>362</v>
      </c>
      <c r="G3544" s="7" t="s">
        <v>6150</v>
      </c>
      <c r="H3544" s="7" t="s">
        <v>2358</v>
      </c>
      <c r="I3544" s="7" t="s">
        <v>4581</v>
      </c>
      <c r="J3544" s="7" t="s">
        <v>738</v>
      </c>
      <c r="K3544" s="7" t="s">
        <v>731</v>
      </c>
      <c r="L3544" s="7" t="s">
        <v>3351</v>
      </c>
      <c r="M3544" s="7">
        <v>42.366622999999997</v>
      </c>
      <c r="N3544" s="7">
        <v>21.195876999999999</v>
      </c>
      <c r="O3544" s="7" t="s">
        <v>2365</v>
      </c>
      <c r="P3544" s="7" t="s">
        <v>2365</v>
      </c>
      <c r="Q3544" s="7"/>
      <c r="R3544" s="7" t="s">
        <v>4582</v>
      </c>
      <c r="S3544" s="7"/>
      <c r="T3544" s="7" t="b">
        <v>0</v>
      </c>
      <c r="U3544" s="7" t="s">
        <v>3350</v>
      </c>
      <c r="V3544" s="7" t="s">
        <v>2999</v>
      </c>
      <c r="W3544" s="7" t="s">
        <v>2999</v>
      </c>
    </row>
    <row r="3545" spans="1:23" x14ac:dyDescent="0.2">
      <c r="A3545" s="7" t="s">
        <v>727</v>
      </c>
      <c r="B3545" s="7">
        <v>6</v>
      </c>
      <c r="C3545" s="7" t="s">
        <v>11</v>
      </c>
      <c r="D3545" s="7" t="s">
        <v>1033</v>
      </c>
      <c r="E3545" s="7" t="s">
        <v>7502</v>
      </c>
      <c r="F3545" s="7">
        <v>361</v>
      </c>
      <c r="G3545" s="7" t="s">
        <v>6151</v>
      </c>
      <c r="H3545" s="7" t="s">
        <v>265</v>
      </c>
      <c r="I3545" s="7" t="s">
        <v>4583</v>
      </c>
      <c r="J3545" s="7" t="s">
        <v>991</v>
      </c>
      <c r="K3545" s="7" t="s">
        <v>731</v>
      </c>
      <c r="L3545" s="7" t="s">
        <v>3351</v>
      </c>
      <c r="M3545" s="7">
        <v>42.618561999999997</v>
      </c>
      <c r="N3545" s="7">
        <v>20.900492</v>
      </c>
      <c r="O3545" s="7" t="s">
        <v>2366</v>
      </c>
      <c r="P3545" s="7" t="s">
        <v>2366</v>
      </c>
      <c r="Q3545" s="7"/>
      <c r="R3545" s="7" t="s">
        <v>4584</v>
      </c>
      <c r="S3545" s="7"/>
      <c r="T3545" s="7" t="b">
        <v>0</v>
      </c>
      <c r="U3545" s="7" t="s">
        <v>3350</v>
      </c>
      <c r="V3545" s="7" t="s">
        <v>2999</v>
      </c>
      <c r="W3545" s="7" t="s">
        <v>2999</v>
      </c>
    </row>
    <row r="3546" spans="1:23" x14ac:dyDescent="0.2">
      <c r="A3546" s="7" t="s">
        <v>727</v>
      </c>
      <c r="B3546" s="7">
        <v>6</v>
      </c>
      <c r="C3546" s="7" t="s">
        <v>11</v>
      </c>
      <c r="D3546" s="7" t="s">
        <v>875</v>
      </c>
      <c r="E3546" s="7"/>
      <c r="F3546" s="7">
        <v>360</v>
      </c>
      <c r="G3546" s="7" t="s">
        <v>6152</v>
      </c>
      <c r="H3546" s="7" t="s">
        <v>2367</v>
      </c>
      <c r="I3546" s="7" t="s">
        <v>4585</v>
      </c>
      <c r="J3546" s="7" t="s">
        <v>738</v>
      </c>
      <c r="K3546" s="7" t="s">
        <v>731</v>
      </c>
      <c r="L3546" s="7" t="s">
        <v>451</v>
      </c>
      <c r="M3546" s="7">
        <v>42.666094999999999</v>
      </c>
      <c r="N3546" s="7">
        <v>21.169972999999999</v>
      </c>
      <c r="O3546" s="7" t="s">
        <v>2368</v>
      </c>
      <c r="P3546" s="7" t="s">
        <v>2368</v>
      </c>
      <c r="Q3546" s="7"/>
      <c r="R3546" s="7" t="s">
        <v>4586</v>
      </c>
      <c r="S3546" s="7"/>
      <c r="T3546" s="7" t="b">
        <v>0</v>
      </c>
      <c r="U3546" s="7" t="s">
        <v>3077</v>
      </c>
      <c r="V3546" s="7" t="s">
        <v>2999</v>
      </c>
      <c r="W3546" s="7" t="s">
        <v>2999</v>
      </c>
    </row>
    <row r="3547" spans="1:23" x14ac:dyDescent="0.2">
      <c r="A3547" s="7" t="s">
        <v>727</v>
      </c>
      <c r="B3547" s="7">
        <v>6</v>
      </c>
      <c r="C3547" s="7" t="s">
        <v>11</v>
      </c>
      <c r="D3547" s="7" t="s">
        <v>911</v>
      </c>
      <c r="E3547" s="7" t="s">
        <v>446</v>
      </c>
      <c r="F3547" s="7">
        <v>359</v>
      </c>
      <c r="G3547" s="7" t="s">
        <v>6153</v>
      </c>
      <c r="H3547" s="7" t="s">
        <v>2369</v>
      </c>
      <c r="I3547" s="7" t="s">
        <v>4587</v>
      </c>
      <c r="J3547" s="7" t="s">
        <v>738</v>
      </c>
      <c r="K3547" s="7" t="s">
        <v>731</v>
      </c>
      <c r="L3547" s="7" t="s">
        <v>3351</v>
      </c>
      <c r="M3547" s="7">
        <v>42.682766000000001</v>
      </c>
      <c r="N3547" s="7">
        <v>21.066808000000002</v>
      </c>
      <c r="O3547" s="7" t="s">
        <v>2370</v>
      </c>
      <c r="P3547" s="7" t="s">
        <v>2370</v>
      </c>
      <c r="Q3547" s="7"/>
      <c r="R3547" s="7" t="s">
        <v>4588</v>
      </c>
      <c r="S3547" s="7"/>
      <c r="T3547" s="7" t="b">
        <v>0</v>
      </c>
      <c r="U3547" s="7" t="s">
        <v>3350</v>
      </c>
      <c r="V3547" s="7" t="s">
        <v>2999</v>
      </c>
      <c r="W3547" s="7" t="s">
        <v>2999</v>
      </c>
    </row>
    <row r="3548" spans="1:23" x14ac:dyDescent="0.2">
      <c r="A3548" s="7" t="s">
        <v>727</v>
      </c>
      <c r="B3548" s="7">
        <v>1</v>
      </c>
      <c r="C3548" s="7" t="s">
        <v>5</v>
      </c>
      <c r="D3548" s="7" t="s">
        <v>736</v>
      </c>
      <c r="E3548" s="7" t="s">
        <v>8818</v>
      </c>
      <c r="F3548" s="7">
        <v>358</v>
      </c>
      <c r="G3548" s="7" t="s">
        <v>6154</v>
      </c>
      <c r="H3548" s="7" t="s">
        <v>338</v>
      </c>
      <c r="I3548" s="7" t="s">
        <v>4577</v>
      </c>
      <c r="J3548" s="7" t="s">
        <v>738</v>
      </c>
      <c r="K3548" s="7" t="s">
        <v>731</v>
      </c>
      <c r="L3548" s="7" t="s">
        <v>9296</v>
      </c>
      <c r="M3548" s="7">
        <v>42.398451999999999</v>
      </c>
      <c r="N3548" s="7">
        <v>21.154434999999999</v>
      </c>
      <c r="O3548" s="7" t="s">
        <v>2371</v>
      </c>
      <c r="P3548" s="7" t="s">
        <v>2371</v>
      </c>
      <c r="Q3548" s="7"/>
      <c r="R3548" s="7" t="s">
        <v>337</v>
      </c>
      <c r="S3548" s="7" t="s">
        <v>4589</v>
      </c>
      <c r="T3548" s="7" t="b">
        <v>0</v>
      </c>
      <c r="U3548" s="7" t="s">
        <v>9297</v>
      </c>
      <c r="V3548" s="7" t="s">
        <v>2999</v>
      </c>
      <c r="W3548" s="7" t="s">
        <v>2999</v>
      </c>
    </row>
    <row r="3549" spans="1:23" x14ac:dyDescent="0.2">
      <c r="A3549" s="7" t="s">
        <v>727</v>
      </c>
      <c r="B3549" s="7">
        <v>1</v>
      </c>
      <c r="C3549" s="7" t="s">
        <v>5</v>
      </c>
      <c r="D3549" s="7" t="s">
        <v>736</v>
      </c>
      <c r="E3549" s="7" t="s">
        <v>14179</v>
      </c>
      <c r="F3549" s="7">
        <v>357</v>
      </c>
      <c r="G3549" s="7" t="s">
        <v>6155</v>
      </c>
      <c r="H3549" s="7" t="s">
        <v>582</v>
      </c>
      <c r="I3549" s="7" t="s">
        <v>4590</v>
      </c>
      <c r="J3549" s="7" t="s">
        <v>738</v>
      </c>
      <c r="K3549" s="7" t="s">
        <v>731</v>
      </c>
      <c r="L3549" s="7" t="s">
        <v>3351</v>
      </c>
      <c r="M3549" s="7">
        <v>42.373992000000001</v>
      </c>
      <c r="N3549" s="7">
        <v>21.189117</v>
      </c>
      <c r="O3549" s="7" t="s">
        <v>2372</v>
      </c>
      <c r="P3549" s="7" t="s">
        <v>2372</v>
      </c>
      <c r="Q3549" s="7"/>
      <c r="R3549" s="7" t="s">
        <v>634</v>
      </c>
      <c r="S3549" s="7"/>
      <c r="T3549" s="7" t="b">
        <v>0</v>
      </c>
      <c r="U3549" s="7" t="s">
        <v>3350</v>
      </c>
      <c r="V3549" s="7" t="s">
        <v>2999</v>
      </c>
      <c r="W3549" s="7" t="s">
        <v>2999</v>
      </c>
    </row>
    <row r="3550" spans="1:23" x14ac:dyDescent="0.2">
      <c r="A3550" s="7" t="s">
        <v>727</v>
      </c>
      <c r="B3550" s="7">
        <v>6</v>
      </c>
      <c r="C3550" s="7" t="s">
        <v>11</v>
      </c>
      <c r="D3550" s="7" t="s">
        <v>787</v>
      </c>
      <c r="E3550" s="7" t="s">
        <v>2373</v>
      </c>
      <c r="F3550" s="7">
        <v>356</v>
      </c>
      <c r="G3550" s="7" t="s">
        <v>6156</v>
      </c>
      <c r="H3550" s="7" t="s">
        <v>2374</v>
      </c>
      <c r="I3550" s="7" t="s">
        <v>4591</v>
      </c>
      <c r="J3550" s="7" t="s">
        <v>738</v>
      </c>
      <c r="K3550" s="7" t="s">
        <v>731</v>
      </c>
      <c r="L3550" s="7" t="s">
        <v>3351</v>
      </c>
      <c r="M3550" s="7">
        <v>42.619785</v>
      </c>
      <c r="N3550" s="7">
        <v>21.144846999999999</v>
      </c>
      <c r="O3550" s="7" t="s">
        <v>2375</v>
      </c>
      <c r="P3550" s="7" t="s">
        <v>2375</v>
      </c>
      <c r="Q3550" s="7"/>
      <c r="R3550" s="7" t="s">
        <v>4592</v>
      </c>
      <c r="S3550" s="7"/>
      <c r="T3550" s="7" t="b">
        <v>0</v>
      </c>
      <c r="U3550" s="7" t="s">
        <v>3350</v>
      </c>
      <c r="V3550" s="7" t="s">
        <v>2999</v>
      </c>
      <c r="W3550" s="7" t="s">
        <v>2999</v>
      </c>
    </row>
    <row r="3551" spans="1:23" x14ac:dyDescent="0.2">
      <c r="A3551" s="7" t="s">
        <v>727</v>
      </c>
      <c r="B3551" s="7">
        <v>1</v>
      </c>
      <c r="C3551" s="7" t="s">
        <v>5</v>
      </c>
      <c r="D3551" s="7" t="s">
        <v>736</v>
      </c>
      <c r="E3551" s="7" t="s">
        <v>11420</v>
      </c>
      <c r="F3551" s="7">
        <v>355</v>
      </c>
      <c r="G3551" s="7" t="s">
        <v>6157</v>
      </c>
      <c r="H3551" s="7" t="s">
        <v>36</v>
      </c>
      <c r="I3551" s="7" t="s">
        <v>4593</v>
      </c>
      <c r="J3551" s="7" t="s">
        <v>738</v>
      </c>
      <c r="K3551" s="7" t="s">
        <v>731</v>
      </c>
      <c r="L3551" s="7" t="s">
        <v>3351</v>
      </c>
      <c r="M3551" s="7">
        <v>42.377865999999997</v>
      </c>
      <c r="N3551" s="7">
        <v>21.10388</v>
      </c>
      <c r="O3551" s="7" t="s">
        <v>2376</v>
      </c>
      <c r="P3551" s="7" t="s">
        <v>2376</v>
      </c>
      <c r="Q3551" s="7"/>
      <c r="R3551" s="7" t="s">
        <v>635</v>
      </c>
      <c r="S3551" s="7"/>
      <c r="T3551" s="7" t="b">
        <v>0</v>
      </c>
      <c r="U3551" s="7" t="s">
        <v>3350</v>
      </c>
      <c r="V3551" s="7" t="s">
        <v>2999</v>
      </c>
      <c r="W3551" s="7" t="s">
        <v>2999</v>
      </c>
    </row>
    <row r="3552" spans="1:23" x14ac:dyDescent="0.2">
      <c r="A3552" s="7" t="s">
        <v>727</v>
      </c>
      <c r="B3552" s="7">
        <v>1</v>
      </c>
      <c r="C3552" s="7" t="s">
        <v>5</v>
      </c>
      <c r="D3552" s="7" t="s">
        <v>736</v>
      </c>
      <c r="E3552" s="7"/>
      <c r="F3552" s="7">
        <v>354</v>
      </c>
      <c r="G3552" s="7" t="s">
        <v>6158</v>
      </c>
      <c r="H3552" s="7" t="s">
        <v>2377</v>
      </c>
      <c r="I3552" s="7" t="s">
        <v>4594</v>
      </c>
      <c r="J3552" s="7" t="s">
        <v>738</v>
      </c>
      <c r="K3552" s="7" t="s">
        <v>731</v>
      </c>
      <c r="L3552" s="7" t="s">
        <v>3351</v>
      </c>
      <c r="M3552" s="7">
        <v>42.358548999999996</v>
      </c>
      <c r="N3552" s="7">
        <v>21.104797999999999</v>
      </c>
      <c r="O3552" s="7" t="s">
        <v>2378</v>
      </c>
      <c r="P3552" s="7" t="s">
        <v>2378</v>
      </c>
      <c r="Q3552" s="7"/>
      <c r="R3552" s="7" t="s">
        <v>4595</v>
      </c>
      <c r="S3552" s="7"/>
      <c r="T3552" s="7" t="b">
        <v>0</v>
      </c>
      <c r="U3552" s="7" t="s">
        <v>3350</v>
      </c>
      <c r="V3552" s="7" t="s">
        <v>2999</v>
      </c>
      <c r="W3552" s="7" t="s">
        <v>2999</v>
      </c>
    </row>
    <row r="3553" spans="1:23" x14ac:dyDescent="0.2">
      <c r="A3553" s="7" t="s">
        <v>727</v>
      </c>
      <c r="B3553" s="7">
        <v>1</v>
      </c>
      <c r="C3553" s="7" t="s">
        <v>5</v>
      </c>
      <c r="D3553" s="7" t="s">
        <v>736</v>
      </c>
      <c r="E3553" s="7" t="s">
        <v>8818</v>
      </c>
      <c r="F3553" s="7">
        <v>353</v>
      </c>
      <c r="G3553" s="7" t="s">
        <v>6159</v>
      </c>
      <c r="H3553" s="7" t="s">
        <v>341</v>
      </c>
      <c r="I3553" s="7" t="s">
        <v>4596</v>
      </c>
      <c r="J3553" s="7" t="s">
        <v>738</v>
      </c>
      <c r="K3553" s="7" t="s">
        <v>731</v>
      </c>
      <c r="L3553" s="7" t="s">
        <v>3437</v>
      </c>
      <c r="M3553" s="7">
        <v>42.398932000000002</v>
      </c>
      <c r="N3553" s="7">
        <v>21.135914</v>
      </c>
      <c r="O3553" s="7" t="s">
        <v>2379</v>
      </c>
      <c r="P3553" s="7" t="s">
        <v>2379</v>
      </c>
      <c r="Q3553" s="7"/>
      <c r="R3553" s="7" t="s">
        <v>340</v>
      </c>
      <c r="S3553" s="7"/>
      <c r="T3553" s="7" t="b">
        <v>0</v>
      </c>
      <c r="U3553" s="7" t="s">
        <v>3436</v>
      </c>
      <c r="V3553" s="7" t="s">
        <v>2999</v>
      </c>
      <c r="W3553" s="7" t="s">
        <v>2999</v>
      </c>
    </row>
    <row r="3554" spans="1:23" x14ac:dyDescent="0.2">
      <c r="A3554" s="7" t="s">
        <v>727</v>
      </c>
      <c r="B3554" s="7">
        <v>1</v>
      </c>
      <c r="C3554" s="7" t="s">
        <v>5</v>
      </c>
      <c r="D3554" s="7" t="s">
        <v>736</v>
      </c>
      <c r="E3554" s="7" t="s">
        <v>8818</v>
      </c>
      <c r="F3554" s="7">
        <v>352</v>
      </c>
      <c r="G3554" s="7" t="s">
        <v>6159</v>
      </c>
      <c r="H3554" s="7" t="s">
        <v>341</v>
      </c>
      <c r="I3554" s="7" t="s">
        <v>4596</v>
      </c>
      <c r="J3554" s="7" t="s">
        <v>738</v>
      </c>
      <c r="K3554" s="7" t="s">
        <v>731</v>
      </c>
      <c r="L3554" s="7" t="s">
        <v>12682</v>
      </c>
      <c r="M3554" s="7">
        <v>42.398932000000002</v>
      </c>
      <c r="N3554" s="7">
        <v>21.135914</v>
      </c>
      <c r="O3554" s="7" t="s">
        <v>2380</v>
      </c>
      <c r="P3554" s="7" t="s">
        <v>2380</v>
      </c>
      <c r="Q3554" s="7"/>
      <c r="R3554" s="7" t="s">
        <v>340</v>
      </c>
      <c r="S3554" s="7"/>
      <c r="T3554" s="7" t="b">
        <v>0</v>
      </c>
      <c r="U3554" s="7" t="s">
        <v>12683</v>
      </c>
      <c r="V3554" s="7" t="s">
        <v>2999</v>
      </c>
      <c r="W3554" s="7" t="s">
        <v>2999</v>
      </c>
    </row>
    <row r="3555" spans="1:23" x14ac:dyDescent="0.2">
      <c r="A3555" s="7" t="s">
        <v>727</v>
      </c>
      <c r="B3555" s="7">
        <v>1</v>
      </c>
      <c r="C3555" s="7" t="s">
        <v>5</v>
      </c>
      <c r="D3555" s="7" t="s">
        <v>736</v>
      </c>
      <c r="E3555" s="7" t="s">
        <v>12319</v>
      </c>
      <c r="F3555" s="7">
        <v>351</v>
      </c>
      <c r="G3555" s="7" t="s">
        <v>6160</v>
      </c>
      <c r="H3555" s="7" t="s">
        <v>210</v>
      </c>
      <c r="I3555" s="7" t="s">
        <v>4597</v>
      </c>
      <c r="J3555" s="7" t="s">
        <v>738</v>
      </c>
      <c r="K3555" s="7" t="s">
        <v>731</v>
      </c>
      <c r="L3555" s="7" t="s">
        <v>3351</v>
      </c>
      <c r="M3555" s="7">
        <v>42.377797000000001</v>
      </c>
      <c r="N3555" s="7">
        <v>21.285419000000001</v>
      </c>
      <c r="O3555" s="7" t="s">
        <v>2381</v>
      </c>
      <c r="P3555" s="7" t="s">
        <v>2381</v>
      </c>
      <c r="Q3555" s="7"/>
      <c r="R3555" s="7" t="s">
        <v>342</v>
      </c>
      <c r="S3555" s="7"/>
      <c r="T3555" s="7" t="b">
        <v>0</v>
      </c>
      <c r="U3555" s="7" t="s">
        <v>3350</v>
      </c>
      <c r="V3555" s="7" t="s">
        <v>2999</v>
      </c>
      <c r="W3555" s="7" t="s">
        <v>2999</v>
      </c>
    </row>
    <row r="3556" spans="1:23" x14ac:dyDescent="0.2">
      <c r="A3556" s="7" t="s">
        <v>727</v>
      </c>
      <c r="B3556" s="7">
        <v>1</v>
      </c>
      <c r="C3556" s="7" t="s">
        <v>5</v>
      </c>
      <c r="D3556" s="7" t="s">
        <v>736</v>
      </c>
      <c r="E3556" s="7" t="s">
        <v>14180</v>
      </c>
      <c r="F3556" s="7">
        <v>350</v>
      </c>
      <c r="G3556" s="7" t="s">
        <v>6161</v>
      </c>
      <c r="H3556" s="7" t="s">
        <v>344</v>
      </c>
      <c r="I3556" s="7" t="s">
        <v>4598</v>
      </c>
      <c r="J3556" s="7" t="s">
        <v>738</v>
      </c>
      <c r="K3556" s="7" t="s">
        <v>731</v>
      </c>
      <c r="L3556" s="7" t="s">
        <v>3351</v>
      </c>
      <c r="M3556" s="7">
        <v>42.362744999999997</v>
      </c>
      <c r="N3556" s="7">
        <v>21.143643000000001</v>
      </c>
      <c r="O3556" s="7" t="s">
        <v>2382</v>
      </c>
      <c r="P3556" s="7" t="s">
        <v>2382</v>
      </c>
      <c r="Q3556" s="7"/>
      <c r="R3556" s="7" t="s">
        <v>343</v>
      </c>
      <c r="S3556" s="7"/>
      <c r="T3556" s="7" t="b">
        <v>0</v>
      </c>
      <c r="U3556" s="7" t="s">
        <v>3350</v>
      </c>
      <c r="V3556" s="7" t="s">
        <v>2999</v>
      </c>
      <c r="W3556" s="7" t="s">
        <v>2999</v>
      </c>
    </row>
    <row r="3557" spans="1:23" x14ac:dyDescent="0.2">
      <c r="A3557" s="7" t="s">
        <v>727</v>
      </c>
      <c r="B3557" s="7">
        <v>5</v>
      </c>
      <c r="C3557" s="7" t="s">
        <v>2</v>
      </c>
      <c r="D3557" s="7" t="s">
        <v>794</v>
      </c>
      <c r="E3557" s="7" t="s">
        <v>6571</v>
      </c>
      <c r="F3557" s="7">
        <v>349</v>
      </c>
      <c r="G3557" s="7" t="s">
        <v>6162</v>
      </c>
      <c r="H3557" s="7" t="s">
        <v>2383</v>
      </c>
      <c r="I3557" s="7" t="s">
        <v>4599</v>
      </c>
      <c r="J3557" s="7" t="s">
        <v>738</v>
      </c>
      <c r="K3557" s="7" t="s">
        <v>731</v>
      </c>
      <c r="L3557" s="7" t="s">
        <v>3351</v>
      </c>
      <c r="M3557" s="7">
        <v>42.686993999999999</v>
      </c>
      <c r="N3557" s="7">
        <v>20.316452000000002</v>
      </c>
      <c r="O3557" s="7" t="s">
        <v>2384</v>
      </c>
      <c r="P3557" s="7" t="s">
        <v>2384</v>
      </c>
      <c r="Q3557" s="7"/>
      <c r="R3557" s="7" t="s">
        <v>4600</v>
      </c>
      <c r="S3557" s="7"/>
      <c r="T3557" s="7" t="b">
        <v>0</v>
      </c>
      <c r="U3557" s="7" t="s">
        <v>3350</v>
      </c>
      <c r="V3557" s="7" t="s">
        <v>2999</v>
      </c>
      <c r="W3557" s="7" t="s">
        <v>2999</v>
      </c>
    </row>
    <row r="3558" spans="1:23" x14ac:dyDescent="0.2">
      <c r="A3558" s="7" t="s">
        <v>727</v>
      </c>
      <c r="B3558" s="7">
        <v>1</v>
      </c>
      <c r="C3558" s="7" t="s">
        <v>5</v>
      </c>
      <c r="D3558" s="7" t="s">
        <v>736</v>
      </c>
      <c r="E3558" s="7" t="s">
        <v>8818</v>
      </c>
      <c r="F3558" s="7">
        <v>348</v>
      </c>
      <c r="G3558" s="7" t="s">
        <v>6163</v>
      </c>
      <c r="H3558" s="7" t="s">
        <v>346</v>
      </c>
      <c r="I3558" s="7" t="s">
        <v>4601</v>
      </c>
      <c r="J3558" s="7" t="s">
        <v>738</v>
      </c>
      <c r="K3558" s="7" t="s">
        <v>731</v>
      </c>
      <c r="L3558" s="7" t="s">
        <v>3375</v>
      </c>
      <c r="M3558" s="7">
        <v>42.364114999999998</v>
      </c>
      <c r="N3558" s="7">
        <v>21.196546000000001</v>
      </c>
      <c r="O3558" s="7" t="s">
        <v>2385</v>
      </c>
      <c r="P3558" s="7" t="s">
        <v>2385</v>
      </c>
      <c r="Q3558" s="7"/>
      <c r="R3558" s="7" t="s">
        <v>345</v>
      </c>
      <c r="S3558" s="7"/>
      <c r="T3558" s="7" t="b">
        <v>0</v>
      </c>
      <c r="U3558" s="7" t="s">
        <v>3374</v>
      </c>
      <c r="V3558" s="7" t="s">
        <v>2999</v>
      </c>
      <c r="W3558" s="7" t="s">
        <v>2999</v>
      </c>
    </row>
    <row r="3559" spans="1:23" x14ac:dyDescent="0.2">
      <c r="A3559" s="7" t="s">
        <v>727</v>
      </c>
      <c r="B3559" s="7">
        <v>1</v>
      </c>
      <c r="C3559" s="7" t="s">
        <v>5</v>
      </c>
      <c r="D3559" s="7" t="s">
        <v>736</v>
      </c>
      <c r="E3559" s="7" t="s">
        <v>14181</v>
      </c>
      <c r="F3559" s="7">
        <v>347</v>
      </c>
      <c r="G3559" s="7" t="s">
        <v>6164</v>
      </c>
      <c r="H3559" s="7" t="s">
        <v>348</v>
      </c>
      <c r="I3559" s="7" t="s">
        <v>4602</v>
      </c>
      <c r="J3559" s="7" t="s">
        <v>738</v>
      </c>
      <c r="K3559" s="7" t="s">
        <v>731</v>
      </c>
      <c r="L3559" s="7" t="s">
        <v>3351</v>
      </c>
      <c r="M3559" s="7">
        <v>42.353037</v>
      </c>
      <c r="N3559" s="7">
        <v>21.133165000000002</v>
      </c>
      <c r="O3559" s="7" t="s">
        <v>2386</v>
      </c>
      <c r="P3559" s="7" t="s">
        <v>2386</v>
      </c>
      <c r="Q3559" s="7"/>
      <c r="R3559" s="7" t="s">
        <v>347</v>
      </c>
      <c r="S3559" s="7"/>
      <c r="T3559" s="7" t="b">
        <v>0</v>
      </c>
      <c r="U3559" s="7" t="s">
        <v>3350</v>
      </c>
      <c r="V3559" s="7" t="s">
        <v>2999</v>
      </c>
      <c r="W3559" s="7" t="s">
        <v>2999</v>
      </c>
    </row>
    <row r="3560" spans="1:23" x14ac:dyDescent="0.2">
      <c r="A3560" s="7" t="s">
        <v>727</v>
      </c>
      <c r="B3560" s="7">
        <v>5</v>
      </c>
      <c r="C3560" s="7" t="s">
        <v>2</v>
      </c>
      <c r="D3560" s="7" t="s">
        <v>794</v>
      </c>
      <c r="E3560" s="7" t="s">
        <v>6572</v>
      </c>
      <c r="F3560" s="7">
        <v>346</v>
      </c>
      <c r="G3560" s="7" t="s">
        <v>6165</v>
      </c>
      <c r="H3560" s="7" t="s">
        <v>2383</v>
      </c>
      <c r="I3560" s="7" t="s">
        <v>4603</v>
      </c>
      <c r="J3560" s="7" t="s">
        <v>738</v>
      </c>
      <c r="K3560" s="7" t="s">
        <v>731</v>
      </c>
      <c r="L3560" s="7" t="s">
        <v>3351</v>
      </c>
      <c r="M3560" s="7">
        <v>42.680937</v>
      </c>
      <c r="N3560" s="7">
        <v>20.327438999999998</v>
      </c>
      <c r="O3560" s="7" t="s">
        <v>2387</v>
      </c>
      <c r="P3560" s="7" t="s">
        <v>2387</v>
      </c>
      <c r="Q3560" s="7"/>
      <c r="R3560" s="7" t="s">
        <v>4604</v>
      </c>
      <c r="S3560" s="7"/>
      <c r="T3560" s="7" t="b">
        <v>0</v>
      </c>
      <c r="U3560" s="7" t="s">
        <v>3350</v>
      </c>
      <c r="V3560" s="7" t="s">
        <v>2999</v>
      </c>
      <c r="W3560" s="7" t="s">
        <v>2999</v>
      </c>
    </row>
    <row r="3561" spans="1:23" x14ac:dyDescent="0.2">
      <c r="A3561" s="7" t="s">
        <v>727</v>
      </c>
      <c r="B3561" s="7">
        <v>1</v>
      </c>
      <c r="C3561" s="7" t="s">
        <v>5</v>
      </c>
      <c r="D3561" s="7" t="s">
        <v>736</v>
      </c>
      <c r="E3561" s="7" t="s">
        <v>8818</v>
      </c>
      <c r="F3561" s="7">
        <v>345</v>
      </c>
      <c r="G3561" s="7" t="s">
        <v>6166</v>
      </c>
      <c r="H3561" s="7" t="s">
        <v>382</v>
      </c>
      <c r="I3561" s="7" t="s">
        <v>4605</v>
      </c>
      <c r="J3561" s="7" t="s">
        <v>738</v>
      </c>
      <c r="K3561" s="7" t="s">
        <v>731</v>
      </c>
      <c r="L3561" s="7" t="s">
        <v>3351</v>
      </c>
      <c r="M3561" s="7">
        <v>42.374048000000002</v>
      </c>
      <c r="N3561" s="7">
        <v>21.228283000000001</v>
      </c>
      <c r="O3561" s="7" t="s">
        <v>2388</v>
      </c>
      <c r="P3561" s="7" t="s">
        <v>2388</v>
      </c>
      <c r="Q3561" s="7"/>
      <c r="R3561" s="7" t="s">
        <v>636</v>
      </c>
      <c r="S3561" s="7"/>
      <c r="T3561" s="7" t="b">
        <v>0</v>
      </c>
      <c r="U3561" s="7" t="s">
        <v>3350</v>
      </c>
      <c r="V3561" s="7" t="s">
        <v>2999</v>
      </c>
      <c r="W3561" s="7" t="s">
        <v>2999</v>
      </c>
    </row>
    <row r="3562" spans="1:23" x14ac:dyDescent="0.2">
      <c r="A3562" s="7" t="s">
        <v>727</v>
      </c>
      <c r="B3562" s="7">
        <v>5</v>
      </c>
      <c r="C3562" s="7" t="s">
        <v>2</v>
      </c>
      <c r="D3562" s="7" t="s">
        <v>794</v>
      </c>
      <c r="E3562" s="7" t="s">
        <v>7186</v>
      </c>
      <c r="F3562" s="7">
        <v>344</v>
      </c>
      <c r="G3562" s="7" t="s">
        <v>6167</v>
      </c>
      <c r="H3562" s="7" t="s">
        <v>638</v>
      </c>
      <c r="I3562" s="7" t="s">
        <v>4606</v>
      </c>
      <c r="J3562" s="7" t="s">
        <v>738</v>
      </c>
      <c r="K3562" s="7" t="s">
        <v>731</v>
      </c>
      <c r="L3562" s="7" t="s">
        <v>3351</v>
      </c>
      <c r="M3562" s="7">
        <v>42.665934999999998</v>
      </c>
      <c r="N3562" s="7">
        <v>20.337496999999999</v>
      </c>
      <c r="O3562" s="7" t="s">
        <v>2389</v>
      </c>
      <c r="P3562" s="7" t="s">
        <v>2389</v>
      </c>
      <c r="Q3562" s="7"/>
      <c r="R3562" s="7" t="s">
        <v>637</v>
      </c>
      <c r="S3562" s="7"/>
      <c r="T3562" s="7" t="b">
        <v>0</v>
      </c>
      <c r="U3562" s="7" t="s">
        <v>3350</v>
      </c>
      <c r="V3562" s="7" t="s">
        <v>2999</v>
      </c>
      <c r="W3562" s="7" t="s">
        <v>2999</v>
      </c>
    </row>
    <row r="3563" spans="1:23" x14ac:dyDescent="0.2">
      <c r="A3563" s="7" t="s">
        <v>727</v>
      </c>
      <c r="B3563" s="7">
        <v>6</v>
      </c>
      <c r="C3563" s="7" t="s">
        <v>11</v>
      </c>
      <c r="D3563" s="7" t="s">
        <v>875</v>
      </c>
      <c r="E3563" s="7" t="s">
        <v>17857</v>
      </c>
      <c r="F3563" s="7">
        <v>343</v>
      </c>
      <c r="G3563" s="7" t="s">
        <v>6168</v>
      </c>
      <c r="H3563" s="7" t="s">
        <v>2390</v>
      </c>
      <c r="I3563" s="7" t="s">
        <v>4607</v>
      </c>
      <c r="J3563" s="7" t="s">
        <v>772</v>
      </c>
      <c r="K3563" s="7" t="s">
        <v>731</v>
      </c>
      <c r="L3563" s="7" t="s">
        <v>3351</v>
      </c>
      <c r="M3563" s="7">
        <v>42.663229000000001</v>
      </c>
      <c r="N3563" s="7">
        <v>21.181287000000001</v>
      </c>
      <c r="O3563" s="7" t="s">
        <v>2391</v>
      </c>
      <c r="P3563" s="7" t="s">
        <v>2391</v>
      </c>
      <c r="Q3563" s="7"/>
      <c r="R3563" s="7" t="s">
        <v>4608</v>
      </c>
      <c r="S3563" s="7"/>
      <c r="T3563" s="7" t="b">
        <v>0</v>
      </c>
      <c r="U3563" s="7" t="s">
        <v>3350</v>
      </c>
      <c r="V3563" s="7" t="s">
        <v>2999</v>
      </c>
      <c r="W3563" s="7" t="s">
        <v>2999</v>
      </c>
    </row>
    <row r="3564" spans="1:23" x14ac:dyDescent="0.2">
      <c r="A3564" s="7" t="s">
        <v>727</v>
      </c>
      <c r="B3564" s="7">
        <v>1</v>
      </c>
      <c r="C3564" s="7" t="s">
        <v>5</v>
      </c>
      <c r="D3564" s="7" t="s">
        <v>736</v>
      </c>
      <c r="E3564" s="7"/>
      <c r="F3564" s="7">
        <v>342</v>
      </c>
      <c r="G3564" s="7" t="s">
        <v>6169</v>
      </c>
      <c r="H3564" s="7" t="s">
        <v>387</v>
      </c>
      <c r="I3564" s="7" t="s">
        <v>4609</v>
      </c>
      <c r="J3564" s="7" t="s">
        <v>738</v>
      </c>
      <c r="K3564" s="7" t="s">
        <v>731</v>
      </c>
      <c r="L3564" s="7" t="s">
        <v>3607</v>
      </c>
      <c r="M3564" s="7">
        <v>42.348202000000001</v>
      </c>
      <c r="N3564" s="7">
        <v>21.152650999999999</v>
      </c>
      <c r="O3564" s="7" t="s">
        <v>2392</v>
      </c>
      <c r="P3564" s="7" t="s">
        <v>2392</v>
      </c>
      <c r="Q3564" s="7"/>
      <c r="R3564" s="7" t="s">
        <v>4610</v>
      </c>
      <c r="S3564" s="7" t="s">
        <v>4611</v>
      </c>
      <c r="T3564" s="7" t="b">
        <v>0</v>
      </c>
      <c r="U3564" s="7" t="s">
        <v>3606</v>
      </c>
      <c r="V3564" s="7" t="s">
        <v>2999</v>
      </c>
      <c r="W3564" s="7" t="s">
        <v>2999</v>
      </c>
    </row>
    <row r="3565" spans="1:23" x14ac:dyDescent="0.2">
      <c r="A3565" s="7" t="s">
        <v>727</v>
      </c>
      <c r="B3565" s="7">
        <v>5</v>
      </c>
      <c r="C3565" s="7" t="s">
        <v>2</v>
      </c>
      <c r="D3565" s="7" t="s">
        <v>794</v>
      </c>
      <c r="E3565" s="7"/>
      <c r="F3565" s="7">
        <v>341</v>
      </c>
      <c r="G3565" s="7" t="s">
        <v>6170</v>
      </c>
      <c r="H3565" s="7" t="s">
        <v>2393</v>
      </c>
      <c r="I3565" s="7" t="s">
        <v>4612</v>
      </c>
      <c r="J3565" s="7" t="s">
        <v>738</v>
      </c>
      <c r="K3565" s="7" t="s">
        <v>731</v>
      </c>
      <c r="L3565" s="7" t="s">
        <v>3479</v>
      </c>
      <c r="M3565" s="7">
        <v>42.630138000000002</v>
      </c>
      <c r="N3565" s="7">
        <v>20.446028999999999</v>
      </c>
      <c r="O3565" s="7" t="s">
        <v>2394</v>
      </c>
      <c r="P3565" s="7" t="s">
        <v>2394</v>
      </c>
      <c r="Q3565" s="7"/>
      <c r="R3565" s="7" t="s">
        <v>4613</v>
      </c>
      <c r="S3565" s="7"/>
      <c r="T3565" s="7" t="b">
        <v>0</v>
      </c>
      <c r="U3565" s="7" t="s">
        <v>3478</v>
      </c>
      <c r="V3565" s="7" t="s">
        <v>2999</v>
      </c>
      <c r="W3565" s="7" t="s">
        <v>2999</v>
      </c>
    </row>
    <row r="3566" spans="1:23" x14ac:dyDescent="0.2">
      <c r="A3566" s="7" t="s">
        <v>727</v>
      </c>
      <c r="B3566" s="7">
        <v>1</v>
      </c>
      <c r="C3566" s="7" t="s">
        <v>5</v>
      </c>
      <c r="D3566" s="7" t="s">
        <v>736</v>
      </c>
      <c r="E3566" s="7" t="s">
        <v>8818</v>
      </c>
      <c r="F3566" s="7">
        <v>340</v>
      </c>
      <c r="G3566" s="7" t="s">
        <v>6171</v>
      </c>
      <c r="H3566" s="7" t="s">
        <v>1204</v>
      </c>
      <c r="I3566" s="7" t="s">
        <v>4614</v>
      </c>
      <c r="J3566" s="7" t="s">
        <v>738</v>
      </c>
      <c r="K3566" s="7" t="s">
        <v>731</v>
      </c>
      <c r="L3566" s="7" t="s">
        <v>3351</v>
      </c>
      <c r="M3566" s="7">
        <v>42.304307999999999</v>
      </c>
      <c r="N3566" s="7">
        <v>21.199266000000001</v>
      </c>
      <c r="O3566" s="7" t="s">
        <v>2395</v>
      </c>
      <c r="P3566" s="7" t="s">
        <v>2395</v>
      </c>
      <c r="Q3566" s="7"/>
      <c r="R3566" s="7" t="s">
        <v>4615</v>
      </c>
      <c r="S3566" s="7"/>
      <c r="T3566" s="7" t="b">
        <v>0</v>
      </c>
      <c r="U3566" s="7" t="s">
        <v>3350</v>
      </c>
      <c r="V3566" s="7" t="s">
        <v>2999</v>
      </c>
      <c r="W3566" s="7" t="s">
        <v>2999</v>
      </c>
    </row>
    <row r="3567" spans="1:23" x14ac:dyDescent="0.2">
      <c r="A3567" s="7" t="s">
        <v>727</v>
      </c>
      <c r="B3567" s="7">
        <v>5</v>
      </c>
      <c r="C3567" s="7" t="s">
        <v>2</v>
      </c>
      <c r="D3567" s="7" t="s">
        <v>794</v>
      </c>
      <c r="E3567" s="7" t="s">
        <v>149</v>
      </c>
      <c r="F3567" s="7">
        <v>339</v>
      </c>
      <c r="G3567" s="7" t="s">
        <v>6172</v>
      </c>
      <c r="H3567" s="7" t="s">
        <v>2396</v>
      </c>
      <c r="I3567" s="7" t="s">
        <v>4616</v>
      </c>
      <c r="J3567" s="7" t="s">
        <v>738</v>
      </c>
      <c r="K3567" s="7" t="s">
        <v>731</v>
      </c>
      <c r="L3567" s="7" t="s">
        <v>3351</v>
      </c>
      <c r="M3567" s="7">
        <v>42.692475999999999</v>
      </c>
      <c r="N3567" s="7">
        <v>20.095361</v>
      </c>
      <c r="O3567" s="7" t="s">
        <v>2397</v>
      </c>
      <c r="P3567" s="7" t="s">
        <v>2397</v>
      </c>
      <c r="Q3567" s="7"/>
      <c r="R3567" s="7" t="s">
        <v>4617</v>
      </c>
      <c r="S3567" s="7"/>
      <c r="T3567" s="7" t="b">
        <v>0</v>
      </c>
      <c r="U3567" s="7" t="s">
        <v>3350</v>
      </c>
      <c r="V3567" s="7" t="s">
        <v>2999</v>
      </c>
      <c r="W3567" s="7" t="s">
        <v>2999</v>
      </c>
    </row>
    <row r="3568" spans="1:23" x14ac:dyDescent="0.2">
      <c r="A3568" s="7" t="s">
        <v>727</v>
      </c>
      <c r="B3568" s="7">
        <v>5</v>
      </c>
      <c r="C3568" s="7" t="s">
        <v>2</v>
      </c>
      <c r="D3568" s="7" t="s">
        <v>794</v>
      </c>
      <c r="E3568" s="7" t="s">
        <v>12945</v>
      </c>
      <c r="F3568" s="7">
        <v>338</v>
      </c>
      <c r="G3568" s="7" t="s">
        <v>6173</v>
      </c>
      <c r="H3568" s="7" t="s">
        <v>2398</v>
      </c>
      <c r="I3568" s="7" t="s">
        <v>4618</v>
      </c>
      <c r="J3568" s="7" t="s">
        <v>738</v>
      </c>
      <c r="K3568" s="7" t="s">
        <v>731</v>
      </c>
      <c r="L3568" s="7" t="s">
        <v>3351</v>
      </c>
      <c r="M3568" s="7">
        <v>42.724820999999999</v>
      </c>
      <c r="N3568" s="7">
        <v>20.331230000000001</v>
      </c>
      <c r="O3568" s="7" t="s">
        <v>2399</v>
      </c>
      <c r="P3568" s="7" t="s">
        <v>2399</v>
      </c>
      <c r="Q3568" s="7"/>
      <c r="R3568" s="7" t="s">
        <v>4619</v>
      </c>
      <c r="S3568" s="7"/>
      <c r="T3568" s="7" t="b">
        <v>0</v>
      </c>
      <c r="U3568" s="7" t="s">
        <v>3350</v>
      </c>
      <c r="V3568" s="7" t="s">
        <v>2999</v>
      </c>
      <c r="W3568" s="7" t="s">
        <v>2999</v>
      </c>
    </row>
    <row r="3569" spans="1:23" x14ac:dyDescent="0.2">
      <c r="A3569" s="7" t="s">
        <v>727</v>
      </c>
      <c r="B3569" s="7">
        <v>2</v>
      </c>
      <c r="C3569" s="7" t="s">
        <v>450</v>
      </c>
      <c r="D3569" s="7" t="s">
        <v>1019</v>
      </c>
      <c r="E3569" s="7" t="s">
        <v>2400</v>
      </c>
      <c r="F3569" s="7">
        <v>337</v>
      </c>
      <c r="G3569" s="7" t="s">
        <v>6174</v>
      </c>
      <c r="H3569" s="7" t="s">
        <v>2401</v>
      </c>
      <c r="I3569" s="7" t="s">
        <v>4620</v>
      </c>
      <c r="J3569" s="7" t="s">
        <v>738</v>
      </c>
      <c r="K3569" s="7" t="s">
        <v>731</v>
      </c>
      <c r="L3569" s="7" t="s">
        <v>3351</v>
      </c>
      <c r="M3569" s="7">
        <v>42.404102999999999</v>
      </c>
      <c r="N3569" s="7">
        <v>20.376422999999999</v>
      </c>
      <c r="O3569" s="7" t="s">
        <v>2402</v>
      </c>
      <c r="P3569" s="7" t="s">
        <v>2402</v>
      </c>
      <c r="Q3569" s="7"/>
      <c r="R3569" s="7" t="s">
        <v>4621</v>
      </c>
      <c r="S3569" s="7" t="s">
        <v>4622</v>
      </c>
      <c r="T3569" s="7" t="b">
        <v>0</v>
      </c>
      <c r="U3569" s="7" t="s">
        <v>3350</v>
      </c>
      <c r="V3569" s="7" t="s">
        <v>2999</v>
      </c>
      <c r="W3569" s="7" t="s">
        <v>2999</v>
      </c>
    </row>
    <row r="3570" spans="1:23" x14ac:dyDescent="0.2">
      <c r="A3570" s="7" t="s">
        <v>727</v>
      </c>
      <c r="B3570" s="7">
        <v>1</v>
      </c>
      <c r="C3570" s="7" t="s">
        <v>5</v>
      </c>
      <c r="D3570" s="7" t="s">
        <v>736</v>
      </c>
      <c r="E3570" s="7" t="s">
        <v>8818</v>
      </c>
      <c r="F3570" s="7">
        <v>336</v>
      </c>
      <c r="G3570" s="7" t="s">
        <v>6175</v>
      </c>
      <c r="H3570" s="7" t="s">
        <v>336</v>
      </c>
      <c r="I3570" s="7" t="s">
        <v>4623</v>
      </c>
      <c r="J3570" s="7" t="s">
        <v>738</v>
      </c>
      <c r="K3570" s="7" t="s">
        <v>731</v>
      </c>
      <c r="L3570" s="7" t="s">
        <v>3351</v>
      </c>
      <c r="M3570" s="7">
        <v>42.361817000000002</v>
      </c>
      <c r="N3570" s="7">
        <v>21.000118000000001</v>
      </c>
      <c r="O3570" s="7" t="s">
        <v>2403</v>
      </c>
      <c r="P3570" s="7" t="s">
        <v>2403</v>
      </c>
      <c r="Q3570" s="7"/>
      <c r="R3570" s="7" t="s">
        <v>349</v>
      </c>
      <c r="S3570" s="7"/>
      <c r="T3570" s="7" t="b">
        <v>0</v>
      </c>
      <c r="U3570" s="7" t="s">
        <v>3350</v>
      </c>
      <c r="V3570" s="7" t="s">
        <v>2999</v>
      </c>
      <c r="W3570" s="7" t="s">
        <v>2999</v>
      </c>
    </row>
    <row r="3571" spans="1:23" x14ac:dyDescent="0.2">
      <c r="A3571" s="7" t="s">
        <v>727</v>
      </c>
      <c r="B3571" s="7">
        <v>5</v>
      </c>
      <c r="C3571" s="7" t="s">
        <v>2</v>
      </c>
      <c r="D3571" s="7" t="s">
        <v>794</v>
      </c>
      <c r="E3571" s="7" t="s">
        <v>149</v>
      </c>
      <c r="F3571" s="7">
        <v>335</v>
      </c>
      <c r="G3571" s="7" t="s">
        <v>6176</v>
      </c>
      <c r="H3571" s="7" t="s">
        <v>2404</v>
      </c>
      <c r="I3571" s="7" t="s">
        <v>4624</v>
      </c>
      <c r="J3571" s="7" t="s">
        <v>738</v>
      </c>
      <c r="K3571" s="7" t="s">
        <v>731</v>
      </c>
      <c r="L3571" s="7" t="s">
        <v>12682</v>
      </c>
      <c r="M3571" s="7">
        <v>42.621581999999997</v>
      </c>
      <c r="N3571" s="7">
        <v>20.458255000000001</v>
      </c>
      <c r="O3571" s="7" t="s">
        <v>2405</v>
      </c>
      <c r="P3571" s="7" t="s">
        <v>2405</v>
      </c>
      <c r="Q3571" s="7"/>
      <c r="R3571" s="7" t="s">
        <v>4625</v>
      </c>
      <c r="S3571" s="7"/>
      <c r="T3571" s="7" t="b">
        <v>0</v>
      </c>
      <c r="U3571" s="7" t="s">
        <v>12683</v>
      </c>
      <c r="V3571" s="7" t="s">
        <v>2999</v>
      </c>
      <c r="W3571" s="7" t="s">
        <v>2999</v>
      </c>
    </row>
    <row r="3572" spans="1:23" x14ac:dyDescent="0.2">
      <c r="A3572" s="7" t="s">
        <v>727</v>
      </c>
      <c r="B3572" s="7">
        <v>2</v>
      </c>
      <c r="C3572" s="7" t="s">
        <v>450</v>
      </c>
      <c r="D3572" s="7" t="s">
        <v>1019</v>
      </c>
      <c r="E3572" s="7"/>
      <c r="F3572" s="7">
        <v>334</v>
      </c>
      <c r="G3572" s="7" t="s">
        <v>6177</v>
      </c>
      <c r="H3572" s="7" t="s">
        <v>2406</v>
      </c>
      <c r="I3572" s="7" t="s">
        <v>4626</v>
      </c>
      <c r="J3572" s="7" t="s">
        <v>738</v>
      </c>
      <c r="K3572" s="7" t="s">
        <v>731</v>
      </c>
      <c r="L3572" s="7" t="s">
        <v>3351</v>
      </c>
      <c r="M3572" s="7">
        <v>42.371397000000002</v>
      </c>
      <c r="N3572" s="7">
        <v>20.717123000000001</v>
      </c>
      <c r="O3572" s="7" t="s">
        <v>2407</v>
      </c>
      <c r="P3572" s="7" t="s">
        <v>2407</v>
      </c>
      <c r="Q3572" s="7"/>
      <c r="R3572" s="7" t="s">
        <v>4627</v>
      </c>
      <c r="S3572" s="7"/>
      <c r="T3572" s="7" t="b">
        <v>0</v>
      </c>
      <c r="U3572" s="7" t="s">
        <v>3350</v>
      </c>
      <c r="V3572" s="7" t="s">
        <v>2999</v>
      </c>
      <c r="W3572" s="7" t="s">
        <v>2999</v>
      </c>
    </row>
    <row r="3573" spans="1:23" x14ac:dyDescent="0.2">
      <c r="A3573" s="7" t="s">
        <v>727</v>
      </c>
      <c r="B3573" s="7">
        <v>2</v>
      </c>
      <c r="C3573" s="7" t="s">
        <v>450</v>
      </c>
      <c r="D3573" s="7" t="s">
        <v>1019</v>
      </c>
      <c r="E3573" s="7"/>
      <c r="F3573" s="7">
        <v>333</v>
      </c>
      <c r="G3573" s="7" t="s">
        <v>6178</v>
      </c>
      <c r="H3573" s="7" t="s">
        <v>2408</v>
      </c>
      <c r="I3573" s="7" t="s">
        <v>4628</v>
      </c>
      <c r="J3573" s="7" t="s">
        <v>738</v>
      </c>
      <c r="K3573" s="7" t="s">
        <v>731</v>
      </c>
      <c r="L3573" s="7" t="s">
        <v>451</v>
      </c>
      <c r="M3573" s="7">
        <v>42.422125000000001</v>
      </c>
      <c r="N3573" s="7">
        <v>20.292301999999999</v>
      </c>
      <c r="O3573" s="7" t="s">
        <v>2409</v>
      </c>
      <c r="P3573" s="7" t="s">
        <v>2409</v>
      </c>
      <c r="Q3573" s="7"/>
      <c r="R3573" s="7" t="s">
        <v>4629</v>
      </c>
      <c r="S3573" s="7"/>
      <c r="T3573" s="7" t="b">
        <v>0</v>
      </c>
      <c r="U3573" s="7" t="s">
        <v>3077</v>
      </c>
      <c r="V3573" s="7" t="s">
        <v>2999</v>
      </c>
      <c r="W3573" s="7" t="s">
        <v>2999</v>
      </c>
    </row>
    <row r="3574" spans="1:23" x14ac:dyDescent="0.2">
      <c r="A3574" s="7" t="s">
        <v>727</v>
      </c>
      <c r="B3574" s="7">
        <v>5</v>
      </c>
      <c r="C3574" s="7" t="s">
        <v>2</v>
      </c>
      <c r="D3574" s="7" t="s">
        <v>794</v>
      </c>
      <c r="E3574" s="7"/>
      <c r="F3574" s="7">
        <v>332</v>
      </c>
      <c r="G3574" s="7" t="s">
        <v>6179</v>
      </c>
      <c r="H3574" s="7" t="s">
        <v>351</v>
      </c>
      <c r="I3574" s="7" t="s">
        <v>4630</v>
      </c>
      <c r="J3574" s="7" t="s">
        <v>738</v>
      </c>
      <c r="K3574" s="7" t="s">
        <v>731</v>
      </c>
      <c r="L3574" s="7" t="s">
        <v>3479</v>
      </c>
      <c r="M3574" s="7">
        <v>42.685983999999998</v>
      </c>
      <c r="N3574" s="7">
        <v>20.321946000000001</v>
      </c>
      <c r="O3574" s="7" t="s">
        <v>2410</v>
      </c>
      <c r="P3574" s="7" t="s">
        <v>2410</v>
      </c>
      <c r="Q3574" s="7"/>
      <c r="R3574" s="7" t="s">
        <v>4631</v>
      </c>
      <c r="S3574" s="7"/>
      <c r="T3574" s="7" t="b">
        <v>0</v>
      </c>
      <c r="U3574" s="7" t="s">
        <v>3478</v>
      </c>
      <c r="V3574" s="7" t="s">
        <v>2999</v>
      </c>
      <c r="W3574" s="7" t="s">
        <v>2999</v>
      </c>
    </row>
    <row r="3575" spans="1:23" x14ac:dyDescent="0.2">
      <c r="A3575" s="7" t="s">
        <v>727</v>
      </c>
      <c r="B3575" s="7">
        <v>1</v>
      </c>
      <c r="C3575" s="7" t="s">
        <v>5</v>
      </c>
      <c r="D3575" s="7" t="s">
        <v>810</v>
      </c>
      <c r="E3575" s="7" t="s">
        <v>8818</v>
      </c>
      <c r="F3575" s="7">
        <v>331</v>
      </c>
      <c r="G3575" s="7" t="s">
        <v>6180</v>
      </c>
      <c r="H3575" s="7" t="s">
        <v>2411</v>
      </c>
      <c r="I3575" s="7" t="s">
        <v>4632</v>
      </c>
      <c r="J3575" s="7" t="s">
        <v>738</v>
      </c>
      <c r="K3575" s="7" t="s">
        <v>731</v>
      </c>
      <c r="L3575" s="7" t="s">
        <v>3351</v>
      </c>
      <c r="M3575" s="7">
        <v>42.535933999999997</v>
      </c>
      <c r="N3575" s="7">
        <v>21.012478000000002</v>
      </c>
      <c r="O3575" s="7" t="s">
        <v>2412</v>
      </c>
      <c r="P3575" s="7" t="s">
        <v>2412</v>
      </c>
      <c r="Q3575" s="7"/>
      <c r="R3575" s="7" t="s">
        <v>4633</v>
      </c>
      <c r="S3575" s="7"/>
      <c r="T3575" s="7" t="b">
        <v>0</v>
      </c>
      <c r="U3575" s="7" t="s">
        <v>3350</v>
      </c>
      <c r="V3575" s="7" t="s">
        <v>2999</v>
      </c>
      <c r="W3575" s="7" t="s">
        <v>2999</v>
      </c>
    </row>
    <row r="3576" spans="1:23" x14ac:dyDescent="0.2">
      <c r="A3576" s="7" t="s">
        <v>727</v>
      </c>
      <c r="B3576" s="7">
        <v>2</v>
      </c>
      <c r="C3576" s="7" t="s">
        <v>450</v>
      </c>
      <c r="D3576" s="7" t="s">
        <v>831</v>
      </c>
      <c r="E3576" s="7" t="s">
        <v>17858</v>
      </c>
      <c r="F3576" s="7">
        <v>330</v>
      </c>
      <c r="G3576" s="7" t="s">
        <v>6181</v>
      </c>
      <c r="H3576" s="7" t="s">
        <v>2413</v>
      </c>
      <c r="I3576" s="7" t="s">
        <v>4634</v>
      </c>
      <c r="J3576" s="7" t="s">
        <v>738</v>
      </c>
      <c r="K3576" s="7" t="s">
        <v>731</v>
      </c>
      <c r="L3576" s="7" t="s">
        <v>3351</v>
      </c>
      <c r="M3576" s="7">
        <v>42.442010000000003</v>
      </c>
      <c r="N3576" s="7">
        <v>20.533697</v>
      </c>
      <c r="O3576" s="7" t="s">
        <v>2414</v>
      </c>
      <c r="P3576" s="7" t="s">
        <v>2414</v>
      </c>
      <c r="Q3576" s="7"/>
      <c r="R3576" s="7" t="s">
        <v>4635</v>
      </c>
      <c r="S3576" s="7" t="s">
        <v>4636</v>
      </c>
      <c r="T3576" s="7" t="b">
        <v>0</v>
      </c>
      <c r="U3576" s="7" t="s">
        <v>3350</v>
      </c>
      <c r="V3576" s="7" t="s">
        <v>2999</v>
      </c>
      <c r="W3576" s="7" t="s">
        <v>2999</v>
      </c>
    </row>
    <row r="3577" spans="1:23" x14ac:dyDescent="0.2">
      <c r="A3577" s="7" t="s">
        <v>727</v>
      </c>
      <c r="B3577" s="7">
        <v>5</v>
      </c>
      <c r="C3577" s="7" t="s">
        <v>2</v>
      </c>
      <c r="D3577" s="7" t="s">
        <v>794</v>
      </c>
      <c r="E3577" s="7" t="s">
        <v>12946</v>
      </c>
      <c r="F3577" s="7">
        <v>329</v>
      </c>
      <c r="G3577" s="7" t="s">
        <v>6182</v>
      </c>
      <c r="H3577" s="7" t="s">
        <v>351</v>
      </c>
      <c r="I3577" s="7" t="s">
        <v>4637</v>
      </c>
      <c r="J3577" s="7" t="s">
        <v>738</v>
      </c>
      <c r="K3577" s="7" t="s">
        <v>731</v>
      </c>
      <c r="L3577" s="7" t="s">
        <v>3351</v>
      </c>
      <c r="M3577" s="7">
        <v>42.690314000000001</v>
      </c>
      <c r="N3577" s="7">
        <v>20.322593999999999</v>
      </c>
      <c r="O3577" s="7" t="s">
        <v>2415</v>
      </c>
      <c r="P3577" s="7" t="s">
        <v>2415</v>
      </c>
      <c r="Q3577" s="7"/>
      <c r="R3577" s="7" t="s">
        <v>350</v>
      </c>
      <c r="S3577" s="7"/>
      <c r="T3577" s="7" t="b">
        <v>0</v>
      </c>
      <c r="U3577" s="7" t="s">
        <v>3350</v>
      </c>
      <c r="V3577" s="7" t="s">
        <v>2999</v>
      </c>
      <c r="W3577" s="7" t="s">
        <v>2999</v>
      </c>
    </row>
    <row r="3578" spans="1:23" x14ac:dyDescent="0.2">
      <c r="A3578" s="7" t="s">
        <v>727</v>
      </c>
      <c r="B3578" s="7">
        <v>2</v>
      </c>
      <c r="C3578" s="7" t="s">
        <v>450</v>
      </c>
      <c r="D3578" s="7" t="s">
        <v>1019</v>
      </c>
      <c r="E3578" s="7"/>
      <c r="F3578" s="7">
        <v>328</v>
      </c>
      <c r="G3578" s="7" t="s">
        <v>6183</v>
      </c>
      <c r="H3578" s="7" t="s">
        <v>640</v>
      </c>
      <c r="I3578" s="7" t="s">
        <v>4638</v>
      </c>
      <c r="J3578" s="7" t="s">
        <v>738</v>
      </c>
      <c r="K3578" s="7" t="s">
        <v>731</v>
      </c>
      <c r="L3578" s="7" t="s">
        <v>3479</v>
      </c>
      <c r="M3578" s="7">
        <v>42.328285000000001</v>
      </c>
      <c r="N3578" s="7">
        <v>20.442519000000001</v>
      </c>
      <c r="O3578" s="7" t="s">
        <v>2416</v>
      </c>
      <c r="P3578" s="7" t="s">
        <v>2416</v>
      </c>
      <c r="Q3578" s="7"/>
      <c r="R3578" s="7" t="s">
        <v>639</v>
      </c>
      <c r="S3578" s="7"/>
      <c r="T3578" s="7" t="b">
        <v>0</v>
      </c>
      <c r="U3578" s="7" t="s">
        <v>3478</v>
      </c>
      <c r="V3578" s="7" t="s">
        <v>2999</v>
      </c>
      <c r="W3578" s="7" t="s">
        <v>2999</v>
      </c>
    </row>
    <row r="3579" spans="1:23" x14ac:dyDescent="0.2">
      <c r="A3579" s="7" t="s">
        <v>727</v>
      </c>
      <c r="B3579" s="7">
        <v>1</v>
      </c>
      <c r="C3579" s="7" t="s">
        <v>5</v>
      </c>
      <c r="D3579" s="7" t="s">
        <v>736</v>
      </c>
      <c r="E3579" s="7" t="s">
        <v>11808</v>
      </c>
      <c r="F3579" s="7">
        <v>327</v>
      </c>
      <c r="G3579" s="7" t="s">
        <v>6184</v>
      </c>
      <c r="H3579" s="7" t="s">
        <v>1705</v>
      </c>
      <c r="I3579" s="7" t="s">
        <v>4639</v>
      </c>
      <c r="J3579" s="7" t="s">
        <v>738</v>
      </c>
      <c r="K3579" s="7" t="s">
        <v>731</v>
      </c>
      <c r="L3579" s="7" t="s">
        <v>3351</v>
      </c>
      <c r="M3579" s="7">
        <v>42.344346999999999</v>
      </c>
      <c r="N3579" s="7">
        <v>21.107755000000001</v>
      </c>
      <c r="O3579" s="7" t="s">
        <v>2417</v>
      </c>
      <c r="P3579" s="7" t="s">
        <v>2417</v>
      </c>
      <c r="Q3579" s="7"/>
      <c r="R3579" s="7" t="s">
        <v>4640</v>
      </c>
      <c r="S3579" s="7"/>
      <c r="T3579" s="7" t="b">
        <v>0</v>
      </c>
      <c r="U3579" s="7" t="s">
        <v>3350</v>
      </c>
      <c r="V3579" s="7" t="s">
        <v>2999</v>
      </c>
      <c r="W3579" s="7" t="s">
        <v>2999</v>
      </c>
    </row>
    <row r="3580" spans="1:23" x14ac:dyDescent="0.2">
      <c r="A3580" s="7" t="s">
        <v>727</v>
      </c>
      <c r="B3580" s="7">
        <v>2</v>
      </c>
      <c r="C3580" s="7" t="s">
        <v>450</v>
      </c>
      <c r="D3580" s="7" t="s">
        <v>1019</v>
      </c>
      <c r="E3580" s="7" t="s">
        <v>2400</v>
      </c>
      <c r="F3580" s="7">
        <v>326</v>
      </c>
      <c r="G3580" s="7" t="s">
        <v>5591</v>
      </c>
      <c r="H3580" s="7" t="s">
        <v>1440</v>
      </c>
      <c r="I3580" s="7" t="s">
        <v>3690</v>
      </c>
      <c r="J3580" s="7" t="s">
        <v>738</v>
      </c>
      <c r="K3580" s="7" t="s">
        <v>752</v>
      </c>
      <c r="L3580" s="7" t="s">
        <v>3351</v>
      </c>
      <c r="M3580" s="7">
        <v>42.433469000000002</v>
      </c>
      <c r="N3580" s="7">
        <v>20.380475000000001</v>
      </c>
      <c r="O3580" s="7" t="s">
        <v>2418</v>
      </c>
      <c r="P3580" s="7" t="s">
        <v>2418</v>
      </c>
      <c r="Q3580" s="7"/>
      <c r="R3580" s="7" t="s">
        <v>3691</v>
      </c>
      <c r="S3580" s="7"/>
      <c r="T3580" s="7" t="b">
        <v>0</v>
      </c>
      <c r="U3580" s="7" t="s">
        <v>3350</v>
      </c>
      <c r="V3580" s="7" t="s">
        <v>2999</v>
      </c>
      <c r="W3580" s="7" t="s">
        <v>2999</v>
      </c>
    </row>
    <row r="3581" spans="1:23" x14ac:dyDescent="0.2">
      <c r="A3581" s="7" t="s">
        <v>727</v>
      </c>
      <c r="B3581" s="7">
        <v>5</v>
      </c>
      <c r="C3581" s="7" t="s">
        <v>2</v>
      </c>
      <c r="D3581" s="7" t="s">
        <v>794</v>
      </c>
      <c r="E3581" s="7" t="s">
        <v>8835</v>
      </c>
      <c r="F3581" s="7">
        <v>325</v>
      </c>
      <c r="G3581" s="7" t="s">
        <v>6185</v>
      </c>
      <c r="H3581" s="7" t="s">
        <v>2419</v>
      </c>
      <c r="I3581" s="7" t="s">
        <v>4641</v>
      </c>
      <c r="J3581" s="7" t="s">
        <v>738</v>
      </c>
      <c r="K3581" s="7" t="s">
        <v>731</v>
      </c>
      <c r="L3581" s="7" t="s">
        <v>3351</v>
      </c>
      <c r="M3581" s="7">
        <v>42.662751999999998</v>
      </c>
      <c r="N3581" s="7">
        <v>20.277847999999999</v>
      </c>
      <c r="O3581" s="7" t="s">
        <v>2420</v>
      </c>
      <c r="P3581" s="7" t="s">
        <v>2420</v>
      </c>
      <c r="Q3581" s="7"/>
      <c r="R3581" s="7" t="s">
        <v>4642</v>
      </c>
      <c r="S3581" s="7"/>
      <c r="T3581" s="7" t="b">
        <v>0</v>
      </c>
      <c r="U3581" s="7" t="s">
        <v>3350</v>
      </c>
      <c r="V3581" s="7" t="s">
        <v>2999</v>
      </c>
      <c r="W3581" s="7" t="s">
        <v>2999</v>
      </c>
    </row>
    <row r="3582" spans="1:23" x14ac:dyDescent="0.2">
      <c r="A3582" s="7" t="s">
        <v>727</v>
      </c>
      <c r="B3582" s="7">
        <v>5</v>
      </c>
      <c r="C3582" s="7" t="s">
        <v>2</v>
      </c>
      <c r="D3582" s="7" t="s">
        <v>794</v>
      </c>
      <c r="E3582" s="7" t="s">
        <v>8836</v>
      </c>
      <c r="F3582" s="7">
        <v>324</v>
      </c>
      <c r="G3582" s="7" t="s">
        <v>6185</v>
      </c>
      <c r="H3582" s="7" t="s">
        <v>2419</v>
      </c>
      <c r="I3582" s="7" t="s">
        <v>4641</v>
      </c>
      <c r="J3582" s="7" t="s">
        <v>738</v>
      </c>
      <c r="K3582" s="7" t="s">
        <v>731</v>
      </c>
      <c r="L3582" s="7" t="s">
        <v>3351</v>
      </c>
      <c r="M3582" s="7">
        <v>42.662751999999998</v>
      </c>
      <c r="N3582" s="7">
        <v>20.277847999999999</v>
      </c>
      <c r="O3582" s="7" t="s">
        <v>2421</v>
      </c>
      <c r="P3582" s="7" t="s">
        <v>2421</v>
      </c>
      <c r="Q3582" s="7"/>
      <c r="R3582" s="7" t="s">
        <v>4642</v>
      </c>
      <c r="S3582" s="7"/>
      <c r="T3582" s="7" t="b">
        <v>0</v>
      </c>
      <c r="U3582" s="7" t="s">
        <v>3350</v>
      </c>
      <c r="V3582" s="7" t="s">
        <v>2999</v>
      </c>
      <c r="W3582" s="7" t="s">
        <v>2999</v>
      </c>
    </row>
    <row r="3583" spans="1:23" x14ac:dyDescent="0.2">
      <c r="A3583" s="7" t="s">
        <v>727</v>
      </c>
      <c r="B3583" s="7">
        <v>1</v>
      </c>
      <c r="C3583" s="7" t="s">
        <v>5</v>
      </c>
      <c r="D3583" s="7" t="s">
        <v>756</v>
      </c>
      <c r="E3583" s="7" t="s">
        <v>8818</v>
      </c>
      <c r="F3583" s="7">
        <v>323</v>
      </c>
      <c r="G3583" s="7" t="s">
        <v>6186</v>
      </c>
      <c r="H3583" s="7" t="s">
        <v>2422</v>
      </c>
      <c r="I3583" s="7" t="s">
        <v>4643</v>
      </c>
      <c r="J3583" s="7" t="s">
        <v>738</v>
      </c>
      <c r="K3583" s="7" t="s">
        <v>731</v>
      </c>
      <c r="L3583" s="7" t="s">
        <v>3351</v>
      </c>
      <c r="M3583" s="7">
        <v>42.433402000000001</v>
      </c>
      <c r="N3583" s="7">
        <v>21.031313000000001</v>
      </c>
      <c r="O3583" s="7" t="s">
        <v>2423</v>
      </c>
      <c r="P3583" s="7" t="s">
        <v>2423</v>
      </c>
      <c r="Q3583" s="7"/>
      <c r="R3583" s="7" t="s">
        <v>4644</v>
      </c>
      <c r="S3583" s="7"/>
      <c r="T3583" s="7" t="b">
        <v>0</v>
      </c>
      <c r="U3583" s="7" t="s">
        <v>3350</v>
      </c>
      <c r="V3583" s="7" t="s">
        <v>2999</v>
      </c>
      <c r="W3583" s="7" t="s">
        <v>2999</v>
      </c>
    </row>
    <row r="3584" spans="1:23" x14ac:dyDescent="0.2">
      <c r="A3584" s="7" t="s">
        <v>727</v>
      </c>
      <c r="B3584" s="7">
        <v>1</v>
      </c>
      <c r="C3584" s="7" t="s">
        <v>5</v>
      </c>
      <c r="D3584" s="7" t="s">
        <v>736</v>
      </c>
      <c r="E3584" s="7" t="s">
        <v>8818</v>
      </c>
      <c r="F3584" s="7">
        <v>322</v>
      </c>
      <c r="G3584" s="7" t="s">
        <v>6187</v>
      </c>
      <c r="H3584" s="7" t="s">
        <v>336</v>
      </c>
      <c r="I3584" s="7" t="s">
        <v>4645</v>
      </c>
      <c r="J3584" s="7" t="s">
        <v>738</v>
      </c>
      <c r="K3584" s="7" t="s">
        <v>731</v>
      </c>
      <c r="L3584" s="7" t="s">
        <v>3437</v>
      </c>
      <c r="M3584" s="7">
        <v>42.358010999999998</v>
      </c>
      <c r="N3584" s="7">
        <v>20.993938</v>
      </c>
      <c r="O3584" s="7" t="s">
        <v>2424</v>
      </c>
      <c r="P3584" s="7" t="s">
        <v>2424</v>
      </c>
      <c r="Q3584" s="7"/>
      <c r="R3584" s="7" t="s">
        <v>352</v>
      </c>
      <c r="S3584" s="7"/>
      <c r="T3584" s="7" t="b">
        <v>0</v>
      </c>
      <c r="U3584" s="7" t="s">
        <v>3436</v>
      </c>
      <c r="V3584" s="7" t="s">
        <v>2999</v>
      </c>
      <c r="W3584" s="7" t="s">
        <v>2999</v>
      </c>
    </row>
    <row r="3585" spans="1:23" x14ac:dyDescent="0.2">
      <c r="A3585" s="7" t="s">
        <v>727</v>
      </c>
      <c r="B3585" s="7">
        <v>1</v>
      </c>
      <c r="C3585" s="7" t="s">
        <v>5</v>
      </c>
      <c r="D3585" s="7" t="s">
        <v>745</v>
      </c>
      <c r="E3585" s="7" t="s">
        <v>8818</v>
      </c>
      <c r="F3585" s="7">
        <v>321</v>
      </c>
      <c r="G3585" s="7" t="s">
        <v>6188</v>
      </c>
      <c r="H3585" s="7" t="s">
        <v>2425</v>
      </c>
      <c r="I3585" s="7" t="s">
        <v>4646</v>
      </c>
      <c r="J3585" s="7" t="s">
        <v>738</v>
      </c>
      <c r="K3585" s="7" t="s">
        <v>731</v>
      </c>
      <c r="L3585" s="7" t="s">
        <v>3351</v>
      </c>
      <c r="M3585" s="7">
        <v>42.258077999999998</v>
      </c>
      <c r="N3585" s="7">
        <v>21.200686999999999</v>
      </c>
      <c r="O3585" s="7" t="s">
        <v>2426</v>
      </c>
      <c r="P3585" s="7" t="s">
        <v>2426</v>
      </c>
      <c r="Q3585" s="7"/>
      <c r="R3585" s="7" t="s">
        <v>4647</v>
      </c>
      <c r="S3585" s="7"/>
      <c r="T3585" s="7" t="b">
        <v>0</v>
      </c>
      <c r="U3585" s="7" t="s">
        <v>3350</v>
      </c>
      <c r="V3585" s="7" t="s">
        <v>2999</v>
      </c>
      <c r="W3585" s="7" t="s">
        <v>2999</v>
      </c>
    </row>
    <row r="3586" spans="1:23" x14ac:dyDescent="0.2">
      <c r="A3586" s="7" t="s">
        <v>727</v>
      </c>
      <c r="B3586" s="7">
        <v>2</v>
      </c>
      <c r="C3586" s="7" t="s">
        <v>450</v>
      </c>
      <c r="D3586" s="7" t="s">
        <v>1019</v>
      </c>
      <c r="E3586" s="7"/>
      <c r="F3586" s="7">
        <v>320</v>
      </c>
      <c r="G3586" s="7" t="s">
        <v>6189</v>
      </c>
      <c r="H3586" s="7" t="s">
        <v>642</v>
      </c>
      <c r="I3586" s="7" t="s">
        <v>4648</v>
      </c>
      <c r="J3586" s="7" t="s">
        <v>738</v>
      </c>
      <c r="K3586" s="7" t="s">
        <v>752</v>
      </c>
      <c r="L3586" s="7" t="s">
        <v>451</v>
      </c>
      <c r="M3586" s="7">
        <v>42.377698000000002</v>
      </c>
      <c r="N3586" s="7">
        <v>20.457379</v>
      </c>
      <c r="O3586" s="7" t="s">
        <v>2427</v>
      </c>
      <c r="P3586" s="7" t="s">
        <v>2427</v>
      </c>
      <c r="Q3586" s="7"/>
      <c r="R3586" s="7" t="s">
        <v>641</v>
      </c>
      <c r="S3586" s="7"/>
      <c r="T3586" s="7" t="b">
        <v>0</v>
      </c>
      <c r="U3586" s="7" t="s">
        <v>3077</v>
      </c>
      <c r="V3586" s="7" t="s">
        <v>2999</v>
      </c>
      <c r="W3586" s="7" t="s">
        <v>2999</v>
      </c>
    </row>
    <row r="3587" spans="1:23" x14ac:dyDescent="0.2">
      <c r="A3587" s="7" t="s">
        <v>727</v>
      </c>
      <c r="B3587" s="7">
        <v>1</v>
      </c>
      <c r="C3587" s="7" t="s">
        <v>5</v>
      </c>
      <c r="D3587" s="7" t="s">
        <v>736</v>
      </c>
      <c r="E3587" s="7" t="s">
        <v>8818</v>
      </c>
      <c r="F3587" s="7">
        <v>319</v>
      </c>
      <c r="G3587" s="7" t="s">
        <v>6190</v>
      </c>
      <c r="H3587" s="7" t="s">
        <v>354</v>
      </c>
      <c r="I3587" s="7" t="s">
        <v>4645</v>
      </c>
      <c r="J3587" s="7" t="s">
        <v>738</v>
      </c>
      <c r="K3587" s="7" t="s">
        <v>731</v>
      </c>
      <c r="L3587" s="7" t="s">
        <v>3351</v>
      </c>
      <c r="M3587" s="7">
        <v>42.423304999999999</v>
      </c>
      <c r="N3587" s="7">
        <v>21.239070999999999</v>
      </c>
      <c r="O3587" s="7" t="s">
        <v>2428</v>
      </c>
      <c r="P3587" s="7" t="s">
        <v>2428</v>
      </c>
      <c r="Q3587" s="7"/>
      <c r="R3587" s="7" t="s">
        <v>353</v>
      </c>
      <c r="S3587" s="7"/>
      <c r="T3587" s="7" t="b">
        <v>0</v>
      </c>
      <c r="U3587" s="7" t="s">
        <v>3350</v>
      </c>
      <c r="V3587" s="7" t="s">
        <v>2999</v>
      </c>
      <c r="W3587" s="7" t="s">
        <v>2999</v>
      </c>
    </row>
    <row r="3588" spans="1:23" x14ac:dyDescent="0.2">
      <c r="A3588" s="7" t="s">
        <v>727</v>
      </c>
      <c r="B3588" s="7">
        <v>2</v>
      </c>
      <c r="C3588" s="7" t="s">
        <v>450</v>
      </c>
      <c r="D3588" s="7" t="s">
        <v>1019</v>
      </c>
      <c r="E3588" s="7" t="s">
        <v>2400</v>
      </c>
      <c r="F3588" s="7">
        <v>318</v>
      </c>
      <c r="G3588" s="7" t="s">
        <v>6191</v>
      </c>
      <c r="H3588" s="7" t="s">
        <v>1333</v>
      </c>
      <c r="I3588" s="7" t="s">
        <v>4649</v>
      </c>
      <c r="J3588" s="7" t="s">
        <v>738</v>
      </c>
      <c r="K3588" s="7" t="s">
        <v>752</v>
      </c>
      <c r="L3588" s="7" t="s">
        <v>3351</v>
      </c>
      <c r="M3588" s="7">
        <v>42.384799000000001</v>
      </c>
      <c r="N3588" s="7">
        <v>20.423047</v>
      </c>
      <c r="O3588" s="7" t="s">
        <v>2429</v>
      </c>
      <c r="P3588" s="7" t="s">
        <v>2429</v>
      </c>
      <c r="Q3588" s="7"/>
      <c r="R3588" s="7" t="s">
        <v>4650</v>
      </c>
      <c r="S3588" s="7"/>
      <c r="T3588" s="7" t="b">
        <v>0</v>
      </c>
      <c r="U3588" s="7" t="s">
        <v>3350</v>
      </c>
      <c r="V3588" s="7" t="s">
        <v>2999</v>
      </c>
      <c r="W3588" s="7" t="s">
        <v>2999</v>
      </c>
    </row>
    <row r="3589" spans="1:23" x14ac:dyDescent="0.2">
      <c r="A3589" s="7" t="s">
        <v>727</v>
      </c>
      <c r="B3589" s="7">
        <v>1</v>
      </c>
      <c r="C3589" s="7" t="s">
        <v>5</v>
      </c>
      <c r="D3589" s="7" t="s">
        <v>736</v>
      </c>
      <c r="E3589" s="7" t="s">
        <v>11421</v>
      </c>
      <c r="F3589" s="7">
        <v>317</v>
      </c>
      <c r="G3589" s="7" t="s">
        <v>6192</v>
      </c>
      <c r="H3589" s="7" t="s">
        <v>356</v>
      </c>
      <c r="I3589" s="7" t="s">
        <v>4651</v>
      </c>
      <c r="J3589" s="7" t="s">
        <v>738</v>
      </c>
      <c r="K3589" s="7" t="s">
        <v>752</v>
      </c>
      <c r="L3589" s="7" t="s">
        <v>3351</v>
      </c>
      <c r="M3589" s="7">
        <v>42.369427000000002</v>
      </c>
      <c r="N3589" s="7">
        <v>21.075648999999999</v>
      </c>
      <c r="O3589" s="7" t="s">
        <v>2430</v>
      </c>
      <c r="P3589" s="7" t="s">
        <v>2430</v>
      </c>
      <c r="Q3589" s="7"/>
      <c r="R3589" s="7" t="s">
        <v>355</v>
      </c>
      <c r="S3589" s="7"/>
      <c r="T3589" s="7" t="b">
        <v>0</v>
      </c>
      <c r="U3589" s="7" t="s">
        <v>3350</v>
      </c>
      <c r="V3589" s="7" t="s">
        <v>2999</v>
      </c>
      <c r="W3589" s="7" t="s">
        <v>2999</v>
      </c>
    </row>
    <row r="3590" spans="1:23" x14ac:dyDescent="0.2">
      <c r="A3590" s="7" t="s">
        <v>727</v>
      </c>
      <c r="B3590" s="7">
        <v>5</v>
      </c>
      <c r="C3590" s="7" t="s">
        <v>2</v>
      </c>
      <c r="D3590" s="7" t="s">
        <v>794</v>
      </c>
      <c r="E3590" s="7" t="s">
        <v>149</v>
      </c>
      <c r="F3590" s="7">
        <v>316</v>
      </c>
      <c r="G3590" s="7" t="s">
        <v>6193</v>
      </c>
      <c r="H3590" s="7" t="s">
        <v>2398</v>
      </c>
      <c r="I3590" s="7" t="s">
        <v>4652</v>
      </c>
      <c r="J3590" s="7" t="s">
        <v>738</v>
      </c>
      <c r="K3590" s="7" t="s">
        <v>731</v>
      </c>
      <c r="L3590" s="7" t="s">
        <v>3351</v>
      </c>
      <c r="M3590" s="7">
        <v>42.724820999999999</v>
      </c>
      <c r="N3590" s="7">
        <v>20.331230000000001</v>
      </c>
      <c r="O3590" s="7" t="s">
        <v>2431</v>
      </c>
      <c r="P3590" s="7" t="s">
        <v>2431</v>
      </c>
      <c r="Q3590" s="7"/>
      <c r="R3590" s="7" t="s">
        <v>4653</v>
      </c>
      <c r="S3590" s="7"/>
      <c r="T3590" s="7" t="b">
        <v>0</v>
      </c>
      <c r="U3590" s="7" t="s">
        <v>3350</v>
      </c>
      <c r="V3590" s="7" t="s">
        <v>2999</v>
      </c>
      <c r="W3590" s="7" t="s">
        <v>2999</v>
      </c>
    </row>
    <row r="3591" spans="1:23" x14ac:dyDescent="0.2">
      <c r="A3591" s="7" t="s">
        <v>727</v>
      </c>
      <c r="B3591" s="7">
        <v>2</v>
      </c>
      <c r="C3591" s="7" t="s">
        <v>450</v>
      </c>
      <c r="D3591" s="7" t="s">
        <v>1019</v>
      </c>
      <c r="E3591" s="7" t="s">
        <v>17859</v>
      </c>
      <c r="F3591" s="7">
        <v>315</v>
      </c>
      <c r="G3591" s="7" t="s">
        <v>6194</v>
      </c>
      <c r="H3591" s="7" t="s">
        <v>2432</v>
      </c>
      <c r="I3591" s="7" t="s">
        <v>4654</v>
      </c>
      <c r="J3591" s="7" t="s">
        <v>738</v>
      </c>
      <c r="K3591" s="7" t="s">
        <v>731</v>
      </c>
      <c r="L3591" s="7" t="s">
        <v>3351</v>
      </c>
      <c r="M3591" s="7">
        <v>42.440646999999998</v>
      </c>
      <c r="N3591" s="7">
        <v>20.311239</v>
      </c>
      <c r="O3591" s="7" t="s">
        <v>2433</v>
      </c>
      <c r="P3591" s="7" t="s">
        <v>2433</v>
      </c>
      <c r="Q3591" s="7"/>
      <c r="R3591" s="7" t="s">
        <v>4655</v>
      </c>
      <c r="S3591" s="7"/>
      <c r="T3591" s="7" t="b">
        <v>0</v>
      </c>
      <c r="U3591" s="7" t="s">
        <v>3350</v>
      </c>
      <c r="V3591" s="7" t="s">
        <v>2999</v>
      </c>
      <c r="W3591" s="7" t="s">
        <v>2999</v>
      </c>
    </row>
    <row r="3592" spans="1:23" x14ac:dyDescent="0.2">
      <c r="A3592" s="7" t="s">
        <v>727</v>
      </c>
      <c r="B3592" s="7">
        <v>1</v>
      </c>
      <c r="C3592" s="7" t="s">
        <v>5</v>
      </c>
      <c r="D3592" s="7" t="s">
        <v>736</v>
      </c>
      <c r="E3592" s="7" t="s">
        <v>8818</v>
      </c>
      <c r="F3592" s="7">
        <v>314</v>
      </c>
      <c r="G3592" s="7" t="s">
        <v>6195</v>
      </c>
      <c r="H3592" s="7" t="s">
        <v>358</v>
      </c>
      <c r="I3592" s="7" t="s">
        <v>4656</v>
      </c>
      <c r="J3592" s="7" t="s">
        <v>738</v>
      </c>
      <c r="K3592" s="7" t="s">
        <v>731</v>
      </c>
      <c r="L3592" s="7" t="s">
        <v>3351</v>
      </c>
      <c r="M3592" s="7">
        <v>42.302204000000003</v>
      </c>
      <c r="N3592" s="7">
        <v>21.113109000000001</v>
      </c>
      <c r="O3592" s="7" t="s">
        <v>2434</v>
      </c>
      <c r="P3592" s="7" t="s">
        <v>2434</v>
      </c>
      <c r="Q3592" s="7"/>
      <c r="R3592" s="7" t="s">
        <v>357</v>
      </c>
      <c r="S3592" s="7"/>
      <c r="T3592" s="7" t="b">
        <v>0</v>
      </c>
      <c r="U3592" s="7" t="s">
        <v>3350</v>
      </c>
      <c r="V3592" s="7" t="s">
        <v>2999</v>
      </c>
      <c r="W3592" s="7" t="s">
        <v>2999</v>
      </c>
    </row>
    <row r="3593" spans="1:23" x14ac:dyDescent="0.2">
      <c r="A3593" s="7" t="s">
        <v>727</v>
      </c>
      <c r="B3593" s="7">
        <v>2</v>
      </c>
      <c r="C3593" s="7" t="s">
        <v>450</v>
      </c>
      <c r="D3593" s="7" t="s">
        <v>1019</v>
      </c>
      <c r="E3593" s="7" t="s">
        <v>2400</v>
      </c>
      <c r="F3593" s="7">
        <v>313</v>
      </c>
      <c r="G3593" s="7" t="s">
        <v>6196</v>
      </c>
      <c r="H3593" s="7" t="s">
        <v>1440</v>
      </c>
      <c r="I3593" s="7" t="s">
        <v>3442</v>
      </c>
      <c r="J3593" s="7" t="s">
        <v>738</v>
      </c>
      <c r="K3593" s="7" t="s">
        <v>731</v>
      </c>
      <c r="L3593" s="7" t="s">
        <v>3351</v>
      </c>
      <c r="M3593" s="7">
        <v>42.430891000000003</v>
      </c>
      <c r="N3593" s="7">
        <v>20.382165000000001</v>
      </c>
      <c r="O3593" s="7" t="s">
        <v>2435</v>
      </c>
      <c r="P3593" s="7" t="s">
        <v>2435</v>
      </c>
      <c r="Q3593" s="7"/>
      <c r="R3593" s="7" t="s">
        <v>3444</v>
      </c>
      <c r="S3593" s="7" t="s">
        <v>3443</v>
      </c>
      <c r="T3593" s="7" t="b">
        <v>0</v>
      </c>
      <c r="U3593" s="7" t="s">
        <v>3350</v>
      </c>
      <c r="V3593" s="7" t="s">
        <v>2999</v>
      </c>
      <c r="W3593" s="7" t="s">
        <v>2999</v>
      </c>
    </row>
    <row r="3594" spans="1:23" x14ac:dyDescent="0.2">
      <c r="A3594" s="7" t="s">
        <v>727</v>
      </c>
      <c r="B3594" s="7">
        <v>5</v>
      </c>
      <c r="C3594" s="7" t="s">
        <v>2</v>
      </c>
      <c r="D3594" s="7" t="s">
        <v>794</v>
      </c>
      <c r="E3594" s="7" t="s">
        <v>10685</v>
      </c>
      <c r="F3594" s="7">
        <v>312</v>
      </c>
      <c r="G3594" s="7" t="s">
        <v>6193</v>
      </c>
      <c r="H3594" s="7" t="s">
        <v>2398</v>
      </c>
      <c r="I3594" s="7" t="s">
        <v>4652</v>
      </c>
      <c r="J3594" s="7" t="s">
        <v>738</v>
      </c>
      <c r="K3594" s="7" t="s">
        <v>731</v>
      </c>
      <c r="L3594" s="7" t="s">
        <v>3351</v>
      </c>
      <c r="M3594" s="7">
        <v>42.724820999999999</v>
      </c>
      <c r="N3594" s="7">
        <v>20.331272999999999</v>
      </c>
      <c r="O3594" s="7" t="s">
        <v>2436</v>
      </c>
      <c r="P3594" s="7" t="s">
        <v>2436</v>
      </c>
      <c r="Q3594" s="7"/>
      <c r="R3594" s="7" t="s">
        <v>4653</v>
      </c>
      <c r="S3594" s="7"/>
      <c r="T3594" s="7" t="b">
        <v>0</v>
      </c>
      <c r="U3594" s="7" t="s">
        <v>3350</v>
      </c>
      <c r="V3594" s="7" t="s">
        <v>2999</v>
      </c>
      <c r="W3594" s="7" t="s">
        <v>2999</v>
      </c>
    </row>
    <row r="3595" spans="1:23" x14ac:dyDescent="0.2">
      <c r="A3595" s="7" t="s">
        <v>727</v>
      </c>
      <c r="B3595" s="7">
        <v>1</v>
      </c>
      <c r="C3595" s="7" t="s">
        <v>5</v>
      </c>
      <c r="D3595" s="7" t="s">
        <v>736</v>
      </c>
      <c r="E3595" s="7" t="s">
        <v>8818</v>
      </c>
      <c r="F3595" s="7">
        <v>311</v>
      </c>
      <c r="G3595" s="7" t="s">
        <v>6195</v>
      </c>
      <c r="H3595" s="7" t="s">
        <v>358</v>
      </c>
      <c r="I3595" s="7" t="s">
        <v>4656</v>
      </c>
      <c r="J3595" s="7" t="s">
        <v>738</v>
      </c>
      <c r="K3595" s="7" t="s">
        <v>731</v>
      </c>
      <c r="L3595" s="7" t="s">
        <v>3351</v>
      </c>
      <c r="M3595" s="7">
        <v>42.303697</v>
      </c>
      <c r="N3595" s="7">
        <v>21.111011000000001</v>
      </c>
      <c r="O3595" s="7" t="s">
        <v>2437</v>
      </c>
      <c r="P3595" s="7" t="s">
        <v>2437</v>
      </c>
      <c r="Q3595" s="7"/>
      <c r="R3595" s="7" t="s">
        <v>357</v>
      </c>
      <c r="S3595" s="7"/>
      <c r="T3595" s="7" t="b">
        <v>0</v>
      </c>
      <c r="U3595" s="7" t="s">
        <v>3350</v>
      </c>
      <c r="V3595" s="7" t="s">
        <v>2999</v>
      </c>
      <c r="W3595" s="7" t="s">
        <v>2999</v>
      </c>
    </row>
    <row r="3596" spans="1:23" x14ac:dyDescent="0.2">
      <c r="A3596" s="7" t="s">
        <v>727</v>
      </c>
      <c r="B3596" s="7">
        <v>2</v>
      </c>
      <c r="C3596" s="7" t="s">
        <v>450</v>
      </c>
      <c r="D3596" s="7" t="s">
        <v>1019</v>
      </c>
      <c r="E3596" s="7" t="s">
        <v>2400</v>
      </c>
      <c r="F3596" s="7">
        <v>310</v>
      </c>
      <c r="G3596" s="7" t="s">
        <v>6197</v>
      </c>
      <c r="H3596" s="7" t="s">
        <v>2438</v>
      </c>
      <c r="I3596" s="7" t="s">
        <v>4657</v>
      </c>
      <c r="J3596" s="7" t="s">
        <v>738</v>
      </c>
      <c r="K3596" s="7" t="s">
        <v>731</v>
      </c>
      <c r="L3596" s="7" t="s">
        <v>3351</v>
      </c>
      <c r="M3596" s="7">
        <v>42.387794999999997</v>
      </c>
      <c r="N3596" s="7">
        <v>20.435407000000001</v>
      </c>
      <c r="O3596" s="7" t="s">
        <v>2439</v>
      </c>
      <c r="P3596" s="7" t="s">
        <v>2439</v>
      </c>
      <c r="Q3596" s="7"/>
      <c r="R3596" s="7" t="s">
        <v>4658</v>
      </c>
      <c r="S3596" s="7" t="s">
        <v>4659</v>
      </c>
      <c r="T3596" s="7" t="b">
        <v>0</v>
      </c>
      <c r="U3596" s="7" t="s">
        <v>3350</v>
      </c>
      <c r="V3596" s="7" t="s">
        <v>2999</v>
      </c>
      <c r="W3596" s="7" t="s">
        <v>2999</v>
      </c>
    </row>
    <row r="3597" spans="1:23" x14ac:dyDescent="0.2">
      <c r="A3597" s="7" t="s">
        <v>727</v>
      </c>
      <c r="B3597" s="7">
        <v>2</v>
      </c>
      <c r="C3597" s="7" t="s">
        <v>450</v>
      </c>
      <c r="D3597" s="7" t="s">
        <v>1019</v>
      </c>
      <c r="E3597" s="7" t="s">
        <v>14182</v>
      </c>
      <c r="F3597" s="7">
        <v>309</v>
      </c>
      <c r="G3597" s="7" t="s">
        <v>6198</v>
      </c>
      <c r="H3597" s="7" t="s">
        <v>2440</v>
      </c>
      <c r="I3597" s="7" t="s">
        <v>4660</v>
      </c>
      <c r="J3597" s="7" t="s">
        <v>2441</v>
      </c>
      <c r="K3597" s="7" t="s">
        <v>731</v>
      </c>
      <c r="L3597" s="7" t="s">
        <v>3351</v>
      </c>
      <c r="M3597" s="7">
        <v>42.475107999999999</v>
      </c>
      <c r="N3597" s="7">
        <v>20.471029000000001</v>
      </c>
      <c r="O3597" s="7" t="s">
        <v>2442</v>
      </c>
      <c r="P3597" s="7" t="s">
        <v>2442</v>
      </c>
      <c r="Q3597" s="7"/>
      <c r="R3597" s="7" t="s">
        <v>643</v>
      </c>
      <c r="S3597" s="7"/>
      <c r="T3597" s="7" t="b">
        <v>0</v>
      </c>
      <c r="U3597" s="7" t="s">
        <v>3350</v>
      </c>
      <c r="V3597" s="7" t="s">
        <v>2999</v>
      </c>
      <c r="W3597" s="7" t="s">
        <v>2999</v>
      </c>
    </row>
    <row r="3598" spans="1:23" x14ac:dyDescent="0.2">
      <c r="A3598" s="7" t="s">
        <v>727</v>
      </c>
      <c r="B3598" s="7">
        <v>1</v>
      </c>
      <c r="C3598" s="7" t="s">
        <v>5</v>
      </c>
      <c r="D3598" s="7" t="s">
        <v>745</v>
      </c>
      <c r="E3598" s="7" t="s">
        <v>8818</v>
      </c>
      <c r="F3598" s="7">
        <v>308</v>
      </c>
      <c r="G3598" s="7" t="s">
        <v>6199</v>
      </c>
      <c r="H3598" s="7" t="s">
        <v>2443</v>
      </c>
      <c r="I3598" s="7" t="s">
        <v>4661</v>
      </c>
      <c r="J3598" s="7" t="s">
        <v>738</v>
      </c>
      <c r="K3598" s="7" t="s">
        <v>731</v>
      </c>
      <c r="L3598" s="7" t="s">
        <v>12682</v>
      </c>
      <c r="M3598" s="7">
        <v>42.193097999999999</v>
      </c>
      <c r="N3598" s="7">
        <v>21.234974000000001</v>
      </c>
      <c r="O3598" s="7" t="s">
        <v>2444</v>
      </c>
      <c r="P3598" s="7" t="s">
        <v>2444</v>
      </c>
      <c r="Q3598" s="7"/>
      <c r="R3598" s="7" t="s">
        <v>4662</v>
      </c>
      <c r="S3598" s="7"/>
      <c r="T3598" s="7" t="b">
        <v>0</v>
      </c>
      <c r="U3598" s="7" t="s">
        <v>12683</v>
      </c>
      <c r="V3598" s="7" t="s">
        <v>2999</v>
      </c>
      <c r="W3598" s="7" t="s">
        <v>2999</v>
      </c>
    </row>
    <row r="3599" spans="1:23" x14ac:dyDescent="0.2">
      <c r="A3599" s="7" t="s">
        <v>727</v>
      </c>
      <c r="B3599" s="7">
        <v>5</v>
      </c>
      <c r="C3599" s="7" t="s">
        <v>2</v>
      </c>
      <c r="D3599" s="7" t="s">
        <v>820</v>
      </c>
      <c r="E3599" s="7" t="s">
        <v>2445</v>
      </c>
      <c r="F3599" s="7">
        <v>307</v>
      </c>
      <c r="G3599" s="7" t="s">
        <v>6200</v>
      </c>
      <c r="H3599" s="7" t="s">
        <v>2446</v>
      </c>
      <c r="I3599" s="7" t="s">
        <v>4663</v>
      </c>
      <c r="J3599" s="7" t="s">
        <v>738</v>
      </c>
      <c r="K3599" s="7" t="s">
        <v>731</v>
      </c>
      <c r="L3599" s="7" t="s">
        <v>3351</v>
      </c>
      <c r="M3599" s="7">
        <v>42.697642999999999</v>
      </c>
      <c r="N3599" s="7">
        <v>20.422979999999999</v>
      </c>
      <c r="O3599" s="7" t="s">
        <v>2447</v>
      </c>
      <c r="P3599" s="7" t="s">
        <v>2447</v>
      </c>
      <c r="Q3599" s="7"/>
      <c r="R3599" s="7" t="s">
        <v>4664</v>
      </c>
      <c r="S3599" s="7"/>
      <c r="T3599" s="7" t="b">
        <v>0</v>
      </c>
      <c r="U3599" s="7" t="s">
        <v>3350</v>
      </c>
      <c r="V3599" s="7" t="s">
        <v>2999</v>
      </c>
      <c r="W3599" s="7" t="s">
        <v>2999</v>
      </c>
    </row>
    <row r="3600" spans="1:23" x14ac:dyDescent="0.2">
      <c r="A3600" s="7" t="s">
        <v>727</v>
      </c>
      <c r="B3600" s="7">
        <v>5</v>
      </c>
      <c r="C3600" s="7" t="s">
        <v>2</v>
      </c>
      <c r="D3600" s="7" t="s">
        <v>794</v>
      </c>
      <c r="E3600" s="7" t="s">
        <v>149</v>
      </c>
      <c r="F3600" s="7">
        <v>306</v>
      </c>
      <c r="G3600" s="7" t="s">
        <v>6201</v>
      </c>
      <c r="H3600" s="7" t="s">
        <v>2448</v>
      </c>
      <c r="I3600" s="7" t="s">
        <v>4665</v>
      </c>
      <c r="J3600" s="7" t="s">
        <v>738</v>
      </c>
      <c r="K3600" s="7" t="s">
        <v>731</v>
      </c>
      <c r="L3600" s="7" t="s">
        <v>12682</v>
      </c>
      <c r="M3600" s="7">
        <v>42.736601</v>
      </c>
      <c r="N3600" s="7">
        <v>20.319064999999998</v>
      </c>
      <c r="O3600" s="7" t="s">
        <v>2449</v>
      </c>
      <c r="P3600" s="7" t="s">
        <v>2449</v>
      </c>
      <c r="Q3600" s="7"/>
      <c r="R3600" s="7" t="s">
        <v>4666</v>
      </c>
      <c r="S3600" s="7"/>
      <c r="T3600" s="7" t="b">
        <v>0</v>
      </c>
      <c r="U3600" s="7" t="s">
        <v>12683</v>
      </c>
      <c r="V3600" s="7" t="s">
        <v>2999</v>
      </c>
      <c r="W3600" s="7" t="s">
        <v>2999</v>
      </c>
    </row>
    <row r="3601" spans="1:23" x14ac:dyDescent="0.2">
      <c r="A3601" s="7" t="s">
        <v>727</v>
      </c>
      <c r="B3601" s="7">
        <v>1</v>
      </c>
      <c r="C3601" s="7" t="s">
        <v>5</v>
      </c>
      <c r="D3601" s="7" t="s">
        <v>736</v>
      </c>
      <c r="E3601" s="7" t="s">
        <v>8818</v>
      </c>
      <c r="F3601" s="7">
        <v>305</v>
      </c>
      <c r="G3601" s="7" t="s">
        <v>6202</v>
      </c>
      <c r="H3601" s="7" t="s">
        <v>360</v>
      </c>
      <c r="I3601" s="7" t="s">
        <v>4667</v>
      </c>
      <c r="J3601" s="7" t="s">
        <v>738</v>
      </c>
      <c r="K3601" s="7" t="s">
        <v>731</v>
      </c>
      <c r="L3601" s="7" t="s">
        <v>3351</v>
      </c>
      <c r="M3601" s="7">
        <v>42.414676</v>
      </c>
      <c r="N3601" s="7">
        <v>21.132711</v>
      </c>
      <c r="O3601" s="7" t="s">
        <v>2450</v>
      </c>
      <c r="P3601" s="7" t="s">
        <v>2450</v>
      </c>
      <c r="Q3601" s="7"/>
      <c r="R3601" s="7" t="s">
        <v>359</v>
      </c>
      <c r="S3601" s="7" t="s">
        <v>4668</v>
      </c>
      <c r="T3601" s="7" t="b">
        <v>0</v>
      </c>
      <c r="U3601" s="7" t="s">
        <v>3350</v>
      </c>
      <c r="V3601" s="7" t="s">
        <v>2999</v>
      </c>
      <c r="W3601" s="7" t="s">
        <v>2999</v>
      </c>
    </row>
    <row r="3602" spans="1:23" x14ac:dyDescent="0.2">
      <c r="A3602" s="7" t="s">
        <v>727</v>
      </c>
      <c r="B3602" s="7">
        <v>5</v>
      </c>
      <c r="C3602" s="7" t="s">
        <v>2</v>
      </c>
      <c r="D3602" s="7" t="s">
        <v>794</v>
      </c>
      <c r="E3602" s="7"/>
      <c r="F3602" s="7">
        <v>304</v>
      </c>
      <c r="G3602" s="7" t="s">
        <v>6203</v>
      </c>
      <c r="H3602" s="7" t="s">
        <v>2451</v>
      </c>
      <c r="I3602" s="7" t="s">
        <v>4669</v>
      </c>
      <c r="J3602" s="7" t="s">
        <v>738</v>
      </c>
      <c r="K3602" s="7" t="s">
        <v>731</v>
      </c>
      <c r="L3602" s="7" t="s">
        <v>3479</v>
      </c>
      <c r="M3602" s="7">
        <v>42.655441000000003</v>
      </c>
      <c r="N3602" s="7">
        <v>20.358269</v>
      </c>
      <c r="O3602" s="7" t="s">
        <v>2452</v>
      </c>
      <c r="P3602" s="7" t="s">
        <v>2452</v>
      </c>
      <c r="Q3602" s="7"/>
      <c r="R3602" s="7" t="s">
        <v>4670</v>
      </c>
      <c r="S3602" s="7"/>
      <c r="T3602" s="7" t="b">
        <v>0</v>
      </c>
      <c r="U3602" s="7" t="s">
        <v>3478</v>
      </c>
      <c r="V3602" s="7" t="s">
        <v>2999</v>
      </c>
      <c r="W3602" s="7" t="s">
        <v>2999</v>
      </c>
    </row>
    <row r="3603" spans="1:23" x14ac:dyDescent="0.2">
      <c r="A3603" s="7" t="s">
        <v>727</v>
      </c>
      <c r="B3603" s="7">
        <v>1</v>
      </c>
      <c r="C3603" s="7" t="s">
        <v>5</v>
      </c>
      <c r="D3603" s="7" t="s">
        <v>736</v>
      </c>
      <c r="E3603" s="7"/>
      <c r="F3603" s="7">
        <v>303</v>
      </c>
      <c r="G3603" s="7" t="s">
        <v>6204</v>
      </c>
      <c r="H3603" s="7" t="s">
        <v>362</v>
      </c>
      <c r="I3603" s="7" t="s">
        <v>4671</v>
      </c>
      <c r="J3603" s="7" t="s">
        <v>738</v>
      </c>
      <c r="K3603" s="7" t="s">
        <v>731</v>
      </c>
      <c r="L3603" s="7" t="s">
        <v>451</v>
      </c>
      <c r="M3603" s="7">
        <v>42.367009000000003</v>
      </c>
      <c r="N3603" s="7">
        <v>21.170105</v>
      </c>
      <c r="O3603" s="7" t="s">
        <v>2453</v>
      </c>
      <c r="P3603" s="7" t="s">
        <v>2453</v>
      </c>
      <c r="Q3603" s="7"/>
      <c r="R3603" s="7" t="s">
        <v>361</v>
      </c>
      <c r="S3603" s="7"/>
      <c r="T3603" s="7" t="b">
        <v>0</v>
      </c>
      <c r="U3603" s="7" t="s">
        <v>3077</v>
      </c>
      <c r="V3603" s="7" t="s">
        <v>2999</v>
      </c>
      <c r="W3603" s="7" t="s">
        <v>2999</v>
      </c>
    </row>
    <row r="3604" spans="1:23" x14ac:dyDescent="0.2">
      <c r="A3604" s="7" t="s">
        <v>727</v>
      </c>
      <c r="B3604" s="7">
        <v>2</v>
      </c>
      <c r="C3604" s="7" t="s">
        <v>450</v>
      </c>
      <c r="D3604" s="7" t="s">
        <v>1019</v>
      </c>
      <c r="E3604" s="7" t="s">
        <v>14183</v>
      </c>
      <c r="F3604" s="7">
        <v>302</v>
      </c>
      <c r="G3604" s="7" t="s">
        <v>6205</v>
      </c>
      <c r="H3604" s="7" t="s">
        <v>2454</v>
      </c>
      <c r="I3604" s="7" t="s">
        <v>4672</v>
      </c>
      <c r="J3604" s="7" t="s">
        <v>738</v>
      </c>
      <c r="K3604" s="7" t="s">
        <v>752</v>
      </c>
      <c r="L3604" s="7" t="s">
        <v>3351</v>
      </c>
      <c r="M3604" s="7">
        <v>42.373640000000002</v>
      </c>
      <c r="N3604" s="7">
        <v>20.434032999999999</v>
      </c>
      <c r="O3604" s="7" t="s">
        <v>2455</v>
      </c>
      <c r="P3604" s="7" t="s">
        <v>2455</v>
      </c>
      <c r="Q3604" s="7"/>
      <c r="R3604" s="7" t="s">
        <v>4673</v>
      </c>
      <c r="S3604" s="7"/>
      <c r="T3604" s="7" t="b">
        <v>0</v>
      </c>
      <c r="U3604" s="7" t="s">
        <v>3350</v>
      </c>
      <c r="V3604" s="7" t="s">
        <v>2999</v>
      </c>
      <c r="W3604" s="7" t="s">
        <v>2999</v>
      </c>
    </row>
    <row r="3605" spans="1:23" x14ac:dyDescent="0.2">
      <c r="A3605" s="7" t="s">
        <v>727</v>
      </c>
      <c r="B3605" s="7">
        <v>6</v>
      </c>
      <c r="C3605" s="7" t="s">
        <v>11</v>
      </c>
      <c r="D3605" s="7" t="s">
        <v>875</v>
      </c>
      <c r="E3605" s="7" t="s">
        <v>12947</v>
      </c>
      <c r="F3605" s="7">
        <v>301</v>
      </c>
      <c r="G3605" s="7" t="s">
        <v>6206</v>
      </c>
      <c r="H3605" s="7" t="s">
        <v>2456</v>
      </c>
      <c r="I3605" s="7" t="s">
        <v>4674</v>
      </c>
      <c r="J3605" s="7" t="s">
        <v>845</v>
      </c>
      <c r="K3605" s="7" t="s">
        <v>731</v>
      </c>
      <c r="L3605" s="7" t="s">
        <v>3351</v>
      </c>
      <c r="M3605" s="7">
        <v>42.667732000000001</v>
      </c>
      <c r="N3605" s="7">
        <v>21.182113000000001</v>
      </c>
      <c r="O3605" s="7" t="s">
        <v>2457</v>
      </c>
      <c r="P3605" s="7" t="s">
        <v>2457</v>
      </c>
      <c r="Q3605" s="7"/>
      <c r="R3605" s="7" t="s">
        <v>4675</v>
      </c>
      <c r="S3605" s="7"/>
      <c r="T3605" s="7" t="b">
        <v>0</v>
      </c>
      <c r="U3605" s="7" t="s">
        <v>3350</v>
      </c>
      <c r="V3605" s="7" t="s">
        <v>2999</v>
      </c>
      <c r="W3605" s="7" t="s">
        <v>2999</v>
      </c>
    </row>
    <row r="3606" spans="1:23" x14ac:dyDescent="0.2">
      <c r="A3606" s="7" t="s">
        <v>727</v>
      </c>
      <c r="B3606" s="7">
        <v>5</v>
      </c>
      <c r="C3606" s="7" t="s">
        <v>2</v>
      </c>
      <c r="D3606" s="7" t="s">
        <v>794</v>
      </c>
      <c r="E3606" s="7" t="s">
        <v>149</v>
      </c>
      <c r="F3606" s="7">
        <v>300</v>
      </c>
      <c r="G3606" s="7" t="s">
        <v>6207</v>
      </c>
      <c r="H3606" s="7" t="s">
        <v>2458</v>
      </c>
      <c r="I3606" s="7" t="s">
        <v>4676</v>
      </c>
      <c r="J3606" s="7" t="s">
        <v>738</v>
      </c>
      <c r="K3606" s="7" t="s">
        <v>731</v>
      </c>
      <c r="L3606" s="7" t="s">
        <v>9296</v>
      </c>
      <c r="M3606" s="7">
        <v>42.667001999999997</v>
      </c>
      <c r="N3606" s="7">
        <v>20.256454000000002</v>
      </c>
      <c r="O3606" s="7" t="s">
        <v>2459</v>
      </c>
      <c r="P3606" s="7" t="s">
        <v>2459</v>
      </c>
      <c r="Q3606" s="7"/>
      <c r="R3606" s="7" t="s">
        <v>4677</v>
      </c>
      <c r="S3606" s="7" t="s">
        <v>4678</v>
      </c>
      <c r="T3606" s="7" t="b">
        <v>0</v>
      </c>
      <c r="U3606" s="7" t="s">
        <v>9297</v>
      </c>
      <c r="V3606" s="7" t="s">
        <v>2999</v>
      </c>
      <c r="W3606" s="7" t="s">
        <v>2999</v>
      </c>
    </row>
    <row r="3607" spans="1:23" x14ac:dyDescent="0.2">
      <c r="A3607" s="7" t="s">
        <v>727</v>
      </c>
      <c r="B3607" s="7">
        <v>1</v>
      </c>
      <c r="C3607" s="7" t="s">
        <v>5</v>
      </c>
      <c r="D3607" s="7" t="s">
        <v>736</v>
      </c>
      <c r="E3607" s="7" t="s">
        <v>8818</v>
      </c>
      <c r="F3607" s="7">
        <v>299</v>
      </c>
      <c r="G3607" s="7" t="s">
        <v>6208</v>
      </c>
      <c r="H3607" s="7" t="s">
        <v>364</v>
      </c>
      <c r="I3607" s="7" t="s">
        <v>4679</v>
      </c>
      <c r="J3607" s="7" t="s">
        <v>738</v>
      </c>
      <c r="K3607" s="7" t="s">
        <v>731</v>
      </c>
      <c r="L3607" s="7" t="s">
        <v>3351</v>
      </c>
      <c r="M3607" s="7">
        <v>42.354996</v>
      </c>
      <c r="N3607" s="7">
        <v>21.169038</v>
      </c>
      <c r="O3607" s="7" t="s">
        <v>2460</v>
      </c>
      <c r="P3607" s="7" t="s">
        <v>2460</v>
      </c>
      <c r="Q3607" s="7"/>
      <c r="R3607" s="7" t="s">
        <v>363</v>
      </c>
      <c r="S3607" s="7"/>
      <c r="T3607" s="7" t="b">
        <v>0</v>
      </c>
      <c r="U3607" s="7" t="s">
        <v>3350</v>
      </c>
      <c r="V3607" s="7" t="s">
        <v>2999</v>
      </c>
      <c r="W3607" s="7" t="s">
        <v>2999</v>
      </c>
    </row>
    <row r="3608" spans="1:23" x14ac:dyDescent="0.2">
      <c r="A3608" s="7" t="s">
        <v>727</v>
      </c>
      <c r="B3608" s="7">
        <v>2</v>
      </c>
      <c r="C3608" s="7" t="s">
        <v>450</v>
      </c>
      <c r="D3608" s="7" t="s">
        <v>1019</v>
      </c>
      <c r="E3608" s="7" t="s">
        <v>2400</v>
      </c>
      <c r="F3608" s="7">
        <v>298</v>
      </c>
      <c r="G3608" s="7" t="s">
        <v>6209</v>
      </c>
      <c r="H3608" s="7" t="s">
        <v>645</v>
      </c>
      <c r="I3608" s="7" t="s">
        <v>4680</v>
      </c>
      <c r="J3608" s="7" t="s">
        <v>738</v>
      </c>
      <c r="K3608" s="7" t="s">
        <v>731</v>
      </c>
      <c r="L3608" s="7" t="s">
        <v>3351</v>
      </c>
      <c r="M3608" s="7">
        <v>42.294663999999997</v>
      </c>
      <c r="N3608" s="7">
        <v>20.519468</v>
      </c>
      <c r="O3608" s="7" t="s">
        <v>2461</v>
      </c>
      <c r="P3608" s="7" t="s">
        <v>2461</v>
      </c>
      <c r="Q3608" s="7"/>
      <c r="R3608" s="7" t="s">
        <v>644</v>
      </c>
      <c r="S3608" s="7" t="s">
        <v>4681</v>
      </c>
      <c r="T3608" s="7" t="b">
        <v>0</v>
      </c>
      <c r="U3608" s="7" t="s">
        <v>3350</v>
      </c>
      <c r="V3608" s="7" t="s">
        <v>2999</v>
      </c>
      <c r="W3608" s="7" t="s">
        <v>2999</v>
      </c>
    </row>
    <row r="3609" spans="1:23" x14ac:dyDescent="0.2">
      <c r="A3609" s="7" t="s">
        <v>727</v>
      </c>
      <c r="B3609" s="7">
        <v>5</v>
      </c>
      <c r="C3609" s="7" t="s">
        <v>2</v>
      </c>
      <c r="D3609" s="7" t="s">
        <v>794</v>
      </c>
      <c r="E3609" s="7" t="s">
        <v>6573</v>
      </c>
      <c r="F3609" s="7">
        <v>297</v>
      </c>
      <c r="G3609" s="7" t="s">
        <v>6210</v>
      </c>
      <c r="H3609" s="7" t="s">
        <v>2462</v>
      </c>
      <c r="I3609" s="7" t="s">
        <v>4682</v>
      </c>
      <c r="J3609" s="7" t="s">
        <v>2463</v>
      </c>
      <c r="K3609" s="7" t="s">
        <v>731</v>
      </c>
      <c r="L3609" s="7" t="s">
        <v>3351</v>
      </c>
      <c r="M3609" s="7">
        <v>42.661366000000001</v>
      </c>
      <c r="N3609" s="7">
        <v>20.302975</v>
      </c>
      <c r="O3609" s="7" t="s">
        <v>2464</v>
      </c>
      <c r="P3609" s="7" t="s">
        <v>2464</v>
      </c>
      <c r="Q3609" s="7"/>
      <c r="R3609" s="7" t="s">
        <v>4683</v>
      </c>
      <c r="S3609" s="7"/>
      <c r="T3609" s="7" t="b">
        <v>0</v>
      </c>
      <c r="U3609" s="7" t="s">
        <v>3350</v>
      </c>
      <c r="V3609" s="7" t="s">
        <v>2999</v>
      </c>
      <c r="W3609" s="7" t="s">
        <v>2999</v>
      </c>
    </row>
    <row r="3610" spans="1:23" x14ac:dyDescent="0.2">
      <c r="A3610" s="7" t="s">
        <v>727</v>
      </c>
      <c r="B3610" s="7">
        <v>1</v>
      </c>
      <c r="C3610" s="7" t="s">
        <v>5</v>
      </c>
      <c r="D3610" s="7" t="s">
        <v>745</v>
      </c>
      <c r="E3610" s="7"/>
      <c r="F3610" s="7">
        <v>296</v>
      </c>
      <c r="G3610" s="7" t="s">
        <v>6211</v>
      </c>
      <c r="H3610" s="7" t="s">
        <v>2465</v>
      </c>
      <c r="I3610" s="7" t="s">
        <v>4684</v>
      </c>
      <c r="J3610" s="7" t="s">
        <v>738</v>
      </c>
      <c r="K3610" s="7" t="s">
        <v>731</v>
      </c>
      <c r="L3610" s="7" t="s">
        <v>3607</v>
      </c>
      <c r="M3610" s="7">
        <v>42.298430000000003</v>
      </c>
      <c r="N3610" s="7">
        <v>21.228738</v>
      </c>
      <c r="O3610" s="7" t="s">
        <v>2466</v>
      </c>
      <c r="P3610" s="7" t="s">
        <v>2466</v>
      </c>
      <c r="Q3610" s="7"/>
      <c r="R3610" s="7" t="s">
        <v>4685</v>
      </c>
      <c r="S3610" s="7"/>
      <c r="T3610" s="7" t="b">
        <v>0</v>
      </c>
      <c r="U3610" s="7" t="s">
        <v>3606</v>
      </c>
      <c r="V3610" s="7" t="s">
        <v>2999</v>
      </c>
      <c r="W3610" s="7" t="s">
        <v>2999</v>
      </c>
    </row>
    <row r="3611" spans="1:23" x14ac:dyDescent="0.2">
      <c r="A3611" s="7" t="s">
        <v>727</v>
      </c>
      <c r="B3611" s="7">
        <v>2</v>
      </c>
      <c r="C3611" s="7" t="s">
        <v>450</v>
      </c>
      <c r="D3611" s="7" t="s">
        <v>1019</v>
      </c>
      <c r="E3611" s="7" t="s">
        <v>2400</v>
      </c>
      <c r="F3611" s="7">
        <v>295</v>
      </c>
      <c r="G3611" s="7" t="s">
        <v>6212</v>
      </c>
      <c r="H3611" s="7" t="s">
        <v>1440</v>
      </c>
      <c r="I3611" s="7" t="s">
        <v>4686</v>
      </c>
      <c r="J3611" s="7" t="s">
        <v>738</v>
      </c>
      <c r="K3611" s="7" t="s">
        <v>731</v>
      </c>
      <c r="L3611" s="7" t="s">
        <v>3351</v>
      </c>
      <c r="M3611" s="7">
        <v>42.428809000000001</v>
      </c>
      <c r="N3611" s="7">
        <v>20.385393000000001</v>
      </c>
      <c r="O3611" s="7" t="s">
        <v>2467</v>
      </c>
      <c r="P3611" s="7" t="s">
        <v>2467</v>
      </c>
      <c r="Q3611" s="7"/>
      <c r="R3611" s="7" t="s">
        <v>4687</v>
      </c>
      <c r="S3611" s="7"/>
      <c r="T3611" s="7" t="b">
        <v>0</v>
      </c>
      <c r="U3611" s="7" t="s">
        <v>3350</v>
      </c>
      <c r="V3611" s="7" t="s">
        <v>2999</v>
      </c>
      <c r="W3611" s="7" t="s">
        <v>2999</v>
      </c>
    </row>
    <row r="3612" spans="1:23" x14ac:dyDescent="0.2">
      <c r="A3612" s="7" t="s">
        <v>727</v>
      </c>
      <c r="B3612" s="7">
        <v>1</v>
      </c>
      <c r="C3612" s="7" t="s">
        <v>5</v>
      </c>
      <c r="D3612" s="7" t="s">
        <v>810</v>
      </c>
      <c r="E3612" s="7" t="s">
        <v>8818</v>
      </c>
      <c r="F3612" s="7">
        <v>294</v>
      </c>
      <c r="G3612" s="7" t="s">
        <v>6213</v>
      </c>
      <c r="H3612" s="7" t="s">
        <v>366</v>
      </c>
      <c r="I3612" s="7" t="s">
        <v>4688</v>
      </c>
      <c r="J3612" s="7" t="s">
        <v>738</v>
      </c>
      <c r="K3612" s="7" t="s">
        <v>731</v>
      </c>
      <c r="L3612" s="7" t="s">
        <v>3351</v>
      </c>
      <c r="M3612" s="7">
        <v>42.486744000000002</v>
      </c>
      <c r="N3612" s="7">
        <v>21.268377000000001</v>
      </c>
      <c r="O3612" s="7" t="s">
        <v>2468</v>
      </c>
      <c r="P3612" s="7" t="s">
        <v>2468</v>
      </c>
      <c r="Q3612" s="7"/>
      <c r="R3612" s="7" t="s">
        <v>365</v>
      </c>
      <c r="S3612" s="7"/>
      <c r="T3612" s="7" t="b">
        <v>0</v>
      </c>
      <c r="U3612" s="7" t="s">
        <v>3350</v>
      </c>
      <c r="V3612" s="7" t="s">
        <v>2999</v>
      </c>
      <c r="W3612" s="7" t="s">
        <v>2999</v>
      </c>
    </row>
    <row r="3613" spans="1:23" x14ac:dyDescent="0.2">
      <c r="A3613" s="7" t="s">
        <v>727</v>
      </c>
      <c r="B3613" s="7">
        <v>2</v>
      </c>
      <c r="C3613" s="7" t="s">
        <v>450</v>
      </c>
      <c r="D3613" s="7" t="s">
        <v>1019</v>
      </c>
      <c r="E3613" s="7" t="s">
        <v>2469</v>
      </c>
      <c r="F3613" s="7">
        <v>293</v>
      </c>
      <c r="G3613" s="7" t="s">
        <v>6214</v>
      </c>
      <c r="H3613" s="7" t="s">
        <v>2470</v>
      </c>
      <c r="I3613" s="7" t="s">
        <v>4689</v>
      </c>
      <c r="J3613" s="7" t="s">
        <v>738</v>
      </c>
      <c r="K3613" s="7" t="s">
        <v>731</v>
      </c>
      <c r="L3613" s="7" t="s">
        <v>3351</v>
      </c>
      <c r="M3613" s="7">
        <v>42.389870999999999</v>
      </c>
      <c r="N3613" s="7">
        <v>20.435407000000001</v>
      </c>
      <c r="O3613" s="7" t="s">
        <v>2471</v>
      </c>
      <c r="P3613" s="7" t="s">
        <v>2471</v>
      </c>
      <c r="Q3613" s="7"/>
      <c r="R3613" s="7" t="s">
        <v>4690</v>
      </c>
      <c r="S3613" s="7"/>
      <c r="T3613" s="7" t="b">
        <v>0</v>
      </c>
      <c r="U3613" s="7" t="s">
        <v>3350</v>
      </c>
      <c r="V3613" s="7" t="s">
        <v>2999</v>
      </c>
      <c r="W3613" s="7" t="s">
        <v>2999</v>
      </c>
    </row>
    <row r="3614" spans="1:23" x14ac:dyDescent="0.2">
      <c r="A3614" s="7" t="s">
        <v>727</v>
      </c>
      <c r="B3614" s="7">
        <v>2</v>
      </c>
      <c r="C3614" s="7" t="s">
        <v>450</v>
      </c>
      <c r="D3614" s="7" t="s">
        <v>1019</v>
      </c>
      <c r="E3614" s="7" t="s">
        <v>10162</v>
      </c>
      <c r="F3614" s="7">
        <v>292</v>
      </c>
      <c r="G3614" s="7" t="s">
        <v>6215</v>
      </c>
      <c r="H3614" s="7" t="s">
        <v>2472</v>
      </c>
      <c r="I3614" s="7" t="s">
        <v>4691</v>
      </c>
      <c r="J3614" s="7" t="s">
        <v>738</v>
      </c>
      <c r="K3614" s="7" t="s">
        <v>752</v>
      </c>
      <c r="L3614" s="7" t="s">
        <v>3351</v>
      </c>
      <c r="M3614" s="7">
        <v>42.388739999999999</v>
      </c>
      <c r="N3614" s="7">
        <v>20.423047</v>
      </c>
      <c r="O3614" s="7" t="s">
        <v>2473</v>
      </c>
      <c r="P3614" s="7" t="s">
        <v>2473</v>
      </c>
      <c r="Q3614" s="7"/>
      <c r="R3614" s="7" t="s">
        <v>4692</v>
      </c>
      <c r="S3614" s="7"/>
      <c r="T3614" s="7" t="b">
        <v>0</v>
      </c>
      <c r="U3614" s="7" t="s">
        <v>3350</v>
      </c>
      <c r="V3614" s="7" t="s">
        <v>2999</v>
      </c>
      <c r="W3614" s="7" t="s">
        <v>2999</v>
      </c>
    </row>
    <row r="3615" spans="1:23" x14ac:dyDescent="0.2">
      <c r="A3615" s="7" t="s">
        <v>727</v>
      </c>
      <c r="B3615" s="7">
        <v>2</v>
      </c>
      <c r="C3615" s="7" t="s">
        <v>450</v>
      </c>
      <c r="D3615" s="7" t="s">
        <v>1019</v>
      </c>
      <c r="E3615" s="7" t="s">
        <v>2474</v>
      </c>
      <c r="F3615" s="7">
        <v>291</v>
      </c>
      <c r="G3615" s="7" t="s">
        <v>6216</v>
      </c>
      <c r="H3615" s="7" t="s">
        <v>2475</v>
      </c>
      <c r="I3615" s="7" t="s">
        <v>4693</v>
      </c>
      <c r="J3615" s="7" t="s">
        <v>738</v>
      </c>
      <c r="K3615" s="7" t="s">
        <v>731</v>
      </c>
      <c r="L3615" s="7" t="s">
        <v>3351</v>
      </c>
      <c r="M3615" s="7">
        <v>42.446652</v>
      </c>
      <c r="N3615" s="7">
        <v>20.361357000000002</v>
      </c>
      <c r="O3615" s="7" t="s">
        <v>2476</v>
      </c>
      <c r="P3615" s="7" t="s">
        <v>2476</v>
      </c>
      <c r="Q3615" s="7"/>
      <c r="R3615" s="7" t="s">
        <v>4694</v>
      </c>
      <c r="S3615" s="7"/>
      <c r="T3615" s="7" t="b">
        <v>0</v>
      </c>
      <c r="U3615" s="7" t="s">
        <v>3350</v>
      </c>
      <c r="V3615" s="7" t="s">
        <v>2999</v>
      </c>
      <c r="W3615" s="7" t="s">
        <v>2999</v>
      </c>
    </row>
    <row r="3616" spans="1:23" x14ac:dyDescent="0.2">
      <c r="A3616" s="7" t="s">
        <v>727</v>
      </c>
      <c r="B3616" s="7">
        <v>1</v>
      </c>
      <c r="C3616" s="7" t="s">
        <v>5</v>
      </c>
      <c r="D3616" s="7" t="s">
        <v>736</v>
      </c>
      <c r="E3616" s="7" t="s">
        <v>12948</v>
      </c>
      <c r="F3616" s="7">
        <v>290</v>
      </c>
      <c r="G3616" s="7" t="s">
        <v>6217</v>
      </c>
      <c r="H3616" s="7" t="s">
        <v>360</v>
      </c>
      <c r="I3616" s="7" t="s">
        <v>4695</v>
      </c>
      <c r="J3616" s="7" t="s">
        <v>738</v>
      </c>
      <c r="K3616" s="7" t="s">
        <v>731</v>
      </c>
      <c r="L3616" s="7" t="s">
        <v>3351</v>
      </c>
      <c r="M3616" s="7">
        <v>42.415638999999999</v>
      </c>
      <c r="N3616" s="7">
        <v>21.1326</v>
      </c>
      <c r="O3616" s="7" t="s">
        <v>2477</v>
      </c>
      <c r="P3616" s="7" t="s">
        <v>2477</v>
      </c>
      <c r="Q3616" s="7"/>
      <c r="R3616" s="7" t="s">
        <v>367</v>
      </c>
      <c r="S3616" s="7"/>
      <c r="T3616" s="7" t="b">
        <v>0</v>
      </c>
      <c r="U3616" s="7" t="s">
        <v>3350</v>
      </c>
      <c r="V3616" s="7" t="s">
        <v>2999</v>
      </c>
      <c r="W3616" s="7" t="s">
        <v>2999</v>
      </c>
    </row>
    <row r="3617" spans="1:23" x14ac:dyDescent="0.2">
      <c r="A3617" s="7" t="s">
        <v>727</v>
      </c>
      <c r="B3617" s="7">
        <v>2</v>
      </c>
      <c r="C3617" s="7" t="s">
        <v>450</v>
      </c>
      <c r="D3617" s="7" t="s">
        <v>1019</v>
      </c>
      <c r="E3617" s="7" t="s">
        <v>2400</v>
      </c>
      <c r="F3617" s="7">
        <v>289</v>
      </c>
      <c r="G3617" s="7" t="s">
        <v>6218</v>
      </c>
      <c r="H3617" s="7" t="s">
        <v>2454</v>
      </c>
      <c r="I3617" s="7" t="s">
        <v>4696</v>
      </c>
      <c r="J3617" s="7" t="s">
        <v>738</v>
      </c>
      <c r="K3617" s="7" t="s">
        <v>752</v>
      </c>
      <c r="L3617" s="7" t="s">
        <v>3351</v>
      </c>
      <c r="M3617" s="7">
        <v>42.382770000000001</v>
      </c>
      <c r="N3617" s="7">
        <v>20.434032999999999</v>
      </c>
      <c r="O3617" s="7" t="s">
        <v>2478</v>
      </c>
      <c r="P3617" s="7" t="s">
        <v>2478</v>
      </c>
      <c r="Q3617" s="7"/>
      <c r="R3617" s="7" t="s">
        <v>4697</v>
      </c>
      <c r="S3617" s="7"/>
      <c r="T3617" s="7" t="b">
        <v>0</v>
      </c>
      <c r="U3617" s="7" t="s">
        <v>3350</v>
      </c>
      <c r="V3617" s="7" t="s">
        <v>2999</v>
      </c>
      <c r="W3617" s="7" t="s">
        <v>2999</v>
      </c>
    </row>
    <row r="3618" spans="1:23" x14ac:dyDescent="0.2">
      <c r="A3618" s="7" t="s">
        <v>727</v>
      </c>
      <c r="B3618" s="7">
        <v>2</v>
      </c>
      <c r="C3618" s="7" t="s">
        <v>450</v>
      </c>
      <c r="D3618" s="7" t="s">
        <v>1019</v>
      </c>
      <c r="E3618" s="7" t="s">
        <v>2400</v>
      </c>
      <c r="F3618" s="7">
        <v>288</v>
      </c>
      <c r="G3618" s="7" t="s">
        <v>6218</v>
      </c>
      <c r="H3618" s="7" t="s">
        <v>2454</v>
      </c>
      <c r="I3618" s="7" t="s">
        <v>4696</v>
      </c>
      <c r="J3618" s="7" t="s">
        <v>738</v>
      </c>
      <c r="K3618" s="7" t="s">
        <v>752</v>
      </c>
      <c r="L3618" s="7" t="s">
        <v>3351</v>
      </c>
      <c r="M3618" s="7">
        <v>42.382770000000001</v>
      </c>
      <c r="N3618" s="7">
        <v>20.434032999999999</v>
      </c>
      <c r="O3618" s="7" t="s">
        <v>2479</v>
      </c>
      <c r="P3618" s="7" t="s">
        <v>2479</v>
      </c>
      <c r="Q3618" s="7"/>
      <c r="R3618" s="7" t="s">
        <v>4697</v>
      </c>
      <c r="S3618" s="7"/>
      <c r="T3618" s="7" t="b">
        <v>0</v>
      </c>
      <c r="U3618" s="7" t="s">
        <v>3350</v>
      </c>
      <c r="V3618" s="7" t="s">
        <v>2999</v>
      </c>
      <c r="W3618" s="7" t="s">
        <v>2999</v>
      </c>
    </row>
    <row r="3619" spans="1:23" x14ac:dyDescent="0.2">
      <c r="A3619" s="7" t="s">
        <v>727</v>
      </c>
      <c r="B3619" s="7">
        <v>2</v>
      </c>
      <c r="C3619" s="7" t="s">
        <v>450</v>
      </c>
      <c r="D3619" s="7" t="s">
        <v>1019</v>
      </c>
      <c r="E3619" s="7" t="s">
        <v>2400</v>
      </c>
      <c r="F3619" s="7">
        <v>287</v>
      </c>
      <c r="G3619" s="7" t="s">
        <v>6218</v>
      </c>
      <c r="H3619" s="7" t="s">
        <v>2454</v>
      </c>
      <c r="I3619" s="7" t="s">
        <v>4696</v>
      </c>
      <c r="J3619" s="7" t="s">
        <v>738</v>
      </c>
      <c r="K3619" s="7" t="s">
        <v>752</v>
      </c>
      <c r="L3619" s="7" t="s">
        <v>3351</v>
      </c>
      <c r="M3619" s="7">
        <v>42.382770000000001</v>
      </c>
      <c r="N3619" s="7">
        <v>20.434032999999999</v>
      </c>
      <c r="O3619" s="7" t="s">
        <v>2480</v>
      </c>
      <c r="P3619" s="7" t="s">
        <v>2480</v>
      </c>
      <c r="Q3619" s="7"/>
      <c r="R3619" s="7" t="s">
        <v>4697</v>
      </c>
      <c r="S3619" s="7"/>
      <c r="T3619" s="7" t="b">
        <v>0</v>
      </c>
      <c r="U3619" s="7" t="s">
        <v>3350</v>
      </c>
      <c r="V3619" s="7" t="s">
        <v>2999</v>
      </c>
      <c r="W3619" s="7" t="s">
        <v>2999</v>
      </c>
    </row>
    <row r="3620" spans="1:23" x14ac:dyDescent="0.2">
      <c r="A3620" s="7" t="s">
        <v>727</v>
      </c>
      <c r="B3620" s="7">
        <v>1</v>
      </c>
      <c r="C3620" s="7" t="s">
        <v>5</v>
      </c>
      <c r="D3620" s="7" t="s">
        <v>736</v>
      </c>
      <c r="E3620" s="7" t="s">
        <v>8818</v>
      </c>
      <c r="F3620" s="7">
        <v>286</v>
      </c>
      <c r="G3620" s="7" t="s">
        <v>6219</v>
      </c>
      <c r="H3620" s="7" t="s">
        <v>210</v>
      </c>
      <c r="I3620" s="7" t="s">
        <v>4698</v>
      </c>
      <c r="J3620" s="7" t="s">
        <v>738</v>
      </c>
      <c r="K3620" s="7" t="s">
        <v>752</v>
      </c>
      <c r="L3620" s="7" t="s">
        <v>12682</v>
      </c>
      <c r="M3620" s="7">
        <v>42.376021000000001</v>
      </c>
      <c r="N3620" s="7">
        <v>21.292629000000002</v>
      </c>
      <c r="O3620" s="7" t="s">
        <v>2481</v>
      </c>
      <c r="P3620" s="7" t="s">
        <v>2481</v>
      </c>
      <c r="Q3620" s="7"/>
      <c r="R3620" s="7" t="s">
        <v>368</v>
      </c>
      <c r="S3620" s="7"/>
      <c r="T3620" s="7" t="b">
        <v>0</v>
      </c>
      <c r="U3620" s="7" t="s">
        <v>12683</v>
      </c>
      <c r="V3620" s="7" t="s">
        <v>2999</v>
      </c>
      <c r="W3620" s="7" t="s">
        <v>2999</v>
      </c>
    </row>
    <row r="3621" spans="1:23" x14ac:dyDescent="0.2">
      <c r="A3621" s="7" t="s">
        <v>727</v>
      </c>
      <c r="B3621" s="7">
        <v>5</v>
      </c>
      <c r="C3621" s="7" t="s">
        <v>2</v>
      </c>
      <c r="D3621" s="7" t="s">
        <v>794</v>
      </c>
      <c r="E3621" s="7" t="s">
        <v>2482</v>
      </c>
      <c r="F3621" s="7">
        <v>285</v>
      </c>
      <c r="G3621" s="7" t="s">
        <v>6220</v>
      </c>
      <c r="H3621" s="7" t="s">
        <v>351</v>
      </c>
      <c r="I3621" s="7" t="s">
        <v>4699</v>
      </c>
      <c r="J3621" s="7" t="s">
        <v>738</v>
      </c>
      <c r="K3621" s="7" t="s">
        <v>731</v>
      </c>
      <c r="L3621" s="7" t="s">
        <v>3351</v>
      </c>
      <c r="M3621" s="7">
        <v>42.681946000000003</v>
      </c>
      <c r="N3621" s="7">
        <v>20.320571999999999</v>
      </c>
      <c r="O3621" s="7" t="s">
        <v>2483</v>
      </c>
      <c r="P3621" s="7" t="s">
        <v>2483</v>
      </c>
      <c r="Q3621" s="7"/>
      <c r="R3621" s="7" t="s">
        <v>4700</v>
      </c>
      <c r="S3621" s="7"/>
      <c r="T3621" s="7" t="b">
        <v>0</v>
      </c>
      <c r="U3621" s="7" t="s">
        <v>3350</v>
      </c>
      <c r="V3621" s="7" t="s">
        <v>2999</v>
      </c>
      <c r="W3621" s="7" t="s">
        <v>2999</v>
      </c>
    </row>
    <row r="3622" spans="1:23" x14ac:dyDescent="0.2">
      <c r="A3622" s="7" t="s">
        <v>727</v>
      </c>
      <c r="B3622" s="7">
        <v>5</v>
      </c>
      <c r="C3622" s="7" t="s">
        <v>2</v>
      </c>
      <c r="D3622" s="7" t="s">
        <v>794</v>
      </c>
      <c r="E3622" s="7" t="s">
        <v>2484</v>
      </c>
      <c r="F3622" s="7">
        <v>284</v>
      </c>
      <c r="G3622" s="7" t="s">
        <v>6220</v>
      </c>
      <c r="H3622" s="7" t="s">
        <v>351</v>
      </c>
      <c r="I3622" s="7" t="s">
        <v>4699</v>
      </c>
      <c r="J3622" s="7" t="s">
        <v>738</v>
      </c>
      <c r="K3622" s="7" t="s">
        <v>731</v>
      </c>
      <c r="L3622" s="7" t="s">
        <v>3351</v>
      </c>
      <c r="M3622" s="7">
        <v>42.681946000000003</v>
      </c>
      <c r="N3622" s="7">
        <v>20.320571999999999</v>
      </c>
      <c r="O3622" s="7" t="s">
        <v>2485</v>
      </c>
      <c r="P3622" s="7" t="s">
        <v>2485</v>
      </c>
      <c r="Q3622" s="7"/>
      <c r="R3622" s="7" t="s">
        <v>4700</v>
      </c>
      <c r="S3622" s="7"/>
      <c r="T3622" s="7" t="b">
        <v>0</v>
      </c>
      <c r="U3622" s="7" t="s">
        <v>3350</v>
      </c>
      <c r="V3622" s="7" t="s">
        <v>2999</v>
      </c>
      <c r="W3622" s="7" t="s">
        <v>2999</v>
      </c>
    </row>
    <row r="3623" spans="1:23" x14ac:dyDescent="0.2">
      <c r="A3623" s="7" t="s">
        <v>727</v>
      </c>
      <c r="B3623" s="7">
        <v>5</v>
      </c>
      <c r="C3623" s="7" t="s">
        <v>2</v>
      </c>
      <c r="D3623" s="7" t="s">
        <v>794</v>
      </c>
      <c r="E3623" s="7" t="s">
        <v>2486</v>
      </c>
      <c r="F3623" s="7">
        <v>283</v>
      </c>
      <c r="G3623" s="7" t="s">
        <v>6220</v>
      </c>
      <c r="H3623" s="7" t="s">
        <v>351</v>
      </c>
      <c r="I3623" s="7" t="s">
        <v>4699</v>
      </c>
      <c r="J3623" s="7" t="s">
        <v>738</v>
      </c>
      <c r="K3623" s="7" t="s">
        <v>731</v>
      </c>
      <c r="L3623" s="7" t="s">
        <v>3351</v>
      </c>
      <c r="M3623" s="7">
        <v>42.681946000000003</v>
      </c>
      <c r="N3623" s="7">
        <v>20.320571999999999</v>
      </c>
      <c r="O3623" s="7" t="s">
        <v>2487</v>
      </c>
      <c r="P3623" s="7" t="s">
        <v>2487</v>
      </c>
      <c r="Q3623" s="7"/>
      <c r="R3623" s="7" t="s">
        <v>4700</v>
      </c>
      <c r="S3623" s="7"/>
      <c r="T3623" s="7" t="b">
        <v>0</v>
      </c>
      <c r="U3623" s="7" t="s">
        <v>3350</v>
      </c>
      <c r="V3623" s="7" t="s">
        <v>2999</v>
      </c>
      <c r="W3623" s="7" t="s">
        <v>2999</v>
      </c>
    </row>
    <row r="3624" spans="1:23" x14ac:dyDescent="0.2">
      <c r="A3624" s="7" t="s">
        <v>727</v>
      </c>
      <c r="B3624" s="7">
        <v>2</v>
      </c>
      <c r="C3624" s="7" t="s">
        <v>450</v>
      </c>
      <c r="D3624" s="7" t="s">
        <v>1019</v>
      </c>
      <c r="E3624" s="7"/>
      <c r="F3624" s="7">
        <v>282</v>
      </c>
      <c r="G3624" s="7" t="s">
        <v>6221</v>
      </c>
      <c r="H3624" s="7" t="s">
        <v>647</v>
      </c>
      <c r="I3624" s="7" t="s">
        <v>4701</v>
      </c>
      <c r="J3624" s="7" t="s">
        <v>738</v>
      </c>
      <c r="K3624" s="7" t="s">
        <v>731</v>
      </c>
      <c r="L3624" s="7" t="s">
        <v>3479</v>
      </c>
      <c r="M3624" s="7">
        <v>42.330454000000003</v>
      </c>
      <c r="N3624" s="7">
        <v>20.576098000000002</v>
      </c>
      <c r="O3624" s="7" t="s">
        <v>2488</v>
      </c>
      <c r="P3624" s="7" t="s">
        <v>2488</v>
      </c>
      <c r="Q3624" s="7"/>
      <c r="R3624" s="7" t="s">
        <v>646</v>
      </c>
      <c r="S3624" s="7"/>
      <c r="T3624" s="7" t="b">
        <v>0</v>
      </c>
      <c r="U3624" s="7" t="s">
        <v>3478</v>
      </c>
      <c r="V3624" s="7" t="s">
        <v>2999</v>
      </c>
      <c r="W3624" s="7" t="s">
        <v>2999</v>
      </c>
    </row>
    <row r="3625" spans="1:23" x14ac:dyDescent="0.2">
      <c r="A3625" s="7" t="s">
        <v>727</v>
      </c>
      <c r="B3625" s="7">
        <v>1</v>
      </c>
      <c r="C3625" s="7" t="s">
        <v>5</v>
      </c>
      <c r="D3625" s="7" t="s">
        <v>736</v>
      </c>
      <c r="E3625" s="7" t="s">
        <v>12320</v>
      </c>
      <c r="F3625" s="7">
        <v>281</v>
      </c>
      <c r="G3625" s="7" t="s">
        <v>6222</v>
      </c>
      <c r="H3625" s="7" t="s">
        <v>210</v>
      </c>
      <c r="I3625" s="7" t="s">
        <v>4702</v>
      </c>
      <c r="J3625" s="7" t="s">
        <v>738</v>
      </c>
      <c r="K3625" s="7" t="s">
        <v>731</v>
      </c>
      <c r="L3625" s="7" t="s">
        <v>3351</v>
      </c>
      <c r="M3625" s="7">
        <v>42.378504</v>
      </c>
      <c r="N3625" s="7">
        <v>21.287085999999999</v>
      </c>
      <c r="O3625" s="7" t="s">
        <v>2489</v>
      </c>
      <c r="P3625" s="7" t="s">
        <v>2489</v>
      </c>
      <c r="Q3625" s="7"/>
      <c r="R3625" s="7" t="s">
        <v>369</v>
      </c>
      <c r="S3625" s="7"/>
      <c r="T3625" s="7" t="b">
        <v>0</v>
      </c>
      <c r="U3625" s="7" t="s">
        <v>3350</v>
      </c>
      <c r="V3625" s="7" t="s">
        <v>2999</v>
      </c>
      <c r="W3625" s="7" t="s">
        <v>2999</v>
      </c>
    </row>
    <row r="3626" spans="1:23" x14ac:dyDescent="0.2">
      <c r="A3626" s="7" t="s">
        <v>727</v>
      </c>
      <c r="B3626" s="7">
        <v>2</v>
      </c>
      <c r="C3626" s="7" t="s">
        <v>450</v>
      </c>
      <c r="D3626" s="7" t="s">
        <v>1019</v>
      </c>
      <c r="E3626" s="7" t="s">
        <v>2400</v>
      </c>
      <c r="F3626" s="7">
        <v>280</v>
      </c>
      <c r="G3626" s="7" t="s">
        <v>6223</v>
      </c>
      <c r="H3626" s="7" t="s">
        <v>2490</v>
      </c>
      <c r="I3626" s="7" t="s">
        <v>4703</v>
      </c>
      <c r="J3626" s="7" t="s">
        <v>738</v>
      </c>
      <c r="K3626" s="7" t="s">
        <v>731</v>
      </c>
      <c r="L3626" s="7" t="s">
        <v>3351</v>
      </c>
      <c r="M3626" s="7">
        <v>42.387841999999999</v>
      </c>
      <c r="N3626" s="7">
        <v>20.432659999999998</v>
      </c>
      <c r="O3626" s="7" t="s">
        <v>2491</v>
      </c>
      <c r="P3626" s="7" t="s">
        <v>2491</v>
      </c>
      <c r="Q3626" s="7"/>
      <c r="R3626" s="7" t="s">
        <v>4704</v>
      </c>
      <c r="S3626" s="7"/>
      <c r="T3626" s="7" t="b">
        <v>0</v>
      </c>
      <c r="U3626" s="7" t="s">
        <v>3350</v>
      </c>
      <c r="V3626" s="7" t="s">
        <v>2999</v>
      </c>
      <c r="W3626" s="7" t="s">
        <v>2999</v>
      </c>
    </row>
    <row r="3627" spans="1:23" x14ac:dyDescent="0.2">
      <c r="A3627" s="7" t="s">
        <v>727</v>
      </c>
      <c r="B3627" s="7">
        <v>5</v>
      </c>
      <c r="C3627" s="7" t="s">
        <v>2</v>
      </c>
      <c r="D3627" s="7" t="s">
        <v>794</v>
      </c>
      <c r="E3627" s="7"/>
      <c r="F3627" s="7">
        <v>279</v>
      </c>
      <c r="G3627" s="7" t="s">
        <v>6224</v>
      </c>
      <c r="H3627" s="7" t="s">
        <v>2492</v>
      </c>
      <c r="I3627" s="7" t="s">
        <v>4705</v>
      </c>
      <c r="J3627" s="7" t="s">
        <v>738</v>
      </c>
      <c r="K3627" s="7" t="s">
        <v>731</v>
      </c>
      <c r="L3627" s="7" t="s">
        <v>3479</v>
      </c>
      <c r="M3627" s="7">
        <v>42.690731999999997</v>
      </c>
      <c r="N3627" s="7">
        <v>20.322289000000001</v>
      </c>
      <c r="O3627" s="7" t="s">
        <v>2493</v>
      </c>
      <c r="P3627" s="7" t="s">
        <v>2493</v>
      </c>
      <c r="Q3627" s="7"/>
      <c r="R3627" s="7" t="s">
        <v>4706</v>
      </c>
      <c r="S3627" s="7" t="s">
        <v>4707</v>
      </c>
      <c r="T3627" s="7" t="b">
        <v>0</v>
      </c>
      <c r="U3627" s="7" t="s">
        <v>3478</v>
      </c>
      <c r="V3627" s="7" t="s">
        <v>2999</v>
      </c>
      <c r="W3627" s="7" t="s">
        <v>2999</v>
      </c>
    </row>
    <row r="3628" spans="1:23" x14ac:dyDescent="0.2">
      <c r="A3628" s="7" t="s">
        <v>727</v>
      </c>
      <c r="B3628" s="7">
        <v>1</v>
      </c>
      <c r="C3628" s="7" t="s">
        <v>5</v>
      </c>
      <c r="D3628" s="7" t="s">
        <v>736</v>
      </c>
      <c r="E3628" s="7"/>
      <c r="F3628" s="7">
        <v>278</v>
      </c>
      <c r="G3628" s="7" t="s">
        <v>6225</v>
      </c>
      <c r="H3628" s="7" t="s">
        <v>371</v>
      </c>
      <c r="I3628" s="7" t="s">
        <v>4708</v>
      </c>
      <c r="J3628" s="7" t="s">
        <v>738</v>
      </c>
      <c r="K3628" s="7" t="s">
        <v>731</v>
      </c>
      <c r="L3628" s="7" t="s">
        <v>3479</v>
      </c>
      <c r="M3628" s="7">
        <v>42.415019000000001</v>
      </c>
      <c r="N3628" s="7">
        <v>21.156385</v>
      </c>
      <c r="O3628" s="7" t="s">
        <v>2494</v>
      </c>
      <c r="P3628" s="7" t="s">
        <v>2494</v>
      </c>
      <c r="Q3628" s="7"/>
      <c r="R3628" s="7" t="s">
        <v>370</v>
      </c>
      <c r="S3628" s="7"/>
      <c r="T3628" s="7" t="b">
        <v>0</v>
      </c>
      <c r="U3628" s="7" t="s">
        <v>3478</v>
      </c>
      <c r="V3628" s="7" t="s">
        <v>2999</v>
      </c>
      <c r="W3628" s="7" t="s">
        <v>2999</v>
      </c>
    </row>
    <row r="3629" spans="1:23" x14ac:dyDescent="0.2">
      <c r="A3629" s="7" t="s">
        <v>727</v>
      </c>
      <c r="B3629" s="7">
        <v>2</v>
      </c>
      <c r="C3629" s="7" t="s">
        <v>450</v>
      </c>
      <c r="D3629" s="7" t="s">
        <v>1019</v>
      </c>
      <c r="E3629" s="7" t="s">
        <v>10163</v>
      </c>
      <c r="F3629" s="7">
        <v>277</v>
      </c>
      <c r="G3629" s="7" t="s">
        <v>6226</v>
      </c>
      <c r="H3629" s="7" t="s">
        <v>2495</v>
      </c>
      <c r="I3629" s="7" t="s">
        <v>4709</v>
      </c>
      <c r="J3629" s="7" t="s">
        <v>738</v>
      </c>
      <c r="K3629" s="7" t="s">
        <v>731</v>
      </c>
      <c r="L3629" s="7" t="s">
        <v>3351</v>
      </c>
      <c r="M3629" s="7">
        <v>42.410128</v>
      </c>
      <c r="N3629" s="7">
        <v>20.432659999999998</v>
      </c>
      <c r="O3629" s="7" t="s">
        <v>2496</v>
      </c>
      <c r="P3629" s="7" t="s">
        <v>2496</v>
      </c>
      <c r="Q3629" s="7"/>
      <c r="R3629" s="7" t="s">
        <v>4710</v>
      </c>
      <c r="S3629" s="7"/>
      <c r="T3629" s="7" t="b">
        <v>0</v>
      </c>
      <c r="U3629" s="7" t="s">
        <v>3350</v>
      </c>
      <c r="V3629" s="7" t="s">
        <v>2999</v>
      </c>
      <c r="W3629" s="7" t="s">
        <v>2999</v>
      </c>
    </row>
    <row r="3630" spans="1:23" x14ac:dyDescent="0.2">
      <c r="A3630" s="7" t="s">
        <v>727</v>
      </c>
      <c r="B3630" s="7">
        <v>1</v>
      </c>
      <c r="C3630" s="7" t="s">
        <v>5</v>
      </c>
      <c r="D3630" s="7" t="s">
        <v>736</v>
      </c>
      <c r="E3630" s="7" t="s">
        <v>11809</v>
      </c>
      <c r="F3630" s="7">
        <v>276</v>
      </c>
      <c r="G3630" s="7" t="s">
        <v>6227</v>
      </c>
      <c r="H3630" s="7" t="s">
        <v>373</v>
      </c>
      <c r="I3630" s="7" t="s">
        <v>4711</v>
      </c>
      <c r="J3630" s="7" t="s">
        <v>738</v>
      </c>
      <c r="K3630" s="7" t="s">
        <v>731</v>
      </c>
      <c r="L3630" s="7" t="s">
        <v>3351</v>
      </c>
      <c r="M3630" s="7">
        <v>42.377212</v>
      </c>
      <c r="N3630" s="7">
        <v>21.159893</v>
      </c>
      <c r="O3630" s="7" t="s">
        <v>2497</v>
      </c>
      <c r="P3630" s="7" t="s">
        <v>2497</v>
      </c>
      <c r="Q3630" s="7"/>
      <c r="R3630" s="7" t="s">
        <v>372</v>
      </c>
      <c r="S3630" s="7"/>
      <c r="T3630" s="7" t="b">
        <v>0</v>
      </c>
      <c r="U3630" s="7" t="s">
        <v>3350</v>
      </c>
      <c r="V3630" s="7" t="s">
        <v>2999</v>
      </c>
      <c r="W3630" s="7" t="s">
        <v>2999</v>
      </c>
    </row>
    <row r="3631" spans="1:23" x14ac:dyDescent="0.2">
      <c r="A3631" s="7" t="s">
        <v>727</v>
      </c>
      <c r="B3631" s="7">
        <v>5</v>
      </c>
      <c r="C3631" s="7" t="s">
        <v>2</v>
      </c>
      <c r="D3631" s="7" t="s">
        <v>794</v>
      </c>
      <c r="E3631" s="7"/>
      <c r="F3631" s="7">
        <v>275</v>
      </c>
      <c r="G3631" s="7" t="s">
        <v>6228</v>
      </c>
      <c r="H3631" s="7" t="s">
        <v>2498</v>
      </c>
      <c r="I3631" s="7" t="s">
        <v>4712</v>
      </c>
      <c r="J3631" s="7" t="s">
        <v>738</v>
      </c>
      <c r="K3631" s="7" t="s">
        <v>731</v>
      </c>
      <c r="L3631" s="7" t="s">
        <v>2998</v>
      </c>
      <c r="M3631" s="7">
        <v>42.676439000000002</v>
      </c>
      <c r="N3631" s="7">
        <v>20.345019000000001</v>
      </c>
      <c r="O3631" s="7" t="s">
        <v>2499</v>
      </c>
      <c r="P3631" s="7" t="s">
        <v>2499</v>
      </c>
      <c r="Q3631" s="7"/>
      <c r="R3631" s="7" t="s">
        <v>4713</v>
      </c>
      <c r="S3631" s="7"/>
      <c r="T3631" s="7" t="b">
        <v>0</v>
      </c>
      <c r="U3631" s="7" t="s">
        <v>2997</v>
      </c>
      <c r="V3631" s="7" t="s">
        <v>2999</v>
      </c>
      <c r="W3631" s="7" t="s">
        <v>2999</v>
      </c>
    </row>
    <row r="3632" spans="1:23" x14ac:dyDescent="0.2">
      <c r="A3632" s="7" t="s">
        <v>727</v>
      </c>
      <c r="B3632" s="7">
        <v>1</v>
      </c>
      <c r="C3632" s="7" t="s">
        <v>5</v>
      </c>
      <c r="D3632" s="7" t="s">
        <v>736</v>
      </c>
      <c r="E3632" s="7"/>
      <c r="F3632" s="7">
        <v>274</v>
      </c>
      <c r="G3632" s="7" t="s">
        <v>6229</v>
      </c>
      <c r="H3632" s="7" t="s">
        <v>375</v>
      </c>
      <c r="I3632" s="7" t="s">
        <v>4714</v>
      </c>
      <c r="J3632" s="7" t="s">
        <v>738</v>
      </c>
      <c r="K3632" s="7" t="s">
        <v>731</v>
      </c>
      <c r="L3632" s="7" t="s">
        <v>3479</v>
      </c>
      <c r="M3632" s="7">
        <v>42.365127000000001</v>
      </c>
      <c r="N3632" s="7">
        <v>21.142949999999999</v>
      </c>
      <c r="O3632" s="7" t="s">
        <v>2500</v>
      </c>
      <c r="P3632" s="7" t="s">
        <v>2500</v>
      </c>
      <c r="Q3632" s="7"/>
      <c r="R3632" s="7" t="s">
        <v>374</v>
      </c>
      <c r="S3632" s="7"/>
      <c r="T3632" s="7" t="b">
        <v>0</v>
      </c>
      <c r="U3632" s="7" t="s">
        <v>3478</v>
      </c>
      <c r="V3632" s="7" t="s">
        <v>2999</v>
      </c>
      <c r="W3632" s="7" t="s">
        <v>2999</v>
      </c>
    </row>
    <row r="3633" spans="1:23" x14ac:dyDescent="0.2">
      <c r="A3633" s="7" t="s">
        <v>727</v>
      </c>
      <c r="B3633" s="7">
        <v>5</v>
      </c>
      <c r="C3633" s="7" t="s">
        <v>2</v>
      </c>
      <c r="D3633" s="7" t="s">
        <v>794</v>
      </c>
      <c r="E3633" s="7" t="s">
        <v>149</v>
      </c>
      <c r="F3633" s="7">
        <v>273</v>
      </c>
      <c r="G3633" s="7" t="s">
        <v>6230</v>
      </c>
      <c r="H3633" s="7" t="s">
        <v>2501</v>
      </c>
      <c r="I3633" s="7" t="s">
        <v>4715</v>
      </c>
      <c r="J3633" s="7" t="s">
        <v>738</v>
      </c>
      <c r="K3633" s="7" t="s">
        <v>731</v>
      </c>
      <c r="L3633" s="7" t="s">
        <v>3351</v>
      </c>
      <c r="M3633" s="7">
        <v>42.653672999999998</v>
      </c>
      <c r="N3633" s="7">
        <v>20.29036</v>
      </c>
      <c r="O3633" s="7" t="s">
        <v>2502</v>
      </c>
      <c r="P3633" s="7" t="s">
        <v>2502</v>
      </c>
      <c r="Q3633" s="7"/>
      <c r="R3633" s="7" t="s">
        <v>4716</v>
      </c>
      <c r="S3633" s="7"/>
      <c r="T3633" s="7" t="b">
        <v>0</v>
      </c>
      <c r="U3633" s="7" t="s">
        <v>3350</v>
      </c>
      <c r="V3633" s="7" t="s">
        <v>2999</v>
      </c>
      <c r="W3633" s="7" t="s">
        <v>2999</v>
      </c>
    </row>
    <row r="3634" spans="1:23" x14ac:dyDescent="0.2">
      <c r="A3634" s="7" t="s">
        <v>727</v>
      </c>
      <c r="B3634" s="7">
        <v>1</v>
      </c>
      <c r="C3634" s="7" t="s">
        <v>5</v>
      </c>
      <c r="D3634" s="7" t="s">
        <v>745</v>
      </c>
      <c r="E3634" s="7" t="s">
        <v>12949</v>
      </c>
      <c r="F3634" s="7">
        <v>272</v>
      </c>
      <c r="G3634" s="7" t="s">
        <v>6231</v>
      </c>
      <c r="H3634" s="7" t="s">
        <v>2503</v>
      </c>
      <c r="I3634" s="7" t="s">
        <v>4717</v>
      </c>
      <c r="J3634" s="7" t="s">
        <v>738</v>
      </c>
      <c r="K3634" s="7" t="s">
        <v>731</v>
      </c>
      <c r="L3634" s="7" t="s">
        <v>3351</v>
      </c>
      <c r="M3634" s="7">
        <v>42.274715</v>
      </c>
      <c r="N3634" s="7">
        <v>21.246803</v>
      </c>
      <c r="O3634" s="7" t="s">
        <v>2504</v>
      </c>
      <c r="P3634" s="7" t="s">
        <v>2504</v>
      </c>
      <c r="Q3634" s="7"/>
      <c r="R3634" s="7" t="s">
        <v>4718</v>
      </c>
      <c r="S3634" s="7"/>
      <c r="T3634" s="7" t="b">
        <v>0</v>
      </c>
      <c r="U3634" s="7" t="s">
        <v>3350</v>
      </c>
      <c r="V3634" s="7" t="s">
        <v>2999</v>
      </c>
      <c r="W3634" s="7" t="s">
        <v>2999</v>
      </c>
    </row>
    <row r="3635" spans="1:23" x14ac:dyDescent="0.2">
      <c r="A3635" s="7" t="s">
        <v>727</v>
      </c>
      <c r="B3635" s="7">
        <v>5</v>
      </c>
      <c r="C3635" s="7" t="s">
        <v>2</v>
      </c>
      <c r="D3635" s="7" t="s">
        <v>794</v>
      </c>
      <c r="E3635" s="7" t="s">
        <v>149</v>
      </c>
      <c r="F3635" s="7">
        <v>271</v>
      </c>
      <c r="G3635" s="7" t="s">
        <v>6232</v>
      </c>
      <c r="H3635" s="7" t="s">
        <v>2398</v>
      </c>
      <c r="I3635" s="7" t="s">
        <v>4719</v>
      </c>
      <c r="J3635" s="7" t="s">
        <v>738</v>
      </c>
      <c r="K3635" s="7" t="s">
        <v>731</v>
      </c>
      <c r="L3635" s="7" t="s">
        <v>3351</v>
      </c>
      <c r="M3635" s="7">
        <v>42.724820999999999</v>
      </c>
      <c r="N3635" s="7">
        <v>20.331230000000001</v>
      </c>
      <c r="O3635" s="7" t="s">
        <v>2505</v>
      </c>
      <c r="P3635" s="7" t="s">
        <v>2505</v>
      </c>
      <c r="Q3635" s="7"/>
      <c r="R3635" s="7" t="s">
        <v>4720</v>
      </c>
      <c r="S3635" s="7"/>
      <c r="T3635" s="7" t="b">
        <v>0</v>
      </c>
      <c r="U3635" s="7" t="s">
        <v>3350</v>
      </c>
      <c r="V3635" s="7" t="s">
        <v>2999</v>
      </c>
      <c r="W3635" s="7" t="s">
        <v>2999</v>
      </c>
    </row>
    <row r="3636" spans="1:23" x14ac:dyDescent="0.2">
      <c r="A3636" s="7" t="s">
        <v>727</v>
      </c>
      <c r="B3636" s="7">
        <v>2</v>
      </c>
      <c r="C3636" s="7" t="s">
        <v>450</v>
      </c>
      <c r="D3636" s="7" t="s">
        <v>1019</v>
      </c>
      <c r="E3636" s="7" t="s">
        <v>2400</v>
      </c>
      <c r="F3636" s="7">
        <v>270</v>
      </c>
      <c r="G3636" s="7" t="s">
        <v>6233</v>
      </c>
      <c r="H3636" s="7" t="s">
        <v>2506</v>
      </c>
      <c r="I3636" s="7" t="s">
        <v>4721</v>
      </c>
      <c r="J3636" s="7" t="s">
        <v>738</v>
      </c>
      <c r="K3636" s="7" t="s">
        <v>752</v>
      </c>
      <c r="L3636" s="7" t="s">
        <v>3351</v>
      </c>
      <c r="M3636" s="7">
        <v>42.352603999999999</v>
      </c>
      <c r="N3636" s="7">
        <v>20.441934</v>
      </c>
      <c r="O3636" s="7" t="s">
        <v>2507</v>
      </c>
      <c r="P3636" s="7" t="s">
        <v>2507</v>
      </c>
      <c r="Q3636" s="7"/>
      <c r="R3636" s="7" t="s">
        <v>4722</v>
      </c>
      <c r="S3636" s="7" t="s">
        <v>4723</v>
      </c>
      <c r="T3636" s="7" t="b">
        <v>0</v>
      </c>
      <c r="U3636" s="7" t="s">
        <v>3350</v>
      </c>
      <c r="V3636" s="7" t="s">
        <v>2999</v>
      </c>
      <c r="W3636" s="7" t="s">
        <v>2999</v>
      </c>
    </row>
    <row r="3637" spans="1:23" x14ac:dyDescent="0.2">
      <c r="A3637" s="7" t="s">
        <v>727</v>
      </c>
      <c r="B3637" s="7">
        <v>5</v>
      </c>
      <c r="C3637" s="7" t="s">
        <v>2</v>
      </c>
      <c r="D3637" s="7" t="s">
        <v>794</v>
      </c>
      <c r="E3637" s="7"/>
      <c r="F3637" s="7">
        <v>269</v>
      </c>
      <c r="G3637" s="7" t="s">
        <v>6234</v>
      </c>
      <c r="H3637" s="7" t="s">
        <v>2508</v>
      </c>
      <c r="I3637" s="7" t="s">
        <v>4724</v>
      </c>
      <c r="J3637" s="7" t="s">
        <v>738</v>
      </c>
      <c r="K3637" s="7" t="s">
        <v>731</v>
      </c>
      <c r="L3637" s="7" t="s">
        <v>2998</v>
      </c>
      <c r="M3637" s="7">
        <v>42.656914</v>
      </c>
      <c r="N3637" s="7">
        <v>20.281517999999998</v>
      </c>
      <c r="O3637" s="7" t="s">
        <v>2509</v>
      </c>
      <c r="P3637" s="7" t="s">
        <v>2509</v>
      </c>
      <c r="Q3637" s="7"/>
      <c r="R3637" s="7" t="s">
        <v>4725</v>
      </c>
      <c r="S3637" s="7"/>
      <c r="T3637" s="7" t="b">
        <v>0</v>
      </c>
      <c r="U3637" s="7" t="s">
        <v>2997</v>
      </c>
      <c r="V3637" s="7" t="s">
        <v>2999</v>
      </c>
      <c r="W3637" s="7" t="s">
        <v>2999</v>
      </c>
    </row>
    <row r="3638" spans="1:23" x14ac:dyDescent="0.2">
      <c r="A3638" s="7" t="s">
        <v>727</v>
      </c>
      <c r="B3638" s="7">
        <v>1</v>
      </c>
      <c r="C3638" s="7" t="s">
        <v>5</v>
      </c>
      <c r="D3638" s="7" t="s">
        <v>756</v>
      </c>
      <c r="E3638" s="7" t="s">
        <v>12950</v>
      </c>
      <c r="F3638" s="7">
        <v>268</v>
      </c>
      <c r="G3638" s="7" t="s">
        <v>6235</v>
      </c>
      <c r="H3638" s="7" t="s">
        <v>2422</v>
      </c>
      <c r="I3638" s="7" t="s">
        <v>4726</v>
      </c>
      <c r="J3638" s="7" t="s">
        <v>738</v>
      </c>
      <c r="K3638" s="7" t="s">
        <v>731</v>
      </c>
      <c r="L3638" s="7" t="s">
        <v>3351</v>
      </c>
      <c r="M3638" s="7">
        <v>42.434207999999998</v>
      </c>
      <c r="N3638" s="7">
        <v>21.031656000000002</v>
      </c>
      <c r="O3638" s="7" t="s">
        <v>2510</v>
      </c>
      <c r="P3638" s="7" t="s">
        <v>2510</v>
      </c>
      <c r="Q3638" s="7"/>
      <c r="R3638" s="7" t="s">
        <v>4727</v>
      </c>
      <c r="S3638" s="7"/>
      <c r="T3638" s="7" t="b">
        <v>0</v>
      </c>
      <c r="U3638" s="7" t="s">
        <v>3350</v>
      </c>
      <c r="V3638" s="7" t="s">
        <v>2999</v>
      </c>
      <c r="W3638" s="7" t="s">
        <v>2999</v>
      </c>
    </row>
    <row r="3639" spans="1:23" x14ac:dyDescent="0.2">
      <c r="A3639" s="7" t="s">
        <v>727</v>
      </c>
      <c r="B3639" s="7">
        <v>2</v>
      </c>
      <c r="C3639" s="7" t="s">
        <v>450</v>
      </c>
      <c r="D3639" s="7" t="s">
        <v>1019</v>
      </c>
      <c r="E3639" s="7" t="s">
        <v>2400</v>
      </c>
      <c r="F3639" s="7">
        <v>267</v>
      </c>
      <c r="G3639" s="7" t="s">
        <v>6236</v>
      </c>
      <c r="H3639" s="7" t="s">
        <v>2432</v>
      </c>
      <c r="I3639" s="7" t="s">
        <v>4728</v>
      </c>
      <c r="J3639" s="7" t="s">
        <v>738</v>
      </c>
      <c r="K3639" s="7" t="s">
        <v>731</v>
      </c>
      <c r="L3639" s="7" t="s">
        <v>3351</v>
      </c>
      <c r="M3639" s="7">
        <v>42.441453000000003</v>
      </c>
      <c r="N3639" s="7">
        <v>20.312750000000001</v>
      </c>
      <c r="O3639" s="7" t="s">
        <v>2511</v>
      </c>
      <c r="P3639" s="7" t="s">
        <v>2511</v>
      </c>
      <c r="Q3639" s="7"/>
      <c r="R3639" s="7" t="s">
        <v>4729</v>
      </c>
      <c r="S3639" s="7"/>
      <c r="T3639" s="7" t="b">
        <v>0</v>
      </c>
      <c r="U3639" s="7" t="s">
        <v>3350</v>
      </c>
      <c r="V3639" s="7" t="s">
        <v>2999</v>
      </c>
      <c r="W3639" s="7" t="s">
        <v>2999</v>
      </c>
    </row>
    <row r="3640" spans="1:23" x14ac:dyDescent="0.2">
      <c r="A3640" s="7" t="s">
        <v>727</v>
      </c>
      <c r="B3640" s="7">
        <v>2</v>
      </c>
      <c r="C3640" s="7" t="s">
        <v>450</v>
      </c>
      <c r="D3640" s="7" t="s">
        <v>1019</v>
      </c>
      <c r="E3640" s="7" t="s">
        <v>10164</v>
      </c>
      <c r="F3640" s="7">
        <v>266</v>
      </c>
      <c r="G3640" s="7" t="s">
        <v>6237</v>
      </c>
      <c r="H3640" s="7" t="s">
        <v>649</v>
      </c>
      <c r="I3640" s="7" t="s">
        <v>4730</v>
      </c>
      <c r="J3640" s="7" t="s">
        <v>738</v>
      </c>
      <c r="K3640" s="7" t="s">
        <v>731</v>
      </c>
      <c r="L3640" s="7" t="s">
        <v>3351</v>
      </c>
      <c r="M3640" s="7">
        <v>42.479757999999997</v>
      </c>
      <c r="N3640" s="7">
        <v>20.494358999999999</v>
      </c>
      <c r="O3640" s="7" t="s">
        <v>2512</v>
      </c>
      <c r="P3640" s="7" t="s">
        <v>2512</v>
      </c>
      <c r="Q3640" s="7"/>
      <c r="R3640" s="7" t="s">
        <v>648</v>
      </c>
      <c r="S3640" s="7"/>
      <c r="T3640" s="7" t="b">
        <v>0</v>
      </c>
      <c r="U3640" s="7" t="s">
        <v>3350</v>
      </c>
      <c r="V3640" s="7" t="s">
        <v>2999</v>
      </c>
      <c r="W3640" s="7" t="s">
        <v>2999</v>
      </c>
    </row>
    <row r="3641" spans="1:23" x14ac:dyDescent="0.2">
      <c r="A3641" s="7" t="s">
        <v>727</v>
      </c>
      <c r="B3641" s="7">
        <v>1</v>
      </c>
      <c r="C3641" s="7" t="s">
        <v>5</v>
      </c>
      <c r="D3641" s="7" t="s">
        <v>736</v>
      </c>
      <c r="E3641" s="7"/>
      <c r="F3641" s="7">
        <v>265</v>
      </c>
      <c r="G3641" s="7" t="s">
        <v>6238</v>
      </c>
      <c r="H3641" s="7" t="s">
        <v>210</v>
      </c>
      <c r="I3641" s="7" t="s">
        <v>4731</v>
      </c>
      <c r="J3641" s="7" t="s">
        <v>738</v>
      </c>
      <c r="K3641" s="7" t="s">
        <v>752</v>
      </c>
      <c r="L3641" s="7" t="s">
        <v>3479</v>
      </c>
      <c r="M3641" s="7">
        <v>42.379064999999997</v>
      </c>
      <c r="N3641" s="7">
        <v>21.285076</v>
      </c>
      <c r="O3641" s="7" t="s">
        <v>2513</v>
      </c>
      <c r="P3641" s="7" t="s">
        <v>2513</v>
      </c>
      <c r="Q3641" s="7"/>
      <c r="R3641" s="7" t="s">
        <v>4732</v>
      </c>
      <c r="S3641" s="7"/>
      <c r="T3641" s="7" t="b">
        <v>0</v>
      </c>
      <c r="U3641" s="7" t="s">
        <v>3478</v>
      </c>
      <c r="V3641" s="7" t="s">
        <v>2999</v>
      </c>
      <c r="W3641" s="7" t="s">
        <v>2999</v>
      </c>
    </row>
    <row r="3642" spans="1:23" x14ac:dyDescent="0.2">
      <c r="A3642" s="7" t="s">
        <v>727</v>
      </c>
      <c r="B3642" s="7">
        <v>2</v>
      </c>
      <c r="C3642" s="7" t="s">
        <v>450</v>
      </c>
      <c r="D3642" s="7" t="s">
        <v>1019</v>
      </c>
      <c r="E3642" s="7" t="s">
        <v>2400</v>
      </c>
      <c r="F3642" s="7">
        <v>264</v>
      </c>
      <c r="G3642" s="7" t="s">
        <v>6239</v>
      </c>
      <c r="H3642" s="7" t="s">
        <v>2454</v>
      </c>
      <c r="I3642" s="7" t="s">
        <v>4733</v>
      </c>
      <c r="J3642" s="7" t="s">
        <v>738</v>
      </c>
      <c r="K3642" s="7" t="s">
        <v>752</v>
      </c>
      <c r="L3642" s="7" t="s">
        <v>451</v>
      </c>
      <c r="M3642" s="7">
        <v>42.381756000000003</v>
      </c>
      <c r="N3642" s="7">
        <v>20.421673999999999</v>
      </c>
      <c r="O3642" s="7" t="s">
        <v>2514</v>
      </c>
      <c r="P3642" s="7" t="s">
        <v>2514</v>
      </c>
      <c r="Q3642" s="7"/>
      <c r="R3642" s="7" t="s">
        <v>4734</v>
      </c>
      <c r="S3642" s="7"/>
      <c r="T3642" s="7" t="b">
        <v>0</v>
      </c>
      <c r="U3642" s="7" t="s">
        <v>3077</v>
      </c>
      <c r="V3642" s="7" t="s">
        <v>2999</v>
      </c>
      <c r="W3642" s="7" t="s">
        <v>2999</v>
      </c>
    </row>
    <row r="3643" spans="1:23" x14ac:dyDescent="0.2">
      <c r="A3643" s="7" t="s">
        <v>727</v>
      </c>
      <c r="B3643" s="7">
        <v>5</v>
      </c>
      <c r="C3643" s="7" t="s">
        <v>2</v>
      </c>
      <c r="D3643" s="7" t="s">
        <v>794</v>
      </c>
      <c r="E3643" s="7" t="s">
        <v>2515</v>
      </c>
      <c r="F3643" s="7">
        <v>263</v>
      </c>
      <c r="G3643" s="7" t="s">
        <v>6240</v>
      </c>
      <c r="H3643" s="7" t="s">
        <v>2516</v>
      </c>
      <c r="I3643" s="7" t="s">
        <v>4735</v>
      </c>
      <c r="J3643" s="7" t="s">
        <v>738</v>
      </c>
      <c r="K3643" s="7" t="s">
        <v>731</v>
      </c>
      <c r="L3643" s="7" t="s">
        <v>3351</v>
      </c>
      <c r="M3643" s="7">
        <v>42.613976999999998</v>
      </c>
      <c r="N3643" s="7">
        <v>20.313023000000001</v>
      </c>
      <c r="O3643" s="7" t="s">
        <v>2517</v>
      </c>
      <c r="P3643" s="7" t="s">
        <v>2517</v>
      </c>
      <c r="Q3643" s="7"/>
      <c r="R3643" s="7" t="s">
        <v>4736</v>
      </c>
      <c r="S3643" s="7"/>
      <c r="T3643" s="7" t="b">
        <v>0</v>
      </c>
      <c r="U3643" s="7" t="s">
        <v>3350</v>
      </c>
      <c r="V3643" s="7" t="s">
        <v>2999</v>
      </c>
      <c r="W3643" s="7" t="s">
        <v>2999</v>
      </c>
    </row>
    <row r="3644" spans="1:23" x14ac:dyDescent="0.2">
      <c r="A3644" s="7" t="s">
        <v>727</v>
      </c>
      <c r="B3644" s="7">
        <v>1</v>
      </c>
      <c r="C3644" s="7" t="s">
        <v>5</v>
      </c>
      <c r="D3644" s="7" t="s">
        <v>745</v>
      </c>
      <c r="E3644" s="7"/>
      <c r="F3644" s="7">
        <v>262</v>
      </c>
      <c r="G3644" s="7" t="s">
        <v>6241</v>
      </c>
      <c r="H3644" s="7" t="s">
        <v>2518</v>
      </c>
      <c r="I3644" s="7" t="s">
        <v>3670</v>
      </c>
      <c r="J3644" s="7" t="s">
        <v>738</v>
      </c>
      <c r="K3644" s="7" t="s">
        <v>731</v>
      </c>
      <c r="L3644" s="7" t="s">
        <v>3351</v>
      </c>
      <c r="M3644" s="7">
        <v>42.281913000000003</v>
      </c>
      <c r="N3644" s="7">
        <v>21.212025000000001</v>
      </c>
      <c r="O3644" s="7" t="s">
        <v>2519</v>
      </c>
      <c r="P3644" s="7" t="s">
        <v>2519</v>
      </c>
      <c r="Q3644" s="7"/>
      <c r="R3644" s="7" t="s">
        <v>4737</v>
      </c>
      <c r="S3644" s="7"/>
      <c r="T3644" s="7" t="b">
        <v>0</v>
      </c>
      <c r="U3644" s="7" t="s">
        <v>3350</v>
      </c>
      <c r="V3644" s="7" t="s">
        <v>2999</v>
      </c>
      <c r="W3644" s="7" t="s">
        <v>2999</v>
      </c>
    </row>
    <row r="3645" spans="1:23" x14ac:dyDescent="0.2">
      <c r="A3645" s="7" t="s">
        <v>727</v>
      </c>
      <c r="B3645" s="7">
        <v>1</v>
      </c>
      <c r="C3645" s="7" t="s">
        <v>5</v>
      </c>
      <c r="D3645" s="7" t="s">
        <v>736</v>
      </c>
      <c r="E3645" s="7" t="s">
        <v>8818</v>
      </c>
      <c r="F3645" s="7">
        <v>261</v>
      </c>
      <c r="G3645" s="7" t="s">
        <v>6242</v>
      </c>
      <c r="H3645" s="7" t="s">
        <v>210</v>
      </c>
      <c r="I3645" s="7" t="s">
        <v>4738</v>
      </c>
      <c r="J3645" s="7" t="s">
        <v>738</v>
      </c>
      <c r="K3645" s="7" t="s">
        <v>731</v>
      </c>
      <c r="L3645" s="7" t="s">
        <v>3351</v>
      </c>
      <c r="M3645" s="7">
        <v>42.379572000000003</v>
      </c>
      <c r="N3645" s="7">
        <v>21.292629000000002</v>
      </c>
      <c r="O3645" s="7" t="s">
        <v>2520</v>
      </c>
      <c r="P3645" s="7" t="s">
        <v>2520</v>
      </c>
      <c r="Q3645" s="7"/>
      <c r="R3645" s="7" t="s">
        <v>376</v>
      </c>
      <c r="S3645" s="7"/>
      <c r="T3645" s="7" t="b">
        <v>0</v>
      </c>
      <c r="U3645" s="7" t="s">
        <v>3350</v>
      </c>
      <c r="V3645" s="7" t="s">
        <v>2999</v>
      </c>
      <c r="W3645" s="7" t="s">
        <v>2999</v>
      </c>
    </row>
    <row r="3646" spans="1:23" x14ac:dyDescent="0.2">
      <c r="A3646" s="7" t="s">
        <v>727</v>
      </c>
      <c r="B3646" s="7">
        <v>5</v>
      </c>
      <c r="C3646" s="7" t="s">
        <v>2</v>
      </c>
      <c r="D3646" s="7" t="s">
        <v>794</v>
      </c>
      <c r="E3646" s="7" t="s">
        <v>13479</v>
      </c>
      <c r="F3646" s="7">
        <v>260</v>
      </c>
      <c r="G3646" s="7" t="s">
        <v>6243</v>
      </c>
      <c r="H3646" s="7" t="s">
        <v>651</v>
      </c>
      <c r="I3646" s="7" t="s">
        <v>4739</v>
      </c>
      <c r="J3646" s="7" t="s">
        <v>738</v>
      </c>
      <c r="K3646" s="7" t="s">
        <v>731</v>
      </c>
      <c r="L3646" s="7" t="s">
        <v>3351</v>
      </c>
      <c r="M3646" s="7">
        <v>42.722465999999997</v>
      </c>
      <c r="N3646" s="7">
        <v>20.125622</v>
      </c>
      <c r="O3646" s="7" t="s">
        <v>2521</v>
      </c>
      <c r="P3646" s="7" t="s">
        <v>2521</v>
      </c>
      <c r="Q3646" s="7"/>
      <c r="R3646" s="7" t="s">
        <v>650</v>
      </c>
      <c r="S3646" s="7"/>
      <c r="T3646" s="7" t="b">
        <v>0</v>
      </c>
      <c r="U3646" s="7" t="s">
        <v>3350</v>
      </c>
      <c r="V3646" s="7" t="s">
        <v>2999</v>
      </c>
      <c r="W3646" s="7" t="s">
        <v>2999</v>
      </c>
    </row>
    <row r="3647" spans="1:23" x14ac:dyDescent="0.2">
      <c r="A3647" s="7" t="s">
        <v>727</v>
      </c>
      <c r="B3647" s="7">
        <v>1</v>
      </c>
      <c r="C3647" s="7" t="s">
        <v>5</v>
      </c>
      <c r="D3647" s="7" t="s">
        <v>736</v>
      </c>
      <c r="E3647" s="7" t="s">
        <v>8818</v>
      </c>
      <c r="F3647" s="7">
        <v>259</v>
      </c>
      <c r="G3647" s="7" t="s">
        <v>6244</v>
      </c>
      <c r="H3647" s="7" t="s">
        <v>378</v>
      </c>
      <c r="I3647" s="7" t="s">
        <v>4740</v>
      </c>
      <c r="J3647" s="7" t="s">
        <v>738</v>
      </c>
      <c r="K3647" s="7" t="s">
        <v>731</v>
      </c>
      <c r="L3647" s="7" t="s">
        <v>3351</v>
      </c>
      <c r="M3647" s="7">
        <v>42.371209</v>
      </c>
      <c r="N3647" s="7">
        <v>21.152732</v>
      </c>
      <c r="O3647" s="7" t="s">
        <v>2522</v>
      </c>
      <c r="P3647" s="7" t="s">
        <v>2522</v>
      </c>
      <c r="Q3647" s="7"/>
      <c r="R3647" s="7" t="s">
        <v>377</v>
      </c>
      <c r="S3647" s="7"/>
      <c r="T3647" s="7" t="b">
        <v>0</v>
      </c>
      <c r="U3647" s="7" t="s">
        <v>3350</v>
      </c>
      <c r="V3647" s="7" t="s">
        <v>2999</v>
      </c>
      <c r="W3647" s="7" t="s">
        <v>2999</v>
      </c>
    </row>
    <row r="3648" spans="1:23" x14ac:dyDescent="0.2">
      <c r="A3648" s="7" t="s">
        <v>727</v>
      </c>
      <c r="B3648" s="7">
        <v>5</v>
      </c>
      <c r="C3648" s="7" t="s">
        <v>2</v>
      </c>
      <c r="D3648" s="7" t="s">
        <v>794</v>
      </c>
      <c r="E3648" s="7" t="s">
        <v>149</v>
      </c>
      <c r="F3648" s="7">
        <v>258</v>
      </c>
      <c r="G3648" s="7" t="s">
        <v>6245</v>
      </c>
      <c r="H3648" s="7" t="s">
        <v>2451</v>
      </c>
      <c r="I3648" s="7" t="s">
        <v>4741</v>
      </c>
      <c r="J3648" s="7" t="s">
        <v>738</v>
      </c>
      <c r="K3648" s="7" t="s">
        <v>731</v>
      </c>
      <c r="L3648" s="7" t="s">
        <v>451</v>
      </c>
      <c r="M3648" s="7">
        <v>42.657668000000001</v>
      </c>
      <c r="N3648" s="7">
        <v>20.358332000000001</v>
      </c>
      <c r="O3648" s="7" t="s">
        <v>2523</v>
      </c>
      <c r="P3648" s="7" t="s">
        <v>2523</v>
      </c>
      <c r="Q3648" s="7"/>
      <c r="R3648" s="7" t="s">
        <v>4742</v>
      </c>
      <c r="S3648" s="7"/>
      <c r="T3648" s="7" t="b">
        <v>0</v>
      </c>
      <c r="U3648" s="7" t="s">
        <v>3077</v>
      </c>
      <c r="V3648" s="7" t="s">
        <v>2999</v>
      </c>
      <c r="W3648" s="7" t="s">
        <v>2999</v>
      </c>
    </row>
    <row r="3649" spans="1:23" x14ac:dyDescent="0.2">
      <c r="A3649" s="7" t="s">
        <v>727</v>
      </c>
      <c r="B3649" s="7">
        <v>1</v>
      </c>
      <c r="C3649" s="7" t="s">
        <v>5</v>
      </c>
      <c r="D3649" s="7" t="s">
        <v>736</v>
      </c>
      <c r="E3649" s="7"/>
      <c r="F3649" s="7">
        <v>257</v>
      </c>
      <c r="G3649" s="7" t="s">
        <v>6246</v>
      </c>
      <c r="H3649" s="7" t="s">
        <v>210</v>
      </c>
      <c r="I3649" s="7" t="s">
        <v>4743</v>
      </c>
      <c r="J3649" s="7" t="s">
        <v>738</v>
      </c>
      <c r="K3649" s="7" t="s">
        <v>731</v>
      </c>
      <c r="L3649" s="7" t="s">
        <v>451</v>
      </c>
      <c r="M3649" s="7">
        <v>42.378557999999998</v>
      </c>
      <c r="N3649" s="7">
        <v>21.289196</v>
      </c>
      <c r="O3649" s="7" t="s">
        <v>2524</v>
      </c>
      <c r="P3649" s="7" t="s">
        <v>2524</v>
      </c>
      <c r="Q3649" s="7"/>
      <c r="R3649" s="7" t="s">
        <v>379</v>
      </c>
      <c r="S3649" s="7"/>
      <c r="T3649" s="7" t="b">
        <v>0</v>
      </c>
      <c r="U3649" s="7" t="s">
        <v>3077</v>
      </c>
      <c r="V3649" s="7" t="s">
        <v>2999</v>
      </c>
      <c r="W3649" s="7" t="s">
        <v>2999</v>
      </c>
    </row>
    <row r="3650" spans="1:23" x14ac:dyDescent="0.2">
      <c r="A3650" s="7" t="s">
        <v>727</v>
      </c>
      <c r="B3650" s="7">
        <v>1</v>
      </c>
      <c r="C3650" s="7" t="s">
        <v>5</v>
      </c>
      <c r="D3650" s="7" t="s">
        <v>736</v>
      </c>
      <c r="E3650" s="7"/>
      <c r="F3650" s="7">
        <v>256</v>
      </c>
      <c r="G3650" s="7" t="s">
        <v>6247</v>
      </c>
      <c r="H3650" s="7" t="s">
        <v>1431</v>
      </c>
      <c r="I3650" s="7" t="s">
        <v>4744</v>
      </c>
      <c r="J3650" s="7" t="s">
        <v>738</v>
      </c>
      <c r="K3650" s="7" t="s">
        <v>731</v>
      </c>
      <c r="L3650" s="7" t="s">
        <v>2998</v>
      </c>
      <c r="M3650" s="7">
        <v>42.419122999999999</v>
      </c>
      <c r="N3650" s="7">
        <v>21.097003000000001</v>
      </c>
      <c r="O3650" s="7" t="s">
        <v>2525</v>
      </c>
      <c r="P3650" s="7" t="s">
        <v>2525</v>
      </c>
      <c r="Q3650" s="7"/>
      <c r="R3650" s="7" t="s">
        <v>4745</v>
      </c>
      <c r="S3650" s="7"/>
      <c r="T3650" s="7" t="b">
        <v>0</v>
      </c>
      <c r="U3650" s="7" t="s">
        <v>2997</v>
      </c>
      <c r="V3650" s="7" t="s">
        <v>2999</v>
      </c>
      <c r="W3650" s="7" t="s">
        <v>2999</v>
      </c>
    </row>
    <row r="3651" spans="1:23" x14ac:dyDescent="0.2">
      <c r="A3651" s="7" t="s">
        <v>727</v>
      </c>
      <c r="B3651" s="7">
        <v>5</v>
      </c>
      <c r="C3651" s="7" t="s">
        <v>2</v>
      </c>
      <c r="D3651" s="7" t="s">
        <v>794</v>
      </c>
      <c r="E3651" s="7"/>
      <c r="F3651" s="7">
        <v>255</v>
      </c>
      <c r="G3651" s="7" t="s">
        <v>5997</v>
      </c>
      <c r="H3651" s="7" t="s">
        <v>254</v>
      </c>
      <c r="I3651" s="7" t="s">
        <v>4364</v>
      </c>
      <c r="J3651" s="7" t="s">
        <v>738</v>
      </c>
      <c r="K3651" s="7" t="s">
        <v>731</v>
      </c>
      <c r="L3651" s="7" t="s">
        <v>3351</v>
      </c>
      <c r="M3651" s="7">
        <v>42.670211999999999</v>
      </c>
      <c r="N3651" s="7">
        <v>20.446672</v>
      </c>
      <c r="O3651" s="7" t="s">
        <v>2526</v>
      </c>
      <c r="P3651" s="7" t="s">
        <v>2526</v>
      </c>
      <c r="Q3651" s="7"/>
      <c r="R3651" s="7" t="s">
        <v>253</v>
      </c>
      <c r="S3651" s="7"/>
      <c r="T3651" s="7" t="b">
        <v>0</v>
      </c>
      <c r="U3651" s="7" t="s">
        <v>3350</v>
      </c>
      <c r="V3651" s="7" t="s">
        <v>2999</v>
      </c>
      <c r="W3651" s="7" t="s">
        <v>2999</v>
      </c>
    </row>
    <row r="3652" spans="1:23" x14ac:dyDescent="0.2">
      <c r="A3652" s="7" t="s">
        <v>727</v>
      </c>
      <c r="B3652" s="7">
        <v>1</v>
      </c>
      <c r="C3652" s="7" t="s">
        <v>5</v>
      </c>
      <c r="D3652" s="7" t="s">
        <v>736</v>
      </c>
      <c r="E3652" s="7" t="s">
        <v>17860</v>
      </c>
      <c r="F3652" s="7">
        <v>254</v>
      </c>
      <c r="G3652" s="7" t="s">
        <v>6248</v>
      </c>
      <c r="H3652" s="7" t="s">
        <v>383</v>
      </c>
      <c r="I3652" s="7" t="s">
        <v>4746</v>
      </c>
      <c r="J3652" s="7" t="s">
        <v>380</v>
      </c>
      <c r="K3652" s="7" t="s">
        <v>731</v>
      </c>
      <c r="L3652" s="7" t="s">
        <v>3351</v>
      </c>
      <c r="M3652" s="7">
        <v>42.330860000000001</v>
      </c>
      <c r="N3652" s="7">
        <v>21.149806999999999</v>
      </c>
      <c r="O3652" s="7" t="s">
        <v>2527</v>
      </c>
      <c r="P3652" s="7" t="s">
        <v>2527</v>
      </c>
      <c r="Q3652" s="7"/>
      <c r="R3652" s="7" t="s">
        <v>380</v>
      </c>
      <c r="S3652" s="7"/>
      <c r="T3652" s="7" t="b">
        <v>0</v>
      </c>
      <c r="U3652" s="7" t="s">
        <v>3350</v>
      </c>
      <c r="V3652" s="7" t="s">
        <v>2999</v>
      </c>
      <c r="W3652" s="7" t="s">
        <v>2999</v>
      </c>
    </row>
    <row r="3653" spans="1:23" x14ac:dyDescent="0.2">
      <c r="A3653" s="7" t="s">
        <v>727</v>
      </c>
      <c r="B3653" s="7">
        <v>2</v>
      </c>
      <c r="C3653" s="7" t="s">
        <v>450</v>
      </c>
      <c r="D3653" s="7" t="s">
        <v>1019</v>
      </c>
      <c r="E3653" s="7"/>
      <c r="F3653" s="7">
        <v>253</v>
      </c>
      <c r="G3653" s="7" t="s">
        <v>6249</v>
      </c>
      <c r="H3653" s="7" t="s">
        <v>640</v>
      </c>
      <c r="I3653" s="7" t="s">
        <v>4747</v>
      </c>
      <c r="J3653" s="7" t="s">
        <v>738</v>
      </c>
      <c r="K3653" s="7" t="s">
        <v>731</v>
      </c>
      <c r="L3653" s="7" t="s">
        <v>3479</v>
      </c>
      <c r="M3653" s="7">
        <v>42.327967999999998</v>
      </c>
      <c r="N3653" s="7">
        <v>20.444527000000001</v>
      </c>
      <c r="O3653" s="7" t="s">
        <v>2528</v>
      </c>
      <c r="P3653" s="7" t="s">
        <v>2528</v>
      </c>
      <c r="Q3653" s="7"/>
      <c r="R3653" s="7" t="s">
        <v>652</v>
      </c>
      <c r="S3653" s="7"/>
      <c r="T3653" s="7" t="b">
        <v>0</v>
      </c>
      <c r="U3653" s="7" t="s">
        <v>3478</v>
      </c>
      <c r="V3653" s="7" t="s">
        <v>2999</v>
      </c>
      <c r="W3653" s="7" t="s">
        <v>2999</v>
      </c>
    </row>
    <row r="3654" spans="1:23" x14ac:dyDescent="0.2">
      <c r="A3654" s="7" t="s">
        <v>727</v>
      </c>
      <c r="B3654" s="7">
        <v>2</v>
      </c>
      <c r="C3654" s="7" t="s">
        <v>450</v>
      </c>
      <c r="D3654" s="7" t="s">
        <v>1019</v>
      </c>
      <c r="E3654" s="7" t="s">
        <v>10165</v>
      </c>
      <c r="F3654" s="7">
        <v>252</v>
      </c>
      <c r="G3654" s="7" t="s">
        <v>6250</v>
      </c>
      <c r="H3654" s="7" t="s">
        <v>654</v>
      </c>
      <c r="I3654" s="7" t="s">
        <v>4748</v>
      </c>
      <c r="J3654" s="7" t="s">
        <v>738</v>
      </c>
      <c r="K3654" s="7" t="s">
        <v>731</v>
      </c>
      <c r="L3654" s="7" t="s">
        <v>3351</v>
      </c>
      <c r="M3654" s="7">
        <v>42.447701000000002</v>
      </c>
      <c r="N3654" s="7">
        <v>20.361961000000001</v>
      </c>
      <c r="O3654" s="7" t="s">
        <v>2529</v>
      </c>
      <c r="P3654" s="7" t="s">
        <v>2529</v>
      </c>
      <c r="Q3654" s="7"/>
      <c r="R3654" s="7" t="s">
        <v>653</v>
      </c>
      <c r="S3654" s="7"/>
      <c r="T3654" s="7" t="b">
        <v>0</v>
      </c>
      <c r="U3654" s="7" t="s">
        <v>3350</v>
      </c>
      <c r="V3654" s="7" t="s">
        <v>2999</v>
      </c>
      <c r="W3654" s="7" t="s">
        <v>2999</v>
      </c>
    </row>
    <row r="3655" spans="1:23" x14ac:dyDescent="0.2">
      <c r="A3655" s="7" t="s">
        <v>727</v>
      </c>
      <c r="B3655" s="7">
        <v>5</v>
      </c>
      <c r="C3655" s="7" t="s">
        <v>2</v>
      </c>
      <c r="D3655" s="7" t="s">
        <v>794</v>
      </c>
      <c r="E3655" s="7" t="s">
        <v>149</v>
      </c>
      <c r="F3655" s="7">
        <v>251</v>
      </c>
      <c r="G3655" s="7" t="s">
        <v>6251</v>
      </c>
      <c r="H3655" s="7" t="s">
        <v>351</v>
      </c>
      <c r="I3655" s="7" t="s">
        <v>4749</v>
      </c>
      <c r="J3655" s="7" t="s">
        <v>738</v>
      </c>
      <c r="K3655" s="7" t="s">
        <v>731</v>
      </c>
      <c r="L3655" s="7" t="s">
        <v>3351</v>
      </c>
      <c r="M3655" s="7">
        <v>42.684975000000001</v>
      </c>
      <c r="N3655" s="7">
        <v>20.315079000000001</v>
      </c>
      <c r="O3655" s="7" t="s">
        <v>2530</v>
      </c>
      <c r="P3655" s="7" t="s">
        <v>2530</v>
      </c>
      <c r="Q3655" s="7"/>
      <c r="R3655" s="7" t="s">
        <v>4750</v>
      </c>
      <c r="S3655" s="7"/>
      <c r="T3655" s="7" t="b">
        <v>0</v>
      </c>
      <c r="U3655" s="7" t="s">
        <v>3350</v>
      </c>
      <c r="V3655" s="7" t="s">
        <v>2999</v>
      </c>
      <c r="W3655" s="7" t="s">
        <v>2999</v>
      </c>
    </row>
    <row r="3656" spans="1:23" x14ac:dyDescent="0.2">
      <c r="A3656" s="7" t="s">
        <v>727</v>
      </c>
      <c r="B3656" s="7">
        <v>1</v>
      </c>
      <c r="C3656" s="7" t="s">
        <v>5</v>
      </c>
      <c r="D3656" s="7" t="s">
        <v>745</v>
      </c>
      <c r="E3656" s="7"/>
      <c r="F3656" s="7">
        <v>250</v>
      </c>
      <c r="G3656" s="7" t="s">
        <v>6252</v>
      </c>
      <c r="H3656" s="7" t="s">
        <v>2531</v>
      </c>
      <c r="I3656" s="7" t="s">
        <v>4751</v>
      </c>
      <c r="J3656" s="7" t="s">
        <v>738</v>
      </c>
      <c r="K3656" s="7" t="s">
        <v>731</v>
      </c>
      <c r="L3656" s="7" t="s">
        <v>3479</v>
      </c>
      <c r="M3656" s="7">
        <v>42.253590000000003</v>
      </c>
      <c r="N3656" s="7">
        <v>21.188756999999999</v>
      </c>
      <c r="O3656" s="7" t="s">
        <v>2532</v>
      </c>
      <c r="P3656" s="7" t="s">
        <v>2532</v>
      </c>
      <c r="Q3656" s="7"/>
      <c r="R3656" s="7" t="s">
        <v>4752</v>
      </c>
      <c r="S3656" s="7"/>
      <c r="T3656" s="7" t="b">
        <v>0</v>
      </c>
      <c r="U3656" s="7" t="s">
        <v>3478</v>
      </c>
      <c r="V3656" s="7" t="s">
        <v>2999</v>
      </c>
      <c r="W3656" s="7" t="s">
        <v>2999</v>
      </c>
    </row>
    <row r="3657" spans="1:23" x14ac:dyDescent="0.2">
      <c r="A3657" s="7" t="s">
        <v>727</v>
      </c>
      <c r="B3657" s="7">
        <v>1</v>
      </c>
      <c r="C3657" s="7" t="s">
        <v>5</v>
      </c>
      <c r="D3657" s="7" t="s">
        <v>736</v>
      </c>
      <c r="E3657" s="7" t="s">
        <v>11810</v>
      </c>
      <c r="F3657" s="7">
        <v>249</v>
      </c>
      <c r="G3657" s="7" t="s">
        <v>6253</v>
      </c>
      <c r="H3657" s="7" t="s">
        <v>382</v>
      </c>
      <c r="I3657" s="7" t="s">
        <v>4753</v>
      </c>
      <c r="J3657" s="7" t="s">
        <v>738</v>
      </c>
      <c r="K3657" s="7" t="s">
        <v>731</v>
      </c>
      <c r="L3657" s="7" t="s">
        <v>3351</v>
      </c>
      <c r="M3657" s="7">
        <v>42.373232000000002</v>
      </c>
      <c r="N3657" s="7">
        <v>21.228083999999999</v>
      </c>
      <c r="O3657" s="7" t="s">
        <v>2533</v>
      </c>
      <c r="P3657" s="7" t="s">
        <v>2533</v>
      </c>
      <c r="Q3657" s="7"/>
      <c r="R3657" s="7" t="s">
        <v>381</v>
      </c>
      <c r="S3657" s="7"/>
      <c r="T3657" s="7" t="b">
        <v>0</v>
      </c>
      <c r="U3657" s="7" t="s">
        <v>3350</v>
      </c>
      <c r="V3657" s="7" t="s">
        <v>2999</v>
      </c>
      <c r="W3657" s="7" t="s">
        <v>2999</v>
      </c>
    </row>
    <row r="3658" spans="1:23" x14ac:dyDescent="0.2">
      <c r="A3658" s="7" t="s">
        <v>727</v>
      </c>
      <c r="B3658" s="7">
        <v>2</v>
      </c>
      <c r="C3658" s="7" t="s">
        <v>450</v>
      </c>
      <c r="D3658" s="7" t="s">
        <v>1019</v>
      </c>
      <c r="E3658" s="7" t="s">
        <v>10166</v>
      </c>
      <c r="F3658" s="7">
        <v>248</v>
      </c>
      <c r="G3658" s="7" t="s">
        <v>6254</v>
      </c>
      <c r="H3658" s="7" t="s">
        <v>2534</v>
      </c>
      <c r="I3658" s="7" t="s">
        <v>4754</v>
      </c>
      <c r="J3658" s="7" t="s">
        <v>738</v>
      </c>
      <c r="K3658" s="7" t="s">
        <v>731</v>
      </c>
      <c r="L3658" s="7" t="s">
        <v>3351</v>
      </c>
      <c r="M3658" s="7">
        <v>42.404946000000002</v>
      </c>
      <c r="N3658" s="7">
        <v>20.287143</v>
      </c>
      <c r="O3658" s="7" t="s">
        <v>2535</v>
      </c>
      <c r="P3658" s="7" t="s">
        <v>2535</v>
      </c>
      <c r="Q3658" s="7"/>
      <c r="R3658" s="7" t="s">
        <v>4755</v>
      </c>
      <c r="S3658" s="7"/>
      <c r="T3658" s="7" t="b">
        <v>0</v>
      </c>
      <c r="U3658" s="7" t="s">
        <v>3350</v>
      </c>
      <c r="V3658" s="7" t="s">
        <v>2999</v>
      </c>
      <c r="W3658" s="7" t="s">
        <v>2999</v>
      </c>
    </row>
    <row r="3659" spans="1:23" x14ac:dyDescent="0.2">
      <c r="A3659" s="7" t="s">
        <v>727</v>
      </c>
      <c r="B3659" s="7">
        <v>1</v>
      </c>
      <c r="C3659" s="7" t="s">
        <v>5</v>
      </c>
      <c r="D3659" s="7" t="s">
        <v>736</v>
      </c>
      <c r="E3659" s="7"/>
      <c r="F3659" s="7">
        <v>247</v>
      </c>
      <c r="G3659" s="7" t="s">
        <v>6248</v>
      </c>
      <c r="H3659" s="7" t="s">
        <v>383</v>
      </c>
      <c r="I3659" s="7" t="s">
        <v>4746</v>
      </c>
      <c r="J3659" s="7" t="s">
        <v>738</v>
      </c>
      <c r="K3659" s="7" t="s">
        <v>731</v>
      </c>
      <c r="L3659" s="7" t="s">
        <v>3479</v>
      </c>
      <c r="M3659" s="7">
        <v>42.329844999999999</v>
      </c>
      <c r="N3659" s="7">
        <v>21.152553000000001</v>
      </c>
      <c r="O3659" s="7" t="s">
        <v>2536</v>
      </c>
      <c r="P3659" s="7" t="s">
        <v>2536</v>
      </c>
      <c r="Q3659" s="7"/>
      <c r="R3659" s="7" t="s">
        <v>380</v>
      </c>
      <c r="S3659" s="7"/>
      <c r="T3659" s="7" t="b">
        <v>0</v>
      </c>
      <c r="U3659" s="7" t="s">
        <v>3478</v>
      </c>
      <c r="V3659" s="7" t="s">
        <v>2999</v>
      </c>
      <c r="W3659" s="7" t="s">
        <v>2999</v>
      </c>
    </row>
    <row r="3660" spans="1:23" x14ac:dyDescent="0.2">
      <c r="A3660" s="7" t="s">
        <v>727</v>
      </c>
      <c r="B3660" s="7">
        <v>2</v>
      </c>
      <c r="C3660" s="7" t="s">
        <v>450</v>
      </c>
      <c r="D3660" s="7" t="s">
        <v>831</v>
      </c>
      <c r="E3660" s="7" t="s">
        <v>2400</v>
      </c>
      <c r="F3660" s="7">
        <v>246</v>
      </c>
      <c r="G3660" s="7" t="s">
        <v>6255</v>
      </c>
      <c r="H3660" s="7" t="s">
        <v>656</v>
      </c>
      <c r="I3660" s="7" t="s">
        <v>4756</v>
      </c>
      <c r="J3660" s="7" t="s">
        <v>738</v>
      </c>
      <c r="K3660" s="7" t="s">
        <v>731</v>
      </c>
      <c r="L3660" s="7" t="s">
        <v>3351</v>
      </c>
      <c r="M3660" s="7">
        <v>42.389617000000001</v>
      </c>
      <c r="N3660" s="7">
        <v>20.534282999999999</v>
      </c>
      <c r="O3660" s="7" t="s">
        <v>2537</v>
      </c>
      <c r="P3660" s="7" t="s">
        <v>2537</v>
      </c>
      <c r="Q3660" s="7"/>
      <c r="R3660" s="7" t="s">
        <v>655</v>
      </c>
      <c r="S3660" s="7"/>
      <c r="T3660" s="7" t="b">
        <v>0</v>
      </c>
      <c r="U3660" s="7" t="s">
        <v>3350</v>
      </c>
      <c r="V3660" s="7" t="s">
        <v>2999</v>
      </c>
      <c r="W3660" s="7" t="s">
        <v>2999</v>
      </c>
    </row>
    <row r="3661" spans="1:23" x14ac:dyDescent="0.2">
      <c r="A3661" s="7" t="s">
        <v>727</v>
      </c>
      <c r="B3661" s="7">
        <v>5</v>
      </c>
      <c r="C3661" s="7" t="s">
        <v>2</v>
      </c>
      <c r="D3661" s="7" t="s">
        <v>794</v>
      </c>
      <c r="E3661" s="7" t="s">
        <v>10686</v>
      </c>
      <c r="F3661" s="7">
        <v>245</v>
      </c>
      <c r="G3661" s="7" t="s">
        <v>6256</v>
      </c>
      <c r="H3661" s="7" t="s">
        <v>658</v>
      </c>
      <c r="I3661" s="7" t="s">
        <v>4757</v>
      </c>
      <c r="J3661" s="7" t="s">
        <v>738</v>
      </c>
      <c r="K3661" s="7" t="s">
        <v>731</v>
      </c>
      <c r="L3661" s="7" t="s">
        <v>3351</v>
      </c>
      <c r="M3661" s="7">
        <v>42.738923</v>
      </c>
      <c r="N3661" s="7">
        <v>20.054341000000001</v>
      </c>
      <c r="O3661" s="7" t="s">
        <v>2538</v>
      </c>
      <c r="P3661" s="7" t="s">
        <v>2538</v>
      </c>
      <c r="Q3661" s="7"/>
      <c r="R3661" s="7" t="s">
        <v>657</v>
      </c>
      <c r="S3661" s="7"/>
      <c r="T3661" s="7" t="b">
        <v>0</v>
      </c>
      <c r="U3661" s="7" t="s">
        <v>3350</v>
      </c>
      <c r="V3661" s="7" t="s">
        <v>2999</v>
      </c>
      <c r="W3661" s="7" t="s">
        <v>2999</v>
      </c>
    </row>
    <row r="3662" spans="1:23" x14ac:dyDescent="0.2">
      <c r="A3662" s="7" t="s">
        <v>727</v>
      </c>
      <c r="B3662" s="7">
        <v>1</v>
      </c>
      <c r="C3662" s="7" t="s">
        <v>5</v>
      </c>
      <c r="D3662" s="7" t="s">
        <v>736</v>
      </c>
      <c r="E3662" s="7" t="s">
        <v>11422</v>
      </c>
      <c r="F3662" s="7">
        <v>244</v>
      </c>
      <c r="G3662" s="7" t="s">
        <v>6257</v>
      </c>
      <c r="H3662" s="7" t="s">
        <v>385</v>
      </c>
      <c r="I3662" s="7" t="s">
        <v>4758</v>
      </c>
      <c r="J3662" s="7" t="s">
        <v>738</v>
      </c>
      <c r="K3662" s="7" t="s">
        <v>731</v>
      </c>
      <c r="L3662" s="7" t="s">
        <v>3351</v>
      </c>
      <c r="M3662" s="7">
        <v>42.370784</v>
      </c>
      <c r="N3662" s="7">
        <v>21.155245000000001</v>
      </c>
      <c r="O3662" s="7" t="s">
        <v>2539</v>
      </c>
      <c r="P3662" s="7" t="s">
        <v>2539</v>
      </c>
      <c r="Q3662" s="7"/>
      <c r="R3662" s="7" t="s">
        <v>384</v>
      </c>
      <c r="S3662" s="7"/>
      <c r="T3662" s="7" t="b">
        <v>0</v>
      </c>
      <c r="U3662" s="7" t="s">
        <v>3350</v>
      </c>
      <c r="V3662" s="7" t="s">
        <v>2999</v>
      </c>
      <c r="W3662" s="7" t="s">
        <v>2999</v>
      </c>
    </row>
    <row r="3663" spans="1:23" x14ac:dyDescent="0.2">
      <c r="A3663" s="7" t="s">
        <v>727</v>
      </c>
      <c r="B3663" s="7">
        <v>1</v>
      </c>
      <c r="C3663" s="7" t="s">
        <v>5</v>
      </c>
      <c r="D3663" s="7" t="s">
        <v>736</v>
      </c>
      <c r="E3663" s="7" t="s">
        <v>12321</v>
      </c>
      <c r="F3663" s="7">
        <v>243</v>
      </c>
      <c r="G3663" s="7" t="s">
        <v>6258</v>
      </c>
      <c r="H3663" s="7" t="s">
        <v>387</v>
      </c>
      <c r="I3663" s="7" t="s">
        <v>4759</v>
      </c>
      <c r="J3663" s="7" t="s">
        <v>738</v>
      </c>
      <c r="K3663" s="7" t="s">
        <v>731</v>
      </c>
      <c r="L3663" s="7" t="s">
        <v>3351</v>
      </c>
      <c r="M3663" s="7">
        <v>42.347928000000003</v>
      </c>
      <c r="N3663" s="7">
        <v>21.153476999999999</v>
      </c>
      <c r="O3663" s="7" t="s">
        <v>2540</v>
      </c>
      <c r="P3663" s="7" t="s">
        <v>2540</v>
      </c>
      <c r="Q3663" s="7"/>
      <c r="R3663" s="7" t="s">
        <v>386</v>
      </c>
      <c r="S3663" s="7"/>
      <c r="T3663" s="7" t="b">
        <v>0</v>
      </c>
      <c r="U3663" s="7" t="s">
        <v>3350</v>
      </c>
      <c r="V3663" s="7" t="s">
        <v>2999</v>
      </c>
      <c r="W3663" s="7" t="s">
        <v>2999</v>
      </c>
    </row>
    <row r="3664" spans="1:23" x14ac:dyDescent="0.2">
      <c r="A3664" s="7" t="s">
        <v>727</v>
      </c>
      <c r="B3664" s="7">
        <v>5</v>
      </c>
      <c r="C3664" s="7" t="s">
        <v>2</v>
      </c>
      <c r="D3664" s="7" t="s">
        <v>794</v>
      </c>
      <c r="E3664" s="7" t="s">
        <v>149</v>
      </c>
      <c r="F3664" s="7">
        <v>242</v>
      </c>
      <c r="G3664" s="7" t="s">
        <v>6259</v>
      </c>
      <c r="H3664" s="7" t="s">
        <v>660</v>
      </c>
      <c r="I3664" s="7" t="s">
        <v>4760</v>
      </c>
      <c r="J3664" s="7" t="s">
        <v>738</v>
      </c>
      <c r="K3664" s="7" t="s">
        <v>731</v>
      </c>
      <c r="L3664" s="7" t="s">
        <v>3351</v>
      </c>
      <c r="M3664" s="7">
        <v>42.679679</v>
      </c>
      <c r="N3664" s="7">
        <v>20.310419</v>
      </c>
      <c r="O3664" s="7" t="s">
        <v>2541</v>
      </c>
      <c r="P3664" s="7" t="s">
        <v>2541</v>
      </c>
      <c r="Q3664" s="7"/>
      <c r="R3664" s="7" t="s">
        <v>659</v>
      </c>
      <c r="S3664" s="7"/>
      <c r="T3664" s="7" t="b">
        <v>0</v>
      </c>
      <c r="U3664" s="7" t="s">
        <v>3350</v>
      </c>
      <c r="V3664" s="7" t="s">
        <v>2999</v>
      </c>
      <c r="W3664" s="7" t="s">
        <v>2999</v>
      </c>
    </row>
    <row r="3665" spans="1:23" x14ac:dyDescent="0.2">
      <c r="A3665" s="7" t="s">
        <v>727</v>
      </c>
      <c r="B3665" s="7">
        <v>2</v>
      </c>
      <c r="C3665" s="7" t="s">
        <v>450</v>
      </c>
      <c r="D3665" s="7" t="s">
        <v>831</v>
      </c>
      <c r="E3665" s="7" t="s">
        <v>2400</v>
      </c>
      <c r="F3665" s="7">
        <v>241</v>
      </c>
      <c r="G3665" s="7" t="s">
        <v>6260</v>
      </c>
      <c r="H3665" s="7" t="s">
        <v>2542</v>
      </c>
      <c r="I3665" s="7" t="s">
        <v>4761</v>
      </c>
      <c r="J3665" s="7" t="s">
        <v>738</v>
      </c>
      <c r="K3665" s="7" t="s">
        <v>731</v>
      </c>
      <c r="L3665" s="7" t="s">
        <v>3351</v>
      </c>
      <c r="M3665" s="7">
        <v>42.388832000000001</v>
      </c>
      <c r="N3665" s="7">
        <v>20.537274</v>
      </c>
      <c r="O3665" s="7" t="s">
        <v>2543</v>
      </c>
      <c r="P3665" s="7" t="s">
        <v>2543</v>
      </c>
      <c r="Q3665" s="7"/>
      <c r="R3665" s="7" t="s">
        <v>661</v>
      </c>
      <c r="S3665" s="7"/>
      <c r="T3665" s="7" t="b">
        <v>0</v>
      </c>
      <c r="U3665" s="7" t="s">
        <v>3350</v>
      </c>
      <c r="V3665" s="7" t="s">
        <v>2999</v>
      </c>
      <c r="W3665" s="7" t="s">
        <v>2999</v>
      </c>
    </row>
    <row r="3666" spans="1:23" x14ac:dyDescent="0.2">
      <c r="A3666" s="7" t="s">
        <v>727</v>
      </c>
      <c r="B3666" s="7">
        <v>2</v>
      </c>
      <c r="C3666" s="7" t="s">
        <v>450</v>
      </c>
      <c r="D3666" s="7" t="s">
        <v>1019</v>
      </c>
      <c r="E3666" s="7" t="s">
        <v>2544</v>
      </c>
      <c r="F3666" s="7">
        <v>240</v>
      </c>
      <c r="G3666" s="7" t="s">
        <v>6261</v>
      </c>
      <c r="H3666" s="7" t="s">
        <v>2545</v>
      </c>
      <c r="I3666" s="7" t="s">
        <v>4762</v>
      </c>
      <c r="J3666" s="7" t="s">
        <v>738</v>
      </c>
      <c r="K3666" s="7" t="s">
        <v>731</v>
      </c>
      <c r="L3666" s="7" t="s">
        <v>3351</v>
      </c>
      <c r="M3666" s="7">
        <v>42.385812999999999</v>
      </c>
      <c r="N3666" s="7">
        <v>20.428540000000002</v>
      </c>
      <c r="O3666" s="7" t="s">
        <v>2546</v>
      </c>
      <c r="P3666" s="7" t="s">
        <v>2546</v>
      </c>
      <c r="Q3666" s="7"/>
      <c r="R3666" s="7" t="s">
        <v>4763</v>
      </c>
      <c r="S3666" s="7"/>
      <c r="T3666" s="7" t="b">
        <v>0</v>
      </c>
      <c r="U3666" s="7" t="s">
        <v>3350</v>
      </c>
      <c r="V3666" s="7" t="s">
        <v>2999</v>
      </c>
      <c r="W3666" s="7" t="s">
        <v>2999</v>
      </c>
    </row>
    <row r="3667" spans="1:23" x14ac:dyDescent="0.2">
      <c r="A3667" s="7" t="s">
        <v>727</v>
      </c>
      <c r="B3667" s="7">
        <v>5</v>
      </c>
      <c r="C3667" s="7" t="s">
        <v>2</v>
      </c>
      <c r="D3667" s="7" t="s">
        <v>794</v>
      </c>
      <c r="E3667" s="7" t="s">
        <v>2547</v>
      </c>
      <c r="F3667" s="7">
        <v>239</v>
      </c>
      <c r="G3667" s="7" t="s">
        <v>6262</v>
      </c>
      <c r="H3667" s="7" t="s">
        <v>2548</v>
      </c>
      <c r="I3667" s="7" t="s">
        <v>4764</v>
      </c>
      <c r="J3667" s="7" t="s">
        <v>1283</v>
      </c>
      <c r="K3667" s="7" t="s">
        <v>731</v>
      </c>
      <c r="L3667" s="7" t="s">
        <v>3351</v>
      </c>
      <c r="M3667" s="7">
        <v>42.663995999999997</v>
      </c>
      <c r="N3667" s="7">
        <v>20.280818</v>
      </c>
      <c r="O3667" s="7" t="s">
        <v>2549</v>
      </c>
      <c r="P3667" s="7" t="s">
        <v>2549</v>
      </c>
      <c r="Q3667" s="7"/>
      <c r="R3667" s="7" t="s">
        <v>4765</v>
      </c>
      <c r="S3667" s="7" t="s">
        <v>4766</v>
      </c>
      <c r="T3667" s="7" t="b">
        <v>0</v>
      </c>
      <c r="U3667" s="7" t="s">
        <v>3350</v>
      </c>
      <c r="V3667" s="7" t="s">
        <v>2999</v>
      </c>
      <c r="W3667" s="7" t="s">
        <v>2999</v>
      </c>
    </row>
    <row r="3668" spans="1:23" x14ac:dyDescent="0.2">
      <c r="A3668" s="7" t="s">
        <v>727</v>
      </c>
      <c r="B3668" s="7">
        <v>1</v>
      </c>
      <c r="C3668" s="7" t="s">
        <v>5</v>
      </c>
      <c r="D3668" s="7" t="s">
        <v>736</v>
      </c>
      <c r="E3668" s="7" t="s">
        <v>11423</v>
      </c>
      <c r="F3668" s="7">
        <v>238</v>
      </c>
      <c r="G3668" s="7" t="s">
        <v>6257</v>
      </c>
      <c r="H3668" s="7" t="s">
        <v>2550</v>
      </c>
      <c r="I3668" s="7" t="s">
        <v>4758</v>
      </c>
      <c r="J3668" s="7" t="s">
        <v>738</v>
      </c>
      <c r="K3668" s="7" t="s">
        <v>731</v>
      </c>
      <c r="L3668" s="7" t="s">
        <v>3351</v>
      </c>
      <c r="M3668" s="7">
        <v>42.371181</v>
      </c>
      <c r="N3668" s="7">
        <v>21.155673</v>
      </c>
      <c r="O3668" s="7" t="s">
        <v>2551</v>
      </c>
      <c r="P3668" s="7" t="s">
        <v>2551</v>
      </c>
      <c r="Q3668" s="7"/>
      <c r="R3668" s="7" t="s">
        <v>384</v>
      </c>
      <c r="S3668" s="7"/>
      <c r="T3668" s="7" t="b">
        <v>0</v>
      </c>
      <c r="U3668" s="7" t="s">
        <v>3350</v>
      </c>
      <c r="V3668" s="7" t="s">
        <v>2999</v>
      </c>
      <c r="W3668" s="7" t="s">
        <v>2999</v>
      </c>
    </row>
    <row r="3669" spans="1:23" x14ac:dyDescent="0.2">
      <c r="A3669" s="7" t="s">
        <v>727</v>
      </c>
      <c r="B3669" s="7">
        <v>5</v>
      </c>
      <c r="C3669" s="7" t="s">
        <v>2</v>
      </c>
      <c r="D3669" s="7" t="s">
        <v>794</v>
      </c>
      <c r="E3669" s="7"/>
      <c r="F3669" s="7">
        <v>237</v>
      </c>
      <c r="G3669" s="7" t="s">
        <v>6263</v>
      </c>
      <c r="H3669" s="7" t="s">
        <v>2552</v>
      </c>
      <c r="I3669" s="7" t="s">
        <v>4767</v>
      </c>
      <c r="J3669" s="7" t="s">
        <v>738</v>
      </c>
      <c r="K3669" s="7" t="s">
        <v>731</v>
      </c>
      <c r="L3669" s="7" t="s">
        <v>3479</v>
      </c>
      <c r="M3669" s="7">
        <v>42.693235000000001</v>
      </c>
      <c r="N3669" s="7">
        <v>20.074864999999999</v>
      </c>
      <c r="O3669" s="7" t="s">
        <v>2553</v>
      </c>
      <c r="P3669" s="7" t="s">
        <v>2553</v>
      </c>
      <c r="Q3669" s="7"/>
      <c r="R3669" s="7" t="s">
        <v>4768</v>
      </c>
      <c r="S3669" s="7"/>
      <c r="T3669" s="7" t="b">
        <v>0</v>
      </c>
      <c r="U3669" s="7" t="s">
        <v>3478</v>
      </c>
      <c r="V3669" s="7" t="s">
        <v>2999</v>
      </c>
      <c r="W3669" s="7" t="s">
        <v>2999</v>
      </c>
    </row>
    <row r="3670" spans="1:23" x14ac:dyDescent="0.2">
      <c r="A3670" s="7" t="s">
        <v>727</v>
      </c>
      <c r="B3670" s="7">
        <v>1</v>
      </c>
      <c r="C3670" s="7" t="s">
        <v>5</v>
      </c>
      <c r="D3670" s="7" t="s">
        <v>736</v>
      </c>
      <c r="E3670" s="7" t="s">
        <v>8818</v>
      </c>
      <c r="F3670" s="7">
        <v>236</v>
      </c>
      <c r="G3670" s="7" t="s">
        <v>6264</v>
      </c>
      <c r="H3670" s="7" t="s">
        <v>387</v>
      </c>
      <c r="I3670" s="7" t="s">
        <v>4769</v>
      </c>
      <c r="J3670" s="7" t="s">
        <v>738</v>
      </c>
      <c r="K3670" s="7" t="s">
        <v>731</v>
      </c>
      <c r="L3670" s="7" t="s">
        <v>12682</v>
      </c>
      <c r="M3670" s="7">
        <v>42.347608999999999</v>
      </c>
      <c r="N3670" s="7">
        <v>21.153068000000001</v>
      </c>
      <c r="O3670" s="7" t="s">
        <v>2554</v>
      </c>
      <c r="P3670" s="7" t="s">
        <v>2554</v>
      </c>
      <c r="Q3670" s="7"/>
      <c r="R3670" s="7" t="s">
        <v>388</v>
      </c>
      <c r="S3670" s="7"/>
      <c r="T3670" s="7" t="b">
        <v>0</v>
      </c>
      <c r="U3670" s="7" t="s">
        <v>12683</v>
      </c>
      <c r="V3670" s="7" t="s">
        <v>2999</v>
      </c>
      <c r="W3670" s="7" t="s">
        <v>2999</v>
      </c>
    </row>
    <row r="3671" spans="1:23" x14ac:dyDescent="0.2">
      <c r="A3671" s="7" t="s">
        <v>727</v>
      </c>
      <c r="B3671" s="7">
        <v>1</v>
      </c>
      <c r="C3671" s="7" t="s">
        <v>5</v>
      </c>
      <c r="D3671" s="7" t="s">
        <v>736</v>
      </c>
      <c r="E3671" s="7" t="s">
        <v>8818</v>
      </c>
      <c r="F3671" s="7">
        <v>235</v>
      </c>
      <c r="G3671" s="7" t="s">
        <v>6265</v>
      </c>
      <c r="H3671" s="7" t="s">
        <v>390</v>
      </c>
      <c r="I3671" s="7" t="s">
        <v>4770</v>
      </c>
      <c r="J3671" s="7" t="s">
        <v>738</v>
      </c>
      <c r="K3671" s="7" t="s">
        <v>731</v>
      </c>
      <c r="L3671" s="7" t="s">
        <v>3351</v>
      </c>
      <c r="M3671" s="7">
        <v>42.378749999999997</v>
      </c>
      <c r="N3671" s="7">
        <v>21.141998000000001</v>
      </c>
      <c r="O3671" s="7" t="s">
        <v>2555</v>
      </c>
      <c r="P3671" s="7" t="s">
        <v>2555</v>
      </c>
      <c r="Q3671" s="7"/>
      <c r="R3671" s="7" t="s">
        <v>389</v>
      </c>
      <c r="S3671" s="7"/>
      <c r="T3671" s="7" t="b">
        <v>0</v>
      </c>
      <c r="U3671" s="7" t="s">
        <v>3350</v>
      </c>
      <c r="V3671" s="7" t="s">
        <v>2999</v>
      </c>
      <c r="W3671" s="7" t="s">
        <v>2999</v>
      </c>
    </row>
    <row r="3672" spans="1:23" x14ac:dyDescent="0.2">
      <c r="A3672" s="7" t="s">
        <v>727</v>
      </c>
      <c r="B3672" s="7">
        <v>5</v>
      </c>
      <c r="C3672" s="7" t="s">
        <v>2</v>
      </c>
      <c r="D3672" s="7" t="s">
        <v>794</v>
      </c>
      <c r="E3672" s="7"/>
      <c r="F3672" s="7">
        <v>234</v>
      </c>
      <c r="G3672" s="7" t="s">
        <v>6266</v>
      </c>
      <c r="H3672" s="7" t="s">
        <v>2556</v>
      </c>
      <c r="I3672" s="7" t="s">
        <v>4771</v>
      </c>
      <c r="J3672" s="7" t="s">
        <v>738</v>
      </c>
      <c r="K3672" s="7" t="s">
        <v>731</v>
      </c>
      <c r="L3672" s="7" t="s">
        <v>2998</v>
      </c>
      <c r="M3672" s="7">
        <v>42.656813</v>
      </c>
      <c r="N3672" s="7">
        <v>20.380754</v>
      </c>
      <c r="O3672" s="7" t="s">
        <v>2557</v>
      </c>
      <c r="P3672" s="7" t="s">
        <v>2557</v>
      </c>
      <c r="Q3672" s="7"/>
      <c r="R3672" s="7" t="s">
        <v>4772</v>
      </c>
      <c r="S3672" s="7"/>
      <c r="T3672" s="7" t="b">
        <v>0</v>
      </c>
      <c r="U3672" s="7" t="s">
        <v>2997</v>
      </c>
      <c r="V3672" s="7" t="s">
        <v>2999</v>
      </c>
      <c r="W3672" s="7" t="s">
        <v>2999</v>
      </c>
    </row>
    <row r="3673" spans="1:23" x14ac:dyDescent="0.2">
      <c r="A3673" s="7" t="s">
        <v>727</v>
      </c>
      <c r="B3673" s="7">
        <v>1</v>
      </c>
      <c r="C3673" s="7" t="s">
        <v>5</v>
      </c>
      <c r="D3673" s="7" t="s">
        <v>736</v>
      </c>
      <c r="E3673" s="7" t="s">
        <v>8818</v>
      </c>
      <c r="F3673" s="7">
        <v>233</v>
      </c>
      <c r="G3673" s="7" t="s">
        <v>6267</v>
      </c>
      <c r="H3673" s="7" t="s">
        <v>338</v>
      </c>
      <c r="I3673" s="7" t="s">
        <v>4773</v>
      </c>
      <c r="J3673" s="7" t="s">
        <v>738</v>
      </c>
      <c r="K3673" s="7" t="s">
        <v>731</v>
      </c>
      <c r="L3673" s="7" t="s">
        <v>3351</v>
      </c>
      <c r="M3673" s="7">
        <v>42.397776</v>
      </c>
      <c r="N3673" s="7">
        <v>21.155104000000001</v>
      </c>
      <c r="O3673" s="7" t="s">
        <v>2558</v>
      </c>
      <c r="P3673" s="7" t="s">
        <v>2558</v>
      </c>
      <c r="Q3673" s="7"/>
      <c r="R3673" s="7" t="s">
        <v>391</v>
      </c>
      <c r="S3673" s="7"/>
      <c r="T3673" s="7" t="b">
        <v>0</v>
      </c>
      <c r="U3673" s="7" t="s">
        <v>3350</v>
      </c>
      <c r="V3673" s="7" t="s">
        <v>2999</v>
      </c>
      <c r="W3673" s="7" t="s">
        <v>2999</v>
      </c>
    </row>
    <row r="3674" spans="1:23" x14ac:dyDescent="0.2">
      <c r="A3674" s="7" t="s">
        <v>727</v>
      </c>
      <c r="B3674" s="7">
        <v>5</v>
      </c>
      <c r="C3674" s="7" t="s">
        <v>2</v>
      </c>
      <c r="D3674" s="7" t="s">
        <v>794</v>
      </c>
      <c r="E3674" s="7" t="s">
        <v>13480</v>
      </c>
      <c r="F3674" s="7">
        <v>232</v>
      </c>
      <c r="G3674" s="7" t="s">
        <v>6268</v>
      </c>
      <c r="H3674" s="7" t="s">
        <v>658</v>
      </c>
      <c r="I3674" s="7" t="s">
        <v>4774</v>
      </c>
      <c r="J3674" s="7" t="s">
        <v>738</v>
      </c>
      <c r="K3674" s="7" t="s">
        <v>731</v>
      </c>
      <c r="L3674" s="7" t="s">
        <v>3351</v>
      </c>
      <c r="M3674" s="7">
        <v>42.739204999999998</v>
      </c>
      <c r="N3674" s="7">
        <v>20.053992000000001</v>
      </c>
      <c r="O3674" s="7" t="s">
        <v>2559</v>
      </c>
      <c r="P3674" s="7" t="s">
        <v>2559</v>
      </c>
      <c r="Q3674" s="7"/>
      <c r="R3674" s="7" t="s">
        <v>662</v>
      </c>
      <c r="S3674" s="7"/>
      <c r="T3674" s="7" t="b">
        <v>0</v>
      </c>
      <c r="U3674" s="7" t="s">
        <v>3350</v>
      </c>
      <c r="V3674" s="7" t="s">
        <v>2999</v>
      </c>
      <c r="W3674" s="7" t="s">
        <v>2999</v>
      </c>
    </row>
    <row r="3675" spans="1:23" x14ac:dyDescent="0.2">
      <c r="A3675" s="7" t="s">
        <v>727</v>
      </c>
      <c r="B3675" s="7">
        <v>1</v>
      </c>
      <c r="C3675" s="7" t="s">
        <v>5</v>
      </c>
      <c r="D3675" s="7" t="s">
        <v>756</v>
      </c>
      <c r="E3675" s="7" t="s">
        <v>8818</v>
      </c>
      <c r="F3675" s="7">
        <v>231</v>
      </c>
      <c r="G3675" s="7" t="s">
        <v>6269</v>
      </c>
      <c r="H3675" s="7" t="s">
        <v>2560</v>
      </c>
      <c r="I3675" s="7" t="s">
        <v>4775</v>
      </c>
      <c r="J3675" s="7" t="s">
        <v>738</v>
      </c>
      <c r="K3675" s="7" t="s">
        <v>731</v>
      </c>
      <c r="L3675" s="7" t="s">
        <v>3351</v>
      </c>
      <c r="M3675" s="7">
        <v>42.477091999999999</v>
      </c>
      <c r="N3675" s="7">
        <v>20.953596000000001</v>
      </c>
      <c r="O3675" s="7" t="s">
        <v>2561</v>
      </c>
      <c r="P3675" s="7" t="s">
        <v>2561</v>
      </c>
      <c r="Q3675" s="7"/>
      <c r="R3675" s="7" t="s">
        <v>4776</v>
      </c>
      <c r="S3675" s="7"/>
      <c r="T3675" s="7" t="b">
        <v>0</v>
      </c>
      <c r="U3675" s="7" t="s">
        <v>3350</v>
      </c>
      <c r="V3675" s="7" t="s">
        <v>2999</v>
      </c>
      <c r="W3675" s="7" t="s">
        <v>2999</v>
      </c>
    </row>
    <row r="3676" spans="1:23" x14ac:dyDescent="0.2">
      <c r="A3676" s="7" t="s">
        <v>727</v>
      </c>
      <c r="B3676" s="7">
        <v>5</v>
      </c>
      <c r="C3676" s="7" t="s">
        <v>2</v>
      </c>
      <c r="D3676" s="7" t="s">
        <v>794</v>
      </c>
      <c r="E3676" s="7" t="s">
        <v>149</v>
      </c>
      <c r="F3676" s="7">
        <v>230</v>
      </c>
      <c r="G3676" s="7" t="s">
        <v>6270</v>
      </c>
      <c r="H3676" s="7" t="s">
        <v>2516</v>
      </c>
      <c r="I3676" s="7" t="s">
        <v>4777</v>
      </c>
      <c r="J3676" s="7" t="s">
        <v>738</v>
      </c>
      <c r="K3676" s="7" t="s">
        <v>731</v>
      </c>
      <c r="L3676" s="7" t="s">
        <v>3351</v>
      </c>
      <c r="M3676" s="7">
        <v>42.626094000000002</v>
      </c>
      <c r="N3676" s="7">
        <v>20.299215</v>
      </c>
      <c r="O3676" s="7" t="s">
        <v>2562</v>
      </c>
      <c r="P3676" s="7" t="s">
        <v>2562</v>
      </c>
      <c r="Q3676" s="7"/>
      <c r="R3676" s="7" t="s">
        <v>4778</v>
      </c>
      <c r="S3676" s="7"/>
      <c r="T3676" s="7" t="b">
        <v>0</v>
      </c>
      <c r="U3676" s="7" t="s">
        <v>3350</v>
      </c>
      <c r="V3676" s="7" t="s">
        <v>2999</v>
      </c>
      <c r="W3676" s="7" t="s">
        <v>2999</v>
      </c>
    </row>
    <row r="3677" spans="1:23" x14ac:dyDescent="0.2">
      <c r="A3677" s="7" t="s">
        <v>727</v>
      </c>
      <c r="B3677" s="7">
        <v>5</v>
      </c>
      <c r="C3677" s="7" t="s">
        <v>2</v>
      </c>
      <c r="D3677" s="7" t="s">
        <v>794</v>
      </c>
      <c r="E3677" s="7" t="s">
        <v>149</v>
      </c>
      <c r="F3677" s="7">
        <v>229</v>
      </c>
      <c r="G3677" s="7" t="s">
        <v>6271</v>
      </c>
      <c r="H3677" s="7" t="s">
        <v>2516</v>
      </c>
      <c r="I3677" s="7" t="s">
        <v>4779</v>
      </c>
      <c r="J3677" s="7" t="s">
        <v>738</v>
      </c>
      <c r="K3677" s="7" t="s">
        <v>731</v>
      </c>
      <c r="L3677" s="7" t="s">
        <v>3351</v>
      </c>
      <c r="M3677" s="7">
        <v>42.626002</v>
      </c>
      <c r="N3677" s="7">
        <v>20.299052</v>
      </c>
      <c r="O3677" s="7" t="s">
        <v>2563</v>
      </c>
      <c r="P3677" s="7" t="s">
        <v>2563</v>
      </c>
      <c r="Q3677" s="7"/>
      <c r="R3677" s="7" t="s">
        <v>4778</v>
      </c>
      <c r="S3677" s="7"/>
      <c r="T3677" s="7" t="b">
        <v>0</v>
      </c>
      <c r="U3677" s="7" t="s">
        <v>3350</v>
      </c>
      <c r="V3677" s="7" t="s">
        <v>2999</v>
      </c>
      <c r="W3677" s="7" t="s">
        <v>2999</v>
      </c>
    </row>
    <row r="3678" spans="1:23" x14ac:dyDescent="0.2">
      <c r="A3678" s="7" t="s">
        <v>727</v>
      </c>
      <c r="B3678" s="7">
        <v>1</v>
      </c>
      <c r="C3678" s="7" t="s">
        <v>5</v>
      </c>
      <c r="D3678" s="7" t="s">
        <v>736</v>
      </c>
      <c r="E3678" s="7" t="s">
        <v>8818</v>
      </c>
      <c r="F3678" s="7">
        <v>228</v>
      </c>
      <c r="G3678" s="7" t="s">
        <v>6272</v>
      </c>
      <c r="H3678" s="7" t="s">
        <v>392</v>
      </c>
      <c r="I3678" s="7" t="s">
        <v>4780</v>
      </c>
      <c r="J3678" s="7" t="s">
        <v>738</v>
      </c>
      <c r="K3678" s="7" t="s">
        <v>731</v>
      </c>
      <c r="L3678" s="7" t="s">
        <v>3351</v>
      </c>
      <c r="M3678" s="7">
        <v>42.376342000000001</v>
      </c>
      <c r="N3678" s="7">
        <v>21.143615</v>
      </c>
      <c r="O3678" s="7" t="s">
        <v>2564</v>
      </c>
      <c r="P3678" s="7" t="s">
        <v>2564</v>
      </c>
      <c r="Q3678" s="7"/>
      <c r="R3678" s="7" t="s">
        <v>4781</v>
      </c>
      <c r="S3678" s="7" t="s">
        <v>4782</v>
      </c>
      <c r="T3678" s="7" t="b">
        <v>0</v>
      </c>
      <c r="U3678" s="7" t="s">
        <v>3350</v>
      </c>
      <c r="V3678" s="7" t="s">
        <v>2999</v>
      </c>
      <c r="W3678" s="7" t="s">
        <v>2999</v>
      </c>
    </row>
    <row r="3679" spans="1:23" x14ac:dyDescent="0.2">
      <c r="A3679" s="7" t="s">
        <v>727</v>
      </c>
      <c r="B3679" s="7">
        <v>2</v>
      </c>
      <c r="C3679" s="7" t="s">
        <v>450</v>
      </c>
      <c r="D3679" s="7" t="s">
        <v>1019</v>
      </c>
      <c r="E3679" s="7" t="s">
        <v>2565</v>
      </c>
      <c r="F3679" s="7">
        <v>227</v>
      </c>
      <c r="G3679" s="7" t="s">
        <v>6273</v>
      </c>
      <c r="H3679" s="7" t="s">
        <v>2566</v>
      </c>
      <c r="I3679" s="7" t="s">
        <v>4783</v>
      </c>
      <c r="J3679" s="7" t="s">
        <v>738</v>
      </c>
      <c r="K3679" s="7" t="s">
        <v>731</v>
      </c>
      <c r="L3679" s="7" t="s">
        <v>3351</v>
      </c>
      <c r="M3679" s="7">
        <v>42.345896000000003</v>
      </c>
      <c r="N3679" s="7">
        <v>20.467889</v>
      </c>
      <c r="O3679" s="7" t="s">
        <v>2567</v>
      </c>
      <c r="P3679" s="7" t="s">
        <v>2567</v>
      </c>
      <c r="Q3679" s="7"/>
      <c r="R3679" s="7" t="s">
        <v>4784</v>
      </c>
      <c r="S3679" s="7"/>
      <c r="T3679" s="7" t="b">
        <v>0</v>
      </c>
      <c r="U3679" s="7" t="s">
        <v>3350</v>
      </c>
      <c r="V3679" s="7" t="s">
        <v>2999</v>
      </c>
      <c r="W3679" s="7" t="s">
        <v>2999</v>
      </c>
    </row>
    <row r="3680" spans="1:23" x14ac:dyDescent="0.2">
      <c r="A3680" s="7" t="s">
        <v>727</v>
      </c>
      <c r="B3680" s="7">
        <v>5</v>
      </c>
      <c r="C3680" s="7" t="s">
        <v>2</v>
      </c>
      <c r="D3680" s="7" t="s">
        <v>794</v>
      </c>
      <c r="E3680" s="7"/>
      <c r="F3680" s="7">
        <v>226</v>
      </c>
      <c r="G3680" s="7" t="s">
        <v>6274</v>
      </c>
      <c r="H3680" s="7" t="s">
        <v>2568</v>
      </c>
      <c r="I3680" s="7" t="s">
        <v>4785</v>
      </c>
      <c r="J3680" s="7" t="s">
        <v>738</v>
      </c>
      <c r="K3680" s="7" t="s">
        <v>731</v>
      </c>
      <c r="L3680" s="7" t="s">
        <v>3351</v>
      </c>
      <c r="M3680" s="7">
        <v>42.657232</v>
      </c>
      <c r="N3680" s="7">
        <v>20.291494</v>
      </c>
      <c r="O3680" s="7" t="s">
        <v>2569</v>
      </c>
      <c r="P3680" s="7" t="s">
        <v>2569</v>
      </c>
      <c r="Q3680" s="7"/>
      <c r="R3680" s="7" t="s">
        <v>4786</v>
      </c>
      <c r="S3680" s="7" t="s">
        <v>4787</v>
      </c>
      <c r="T3680" s="7" t="b">
        <v>0</v>
      </c>
      <c r="U3680" s="7" t="s">
        <v>3350</v>
      </c>
      <c r="V3680" s="7" t="s">
        <v>2999</v>
      </c>
      <c r="W3680" s="7" t="s">
        <v>2999</v>
      </c>
    </row>
    <row r="3681" spans="1:23" x14ac:dyDescent="0.2">
      <c r="A3681" s="7" t="s">
        <v>727</v>
      </c>
      <c r="B3681" s="7">
        <v>1</v>
      </c>
      <c r="C3681" s="7" t="s">
        <v>5</v>
      </c>
      <c r="D3681" s="7" t="s">
        <v>736</v>
      </c>
      <c r="E3681" s="7"/>
      <c r="F3681" s="7">
        <v>225</v>
      </c>
      <c r="G3681" s="7" t="s">
        <v>6275</v>
      </c>
      <c r="H3681" s="7" t="s">
        <v>2570</v>
      </c>
      <c r="I3681" s="7" t="s">
        <v>4788</v>
      </c>
      <c r="J3681" s="7" t="s">
        <v>738</v>
      </c>
      <c r="K3681" s="7" t="s">
        <v>731</v>
      </c>
      <c r="L3681" s="7" t="s">
        <v>3351</v>
      </c>
      <c r="M3681" s="7">
        <v>42.322882</v>
      </c>
      <c r="N3681" s="7">
        <v>21.201270999999998</v>
      </c>
      <c r="O3681" s="7" t="s">
        <v>2571</v>
      </c>
      <c r="P3681" s="7" t="s">
        <v>2571</v>
      </c>
      <c r="Q3681" s="7"/>
      <c r="R3681" s="7" t="s">
        <v>4789</v>
      </c>
      <c r="S3681" s="7"/>
      <c r="T3681" s="7" t="b">
        <v>0</v>
      </c>
      <c r="U3681" s="7" t="s">
        <v>3350</v>
      </c>
      <c r="V3681" s="7" t="s">
        <v>2999</v>
      </c>
      <c r="W3681" s="7" t="s">
        <v>2999</v>
      </c>
    </row>
    <row r="3682" spans="1:23" x14ac:dyDescent="0.2">
      <c r="A3682" s="7" t="s">
        <v>727</v>
      </c>
      <c r="B3682" s="7">
        <v>2</v>
      </c>
      <c r="C3682" s="7" t="s">
        <v>450</v>
      </c>
      <c r="D3682" s="7" t="s">
        <v>1019</v>
      </c>
      <c r="E3682" s="7" t="s">
        <v>2400</v>
      </c>
      <c r="F3682" s="7">
        <v>224</v>
      </c>
      <c r="G3682" s="7" t="s">
        <v>6276</v>
      </c>
      <c r="H3682" s="7" t="s">
        <v>1440</v>
      </c>
      <c r="I3682" s="7" t="s">
        <v>4790</v>
      </c>
      <c r="J3682" s="7" t="s">
        <v>738</v>
      </c>
      <c r="K3682" s="7" t="s">
        <v>731</v>
      </c>
      <c r="L3682" s="7" t="s">
        <v>3351</v>
      </c>
      <c r="M3682" s="7">
        <v>42.431395000000002</v>
      </c>
      <c r="N3682" s="7">
        <v>20.388027999999998</v>
      </c>
      <c r="O3682" s="7" t="s">
        <v>2572</v>
      </c>
      <c r="P3682" s="7" t="s">
        <v>2572</v>
      </c>
      <c r="Q3682" s="7"/>
      <c r="R3682" s="7" t="s">
        <v>4791</v>
      </c>
      <c r="S3682" s="7" t="s">
        <v>4792</v>
      </c>
      <c r="T3682" s="7" t="b">
        <v>0</v>
      </c>
      <c r="U3682" s="7" t="s">
        <v>3350</v>
      </c>
      <c r="V3682" s="7" t="s">
        <v>2999</v>
      </c>
      <c r="W3682" s="7" t="s">
        <v>2999</v>
      </c>
    </row>
    <row r="3683" spans="1:23" x14ac:dyDescent="0.2">
      <c r="A3683" s="7" t="s">
        <v>727</v>
      </c>
      <c r="B3683" s="7">
        <v>2</v>
      </c>
      <c r="C3683" s="7" t="s">
        <v>450</v>
      </c>
      <c r="D3683" s="7" t="s">
        <v>1019</v>
      </c>
      <c r="E3683" s="7" t="s">
        <v>2400</v>
      </c>
      <c r="F3683" s="7">
        <v>223</v>
      </c>
      <c r="G3683" s="7" t="s">
        <v>16645</v>
      </c>
      <c r="H3683" s="7" t="s">
        <v>664</v>
      </c>
      <c r="I3683" s="7" t="s">
        <v>4793</v>
      </c>
      <c r="J3683" s="7" t="s">
        <v>738</v>
      </c>
      <c r="K3683" s="7" t="s">
        <v>752</v>
      </c>
      <c r="L3683" s="7" t="s">
        <v>3351</v>
      </c>
      <c r="M3683" s="7">
        <v>42.458297000000002</v>
      </c>
      <c r="N3683" s="7">
        <v>20.371548000000001</v>
      </c>
      <c r="O3683" s="7" t="s">
        <v>2573</v>
      </c>
      <c r="P3683" s="7" t="s">
        <v>2573</v>
      </c>
      <c r="Q3683" s="7"/>
      <c r="R3683" s="7" t="s">
        <v>663</v>
      </c>
      <c r="S3683" s="7"/>
      <c r="T3683" s="7" t="b">
        <v>0</v>
      </c>
      <c r="U3683" s="7" t="s">
        <v>3350</v>
      </c>
      <c r="V3683" s="7" t="s">
        <v>2999</v>
      </c>
      <c r="W3683" s="7" t="s">
        <v>2999</v>
      </c>
    </row>
    <row r="3684" spans="1:23" x14ac:dyDescent="0.2">
      <c r="A3684" s="7" t="s">
        <v>727</v>
      </c>
      <c r="B3684" s="7">
        <v>1</v>
      </c>
      <c r="C3684" s="7" t="s">
        <v>5</v>
      </c>
      <c r="D3684" s="7" t="s">
        <v>736</v>
      </c>
      <c r="E3684" s="7" t="s">
        <v>8818</v>
      </c>
      <c r="F3684" s="7">
        <v>222</v>
      </c>
      <c r="G3684" s="7" t="s">
        <v>6277</v>
      </c>
      <c r="H3684" s="7" t="s">
        <v>394</v>
      </c>
      <c r="I3684" s="7" t="s">
        <v>4794</v>
      </c>
      <c r="J3684" s="7" t="s">
        <v>738</v>
      </c>
      <c r="K3684" s="7" t="s">
        <v>731</v>
      </c>
      <c r="L3684" s="7" t="s">
        <v>3351</v>
      </c>
      <c r="M3684" s="7">
        <v>42.342092999999998</v>
      </c>
      <c r="N3684" s="7">
        <v>21.176694999999999</v>
      </c>
      <c r="O3684" s="7" t="s">
        <v>2574</v>
      </c>
      <c r="P3684" s="7" t="s">
        <v>2574</v>
      </c>
      <c r="Q3684" s="7"/>
      <c r="R3684" s="7" t="s">
        <v>393</v>
      </c>
      <c r="S3684" s="7"/>
      <c r="T3684" s="7" t="b">
        <v>0</v>
      </c>
      <c r="U3684" s="7" t="s">
        <v>3350</v>
      </c>
      <c r="V3684" s="7" t="s">
        <v>2999</v>
      </c>
      <c r="W3684" s="7" t="s">
        <v>2999</v>
      </c>
    </row>
    <row r="3685" spans="1:23" x14ac:dyDescent="0.2">
      <c r="A3685" s="7" t="s">
        <v>727</v>
      </c>
      <c r="B3685" s="7">
        <v>5</v>
      </c>
      <c r="C3685" s="7" t="s">
        <v>2</v>
      </c>
      <c r="D3685" s="7" t="s">
        <v>794</v>
      </c>
      <c r="E3685" s="7" t="s">
        <v>12951</v>
      </c>
      <c r="F3685" s="7">
        <v>221</v>
      </c>
      <c r="G3685" s="7" t="s">
        <v>6278</v>
      </c>
      <c r="H3685" s="7" t="s">
        <v>2448</v>
      </c>
      <c r="I3685" s="7" t="s">
        <v>4795</v>
      </c>
      <c r="J3685" s="7" t="s">
        <v>738</v>
      </c>
      <c r="K3685" s="7" t="s">
        <v>731</v>
      </c>
      <c r="L3685" s="7" t="s">
        <v>3351</v>
      </c>
      <c r="M3685" s="7">
        <v>42.738739000000002</v>
      </c>
      <c r="N3685" s="7">
        <v>20.320360999999998</v>
      </c>
      <c r="O3685" s="7" t="s">
        <v>2575</v>
      </c>
      <c r="P3685" s="7" t="s">
        <v>2575</v>
      </c>
      <c r="Q3685" s="7"/>
      <c r="R3685" s="7" t="s">
        <v>4796</v>
      </c>
      <c r="S3685" s="7"/>
      <c r="T3685" s="7" t="b">
        <v>0</v>
      </c>
      <c r="U3685" s="7" t="s">
        <v>3350</v>
      </c>
      <c r="V3685" s="7" t="s">
        <v>2999</v>
      </c>
      <c r="W3685" s="7" t="s">
        <v>2999</v>
      </c>
    </row>
    <row r="3686" spans="1:23" x14ac:dyDescent="0.2">
      <c r="A3686" s="7" t="s">
        <v>727</v>
      </c>
      <c r="B3686" s="7">
        <v>1</v>
      </c>
      <c r="C3686" s="7" t="s">
        <v>5</v>
      </c>
      <c r="D3686" s="7" t="s">
        <v>745</v>
      </c>
      <c r="E3686" s="7" t="s">
        <v>15951</v>
      </c>
      <c r="F3686" s="7">
        <v>220</v>
      </c>
      <c r="G3686" s="7" t="s">
        <v>6279</v>
      </c>
      <c r="H3686" s="7" t="s">
        <v>2576</v>
      </c>
      <c r="I3686" s="7" t="s">
        <v>4797</v>
      </c>
      <c r="J3686" s="7" t="s">
        <v>738</v>
      </c>
      <c r="K3686" s="7" t="s">
        <v>731</v>
      </c>
      <c r="L3686" s="7" t="s">
        <v>3351</v>
      </c>
      <c r="M3686" s="7">
        <v>42.198279999999997</v>
      </c>
      <c r="N3686" s="7">
        <v>21.207212999999999</v>
      </c>
      <c r="O3686" s="7" t="s">
        <v>2577</v>
      </c>
      <c r="P3686" s="7" t="s">
        <v>2577</v>
      </c>
      <c r="Q3686" s="7"/>
      <c r="R3686" s="7" t="s">
        <v>4798</v>
      </c>
      <c r="S3686" s="7"/>
      <c r="T3686" s="7" t="b">
        <v>0</v>
      </c>
      <c r="U3686" s="7" t="s">
        <v>3350</v>
      </c>
      <c r="V3686" s="7" t="s">
        <v>2999</v>
      </c>
      <c r="W3686" s="7" t="s">
        <v>2999</v>
      </c>
    </row>
    <row r="3687" spans="1:23" x14ac:dyDescent="0.2">
      <c r="A3687" s="7" t="s">
        <v>727</v>
      </c>
      <c r="B3687" s="7">
        <v>5</v>
      </c>
      <c r="C3687" s="7" t="s">
        <v>2</v>
      </c>
      <c r="D3687" s="7" t="s">
        <v>794</v>
      </c>
      <c r="E3687" s="7" t="s">
        <v>149</v>
      </c>
      <c r="F3687" s="7">
        <v>219</v>
      </c>
      <c r="G3687" s="7" t="s">
        <v>6280</v>
      </c>
      <c r="H3687" s="7" t="s">
        <v>396</v>
      </c>
      <c r="I3687" s="7" t="s">
        <v>4799</v>
      </c>
      <c r="J3687" s="7" t="s">
        <v>738</v>
      </c>
      <c r="K3687" s="7" t="s">
        <v>731</v>
      </c>
      <c r="L3687" s="7" t="s">
        <v>3351</v>
      </c>
      <c r="M3687" s="7">
        <v>42.677221000000003</v>
      </c>
      <c r="N3687" s="7">
        <v>20.3355</v>
      </c>
      <c r="O3687" s="7" t="s">
        <v>2578</v>
      </c>
      <c r="P3687" s="7" t="s">
        <v>2578</v>
      </c>
      <c r="Q3687" s="7"/>
      <c r="R3687" s="7" t="s">
        <v>395</v>
      </c>
      <c r="S3687" s="7"/>
      <c r="T3687" s="7" t="b">
        <v>0</v>
      </c>
      <c r="U3687" s="7" t="s">
        <v>3350</v>
      </c>
      <c r="V3687" s="7" t="s">
        <v>2999</v>
      </c>
      <c r="W3687" s="7" t="s">
        <v>2999</v>
      </c>
    </row>
    <row r="3688" spans="1:23" x14ac:dyDescent="0.2">
      <c r="A3688" s="7" t="s">
        <v>727</v>
      </c>
      <c r="B3688" s="7">
        <v>1</v>
      </c>
      <c r="C3688" s="7" t="s">
        <v>5</v>
      </c>
      <c r="D3688" s="7" t="s">
        <v>736</v>
      </c>
      <c r="E3688" s="7"/>
      <c r="F3688" s="7">
        <v>218</v>
      </c>
      <c r="G3688" s="7" t="s">
        <v>6281</v>
      </c>
      <c r="H3688" s="7" t="s">
        <v>364</v>
      </c>
      <c r="I3688" s="7" t="s">
        <v>4800</v>
      </c>
      <c r="J3688" s="7" t="s">
        <v>738</v>
      </c>
      <c r="K3688" s="7" t="s">
        <v>731</v>
      </c>
      <c r="L3688" s="7" t="s">
        <v>3479</v>
      </c>
      <c r="M3688" s="7">
        <v>42.355128000000001</v>
      </c>
      <c r="N3688" s="7">
        <v>21.170546999999999</v>
      </c>
      <c r="O3688" s="7" t="s">
        <v>2579</v>
      </c>
      <c r="P3688" s="7" t="s">
        <v>2579</v>
      </c>
      <c r="Q3688" s="7"/>
      <c r="R3688" s="7" t="s">
        <v>397</v>
      </c>
      <c r="S3688" s="7"/>
      <c r="T3688" s="7" t="b">
        <v>0</v>
      </c>
      <c r="U3688" s="7" t="s">
        <v>3478</v>
      </c>
      <c r="V3688" s="7" t="s">
        <v>2999</v>
      </c>
      <c r="W3688" s="7" t="s">
        <v>2999</v>
      </c>
    </row>
    <row r="3689" spans="1:23" x14ac:dyDescent="0.2">
      <c r="A3689" s="7" t="s">
        <v>727</v>
      </c>
      <c r="B3689" s="7">
        <v>1</v>
      </c>
      <c r="C3689" s="7" t="s">
        <v>5</v>
      </c>
      <c r="D3689" s="7" t="s">
        <v>736</v>
      </c>
      <c r="E3689" s="7" t="s">
        <v>8818</v>
      </c>
      <c r="F3689" s="7">
        <v>217</v>
      </c>
      <c r="G3689" s="7" t="s">
        <v>6282</v>
      </c>
      <c r="H3689" s="7" t="s">
        <v>399</v>
      </c>
      <c r="I3689" s="7" t="s">
        <v>4801</v>
      </c>
      <c r="J3689" s="7" t="s">
        <v>738</v>
      </c>
      <c r="K3689" s="7" t="s">
        <v>731</v>
      </c>
      <c r="L3689" s="7" t="s">
        <v>3351</v>
      </c>
      <c r="M3689" s="7">
        <v>42.379586000000003</v>
      </c>
      <c r="N3689" s="7">
        <v>21.143906999999999</v>
      </c>
      <c r="O3689" s="7" t="s">
        <v>2580</v>
      </c>
      <c r="P3689" s="7" t="s">
        <v>2580</v>
      </c>
      <c r="Q3689" s="7"/>
      <c r="R3689" s="7" t="s">
        <v>398</v>
      </c>
      <c r="S3689" s="7"/>
      <c r="T3689" s="7" t="b">
        <v>0</v>
      </c>
      <c r="U3689" s="7" t="s">
        <v>3350</v>
      </c>
      <c r="V3689" s="7" t="s">
        <v>2999</v>
      </c>
      <c r="W3689" s="7" t="s">
        <v>2999</v>
      </c>
    </row>
    <row r="3690" spans="1:23" x14ac:dyDescent="0.2">
      <c r="A3690" s="7" t="s">
        <v>727</v>
      </c>
      <c r="B3690" s="7">
        <v>5</v>
      </c>
      <c r="C3690" s="7" t="s">
        <v>2</v>
      </c>
      <c r="D3690" s="7" t="s">
        <v>794</v>
      </c>
      <c r="E3690" s="7"/>
      <c r="F3690" s="7">
        <v>216</v>
      </c>
      <c r="G3690" s="7" t="s">
        <v>6283</v>
      </c>
      <c r="H3690" s="7" t="s">
        <v>2581</v>
      </c>
      <c r="I3690" s="7" t="s">
        <v>4802</v>
      </c>
      <c r="J3690" s="7" t="s">
        <v>738</v>
      </c>
      <c r="K3690" s="7" t="s">
        <v>731</v>
      </c>
      <c r="L3690" s="7" t="s">
        <v>2998</v>
      </c>
      <c r="M3690" s="7">
        <v>42.709007999999997</v>
      </c>
      <c r="N3690" s="7">
        <v>20.140650000000001</v>
      </c>
      <c r="O3690" s="7" t="s">
        <v>2582</v>
      </c>
      <c r="P3690" s="7" t="s">
        <v>2582</v>
      </c>
      <c r="Q3690" s="7"/>
      <c r="R3690" s="7" t="s">
        <v>4803</v>
      </c>
      <c r="S3690" s="7"/>
      <c r="T3690" s="7" t="b">
        <v>0</v>
      </c>
      <c r="U3690" s="7" t="s">
        <v>2997</v>
      </c>
      <c r="V3690" s="7" t="s">
        <v>2999</v>
      </c>
      <c r="W3690" s="7" t="s">
        <v>2999</v>
      </c>
    </row>
    <row r="3691" spans="1:23" x14ac:dyDescent="0.2">
      <c r="A3691" s="7" t="s">
        <v>727</v>
      </c>
      <c r="B3691" s="7">
        <v>5</v>
      </c>
      <c r="C3691" s="7" t="s">
        <v>2</v>
      </c>
      <c r="D3691" s="7" t="s">
        <v>794</v>
      </c>
      <c r="E3691" s="7" t="s">
        <v>149</v>
      </c>
      <c r="F3691" s="7">
        <v>215</v>
      </c>
      <c r="G3691" s="7" t="s">
        <v>6284</v>
      </c>
      <c r="H3691" s="7" t="s">
        <v>2583</v>
      </c>
      <c r="I3691" s="7" t="s">
        <v>4804</v>
      </c>
      <c r="J3691" s="7" t="s">
        <v>738</v>
      </c>
      <c r="K3691" s="7" t="s">
        <v>731</v>
      </c>
      <c r="L3691" s="7" t="s">
        <v>3351</v>
      </c>
      <c r="M3691" s="7">
        <v>42.662849999999999</v>
      </c>
      <c r="N3691" s="7">
        <v>20.297234</v>
      </c>
      <c r="O3691" s="7" t="s">
        <v>2584</v>
      </c>
      <c r="P3691" s="7" t="s">
        <v>2584</v>
      </c>
      <c r="Q3691" s="7"/>
      <c r="R3691" s="7" t="s">
        <v>4805</v>
      </c>
      <c r="S3691" s="7"/>
      <c r="T3691" s="7" t="b">
        <v>0</v>
      </c>
      <c r="U3691" s="7" t="s">
        <v>3350</v>
      </c>
      <c r="V3691" s="7" t="s">
        <v>2999</v>
      </c>
      <c r="W3691" s="7" t="s">
        <v>2999</v>
      </c>
    </row>
    <row r="3692" spans="1:23" x14ac:dyDescent="0.2">
      <c r="A3692" s="7" t="s">
        <v>727</v>
      </c>
      <c r="B3692" s="7">
        <v>5</v>
      </c>
      <c r="C3692" s="7" t="s">
        <v>2</v>
      </c>
      <c r="D3692" s="7" t="s">
        <v>1007</v>
      </c>
      <c r="E3692" s="7" t="s">
        <v>2585</v>
      </c>
      <c r="F3692" s="7">
        <v>214</v>
      </c>
      <c r="G3692" s="7" t="s">
        <v>6285</v>
      </c>
      <c r="H3692" s="7" t="s">
        <v>2586</v>
      </c>
      <c r="I3692" s="7" t="s">
        <v>4806</v>
      </c>
      <c r="J3692" s="7" t="s">
        <v>1277</v>
      </c>
      <c r="K3692" s="7" t="s">
        <v>731</v>
      </c>
      <c r="L3692" s="7" t="s">
        <v>3351</v>
      </c>
      <c r="M3692" s="7">
        <v>42.533366000000001</v>
      </c>
      <c r="N3692" s="7">
        <v>20.296735000000002</v>
      </c>
      <c r="O3692" s="7" t="s">
        <v>2587</v>
      </c>
      <c r="P3692" s="7" t="s">
        <v>2587</v>
      </c>
      <c r="Q3692" s="7"/>
      <c r="R3692" s="7" t="s">
        <v>4807</v>
      </c>
      <c r="S3692" s="7"/>
      <c r="T3692" s="7" t="b">
        <v>0</v>
      </c>
      <c r="U3692" s="7" t="s">
        <v>3350</v>
      </c>
      <c r="V3692" s="7" t="s">
        <v>2999</v>
      </c>
      <c r="W3692" s="7" t="s">
        <v>2999</v>
      </c>
    </row>
    <row r="3693" spans="1:23" x14ac:dyDescent="0.2">
      <c r="A3693" s="7" t="s">
        <v>727</v>
      </c>
      <c r="B3693" s="7">
        <v>2</v>
      </c>
      <c r="C3693" s="7" t="s">
        <v>450</v>
      </c>
      <c r="D3693" s="7" t="s">
        <v>1019</v>
      </c>
      <c r="E3693" s="7" t="s">
        <v>2400</v>
      </c>
      <c r="F3693" s="7">
        <v>213</v>
      </c>
      <c r="G3693" s="7" t="s">
        <v>6286</v>
      </c>
      <c r="H3693" s="7" t="s">
        <v>666</v>
      </c>
      <c r="I3693" s="7" t="s">
        <v>4808</v>
      </c>
      <c r="J3693" s="7" t="s">
        <v>738</v>
      </c>
      <c r="K3693" s="7" t="s">
        <v>731</v>
      </c>
      <c r="L3693" s="7" t="s">
        <v>3351</v>
      </c>
      <c r="M3693" s="7">
        <v>42.388855999999997</v>
      </c>
      <c r="N3693" s="7">
        <v>20.438153</v>
      </c>
      <c r="O3693" s="7" t="s">
        <v>2588</v>
      </c>
      <c r="P3693" s="7" t="s">
        <v>2588</v>
      </c>
      <c r="Q3693" s="7"/>
      <c r="R3693" s="7" t="s">
        <v>665</v>
      </c>
      <c r="S3693" s="7"/>
      <c r="T3693" s="7" t="b">
        <v>0</v>
      </c>
      <c r="U3693" s="7" t="s">
        <v>3350</v>
      </c>
      <c r="V3693" s="7" t="s">
        <v>2999</v>
      </c>
      <c r="W3693" s="7" t="s">
        <v>2999</v>
      </c>
    </row>
    <row r="3694" spans="1:23" x14ac:dyDescent="0.2">
      <c r="A3694" s="7" t="s">
        <v>727</v>
      </c>
      <c r="B3694" s="7">
        <v>1</v>
      </c>
      <c r="C3694" s="7" t="s">
        <v>5</v>
      </c>
      <c r="D3694" s="7" t="s">
        <v>745</v>
      </c>
      <c r="E3694" s="7" t="s">
        <v>8818</v>
      </c>
      <c r="F3694" s="7">
        <v>212</v>
      </c>
      <c r="G3694" s="7" t="s">
        <v>6287</v>
      </c>
      <c r="H3694" s="7" t="s">
        <v>2589</v>
      </c>
      <c r="I3694" s="7" t="s">
        <v>4809</v>
      </c>
      <c r="J3694" s="7" t="s">
        <v>738</v>
      </c>
      <c r="K3694" s="7" t="s">
        <v>731</v>
      </c>
      <c r="L3694" s="7" t="s">
        <v>3351</v>
      </c>
      <c r="M3694" s="7">
        <v>42.252330000000001</v>
      </c>
      <c r="N3694" s="7">
        <v>21.235634000000001</v>
      </c>
      <c r="O3694" s="7" t="s">
        <v>2590</v>
      </c>
      <c r="P3694" s="7" t="s">
        <v>2590</v>
      </c>
      <c r="Q3694" s="7"/>
      <c r="R3694" s="7" t="s">
        <v>4810</v>
      </c>
      <c r="S3694" s="7"/>
      <c r="T3694" s="7" t="b">
        <v>0</v>
      </c>
      <c r="U3694" s="7" t="s">
        <v>3350</v>
      </c>
      <c r="V3694" s="7" t="s">
        <v>2999</v>
      </c>
      <c r="W3694" s="7" t="s">
        <v>2999</v>
      </c>
    </row>
    <row r="3695" spans="1:23" x14ac:dyDescent="0.2">
      <c r="A3695" s="7" t="s">
        <v>727</v>
      </c>
      <c r="B3695" s="7">
        <v>5</v>
      </c>
      <c r="C3695" s="7" t="s">
        <v>2</v>
      </c>
      <c r="D3695" s="7" t="s">
        <v>1007</v>
      </c>
      <c r="E3695" s="7" t="s">
        <v>2591</v>
      </c>
      <c r="F3695" s="7">
        <v>211</v>
      </c>
      <c r="G3695" s="7" t="s">
        <v>6288</v>
      </c>
      <c r="H3695" s="7" t="s">
        <v>2592</v>
      </c>
      <c r="I3695" s="7" t="s">
        <v>4811</v>
      </c>
      <c r="J3695" s="7" t="s">
        <v>738</v>
      </c>
      <c r="K3695" s="7" t="s">
        <v>731</v>
      </c>
      <c r="L3695" s="7" t="s">
        <v>3351</v>
      </c>
      <c r="M3695" s="7">
        <v>42.537930000000003</v>
      </c>
      <c r="N3695" s="7">
        <v>20.290375999999998</v>
      </c>
      <c r="O3695" s="7" t="s">
        <v>2593</v>
      </c>
      <c r="P3695" s="7" t="s">
        <v>2593</v>
      </c>
      <c r="Q3695" s="7"/>
      <c r="R3695" s="7" t="s">
        <v>4812</v>
      </c>
      <c r="S3695" s="7"/>
      <c r="T3695" s="7" t="b">
        <v>0</v>
      </c>
      <c r="U3695" s="7" t="s">
        <v>3350</v>
      </c>
      <c r="V3695" s="7" t="s">
        <v>2999</v>
      </c>
      <c r="W3695" s="7" t="s">
        <v>2999</v>
      </c>
    </row>
    <row r="3696" spans="1:23" x14ac:dyDescent="0.2">
      <c r="A3696" s="7" t="s">
        <v>727</v>
      </c>
      <c r="B3696" s="7">
        <v>2</v>
      </c>
      <c r="C3696" s="7" t="s">
        <v>450</v>
      </c>
      <c r="D3696" s="7" t="s">
        <v>1019</v>
      </c>
      <c r="E3696" s="7" t="s">
        <v>2594</v>
      </c>
      <c r="F3696" s="7">
        <v>210</v>
      </c>
      <c r="G3696" s="7" t="s">
        <v>6289</v>
      </c>
      <c r="H3696" s="7" t="s">
        <v>2595</v>
      </c>
      <c r="I3696" s="7" t="s">
        <v>4813</v>
      </c>
      <c r="J3696" s="7" t="s">
        <v>738</v>
      </c>
      <c r="K3696" s="7" t="s">
        <v>731</v>
      </c>
      <c r="L3696" s="7" t="s">
        <v>3351</v>
      </c>
      <c r="M3696" s="7">
        <v>42.390287000000001</v>
      </c>
      <c r="N3696" s="7">
        <v>20.297459</v>
      </c>
      <c r="O3696" s="7" t="s">
        <v>2596</v>
      </c>
      <c r="P3696" s="7" t="s">
        <v>2596</v>
      </c>
      <c r="Q3696" s="7"/>
      <c r="R3696" s="7" t="s">
        <v>4814</v>
      </c>
      <c r="S3696" s="7"/>
      <c r="T3696" s="7" t="b">
        <v>0</v>
      </c>
      <c r="U3696" s="7" t="s">
        <v>3350</v>
      </c>
      <c r="V3696" s="7" t="s">
        <v>2999</v>
      </c>
      <c r="W3696" s="7" t="s">
        <v>2999</v>
      </c>
    </row>
    <row r="3697" spans="1:23" x14ac:dyDescent="0.2">
      <c r="A3697" s="7" t="s">
        <v>727</v>
      </c>
      <c r="B3697" s="7">
        <v>1</v>
      </c>
      <c r="C3697" s="7" t="s">
        <v>5</v>
      </c>
      <c r="D3697" s="7" t="s">
        <v>745</v>
      </c>
      <c r="E3697" s="7" t="s">
        <v>8818</v>
      </c>
      <c r="F3697" s="7">
        <v>209</v>
      </c>
      <c r="G3697" s="7" t="s">
        <v>6290</v>
      </c>
      <c r="H3697" s="7" t="s">
        <v>2425</v>
      </c>
      <c r="I3697" s="7" t="s">
        <v>4815</v>
      </c>
      <c r="J3697" s="7" t="s">
        <v>738</v>
      </c>
      <c r="K3697" s="7" t="s">
        <v>731</v>
      </c>
      <c r="L3697" s="7" t="s">
        <v>9296</v>
      </c>
      <c r="M3697" s="7">
        <v>42.258124000000002</v>
      </c>
      <c r="N3697" s="7">
        <v>21.201035999999998</v>
      </c>
      <c r="O3697" s="7" t="s">
        <v>2597</v>
      </c>
      <c r="P3697" s="7" t="s">
        <v>2597</v>
      </c>
      <c r="Q3697" s="7"/>
      <c r="R3697" s="7" t="s">
        <v>4816</v>
      </c>
      <c r="S3697" s="7"/>
      <c r="T3697" s="7" t="b">
        <v>0</v>
      </c>
      <c r="U3697" s="7" t="s">
        <v>9297</v>
      </c>
      <c r="V3697" s="7" t="s">
        <v>2999</v>
      </c>
      <c r="W3697" s="7" t="s">
        <v>2999</v>
      </c>
    </row>
    <row r="3698" spans="1:23" x14ac:dyDescent="0.2">
      <c r="A3698" s="7" t="s">
        <v>727</v>
      </c>
      <c r="B3698" s="7">
        <v>2</v>
      </c>
      <c r="C3698" s="7" t="s">
        <v>450</v>
      </c>
      <c r="D3698" s="7" t="s">
        <v>1019</v>
      </c>
      <c r="E3698" s="7" t="s">
        <v>14184</v>
      </c>
      <c r="F3698" s="7">
        <v>208</v>
      </c>
      <c r="G3698" s="7" t="s">
        <v>6291</v>
      </c>
      <c r="H3698" s="7" t="s">
        <v>2598</v>
      </c>
      <c r="I3698" s="7" t="s">
        <v>4817</v>
      </c>
      <c r="J3698" s="7" t="s">
        <v>738</v>
      </c>
      <c r="K3698" s="7" t="s">
        <v>731</v>
      </c>
      <c r="L3698" s="7" t="s">
        <v>3351</v>
      </c>
      <c r="M3698" s="7">
        <v>42.403399999999998</v>
      </c>
      <c r="N3698" s="7">
        <v>20.419077999999999</v>
      </c>
      <c r="O3698" s="7" t="s">
        <v>2599</v>
      </c>
      <c r="P3698" s="7" t="s">
        <v>2599</v>
      </c>
      <c r="Q3698" s="7"/>
      <c r="R3698" s="7" t="s">
        <v>669</v>
      </c>
      <c r="S3698" s="7"/>
      <c r="T3698" s="7" t="b">
        <v>0</v>
      </c>
      <c r="U3698" s="7" t="s">
        <v>3350</v>
      </c>
      <c r="V3698" s="7" t="s">
        <v>2999</v>
      </c>
      <c r="W3698" s="7" t="s">
        <v>2999</v>
      </c>
    </row>
    <row r="3699" spans="1:23" x14ac:dyDescent="0.2">
      <c r="A3699" s="7" t="s">
        <v>727</v>
      </c>
      <c r="B3699" s="7">
        <v>5</v>
      </c>
      <c r="C3699" s="7" t="s">
        <v>2</v>
      </c>
      <c r="D3699" s="7" t="s">
        <v>794</v>
      </c>
      <c r="E3699" s="7" t="s">
        <v>10753</v>
      </c>
      <c r="F3699" s="7">
        <v>207</v>
      </c>
      <c r="G3699" s="7" t="s">
        <v>6292</v>
      </c>
      <c r="H3699" s="7" t="s">
        <v>2600</v>
      </c>
      <c r="I3699" s="7" t="s">
        <v>4818</v>
      </c>
      <c r="J3699" s="7" t="s">
        <v>2601</v>
      </c>
      <c r="K3699" s="7" t="s">
        <v>731</v>
      </c>
      <c r="L3699" s="7" t="s">
        <v>3351</v>
      </c>
      <c r="M3699" s="7">
        <v>42.685983999999998</v>
      </c>
      <c r="N3699" s="7">
        <v>20.305465999999999</v>
      </c>
      <c r="O3699" s="7" t="s">
        <v>2602</v>
      </c>
      <c r="P3699" s="7" t="s">
        <v>2602</v>
      </c>
      <c r="Q3699" s="7"/>
      <c r="R3699" s="7" t="s">
        <v>667</v>
      </c>
      <c r="S3699" s="7"/>
      <c r="T3699" s="7" t="b">
        <v>0</v>
      </c>
      <c r="U3699" s="7" t="s">
        <v>3350</v>
      </c>
      <c r="V3699" s="7" t="s">
        <v>2999</v>
      </c>
      <c r="W3699" s="7" t="s">
        <v>2999</v>
      </c>
    </row>
    <row r="3700" spans="1:23" x14ac:dyDescent="0.2">
      <c r="A3700" s="7" t="s">
        <v>727</v>
      </c>
      <c r="B3700" s="7">
        <v>1</v>
      </c>
      <c r="C3700" s="7" t="s">
        <v>5</v>
      </c>
      <c r="D3700" s="7" t="s">
        <v>745</v>
      </c>
      <c r="E3700" s="7" t="s">
        <v>14185</v>
      </c>
      <c r="F3700" s="7">
        <v>206</v>
      </c>
      <c r="G3700" s="7" t="s">
        <v>6293</v>
      </c>
      <c r="H3700" s="7" t="s">
        <v>530</v>
      </c>
      <c r="I3700" s="7" t="s">
        <v>4819</v>
      </c>
      <c r="J3700" s="7" t="s">
        <v>738</v>
      </c>
      <c r="K3700" s="7" t="s">
        <v>731</v>
      </c>
      <c r="L3700" s="7" t="s">
        <v>3351</v>
      </c>
      <c r="M3700" s="7">
        <v>42.256574000000001</v>
      </c>
      <c r="N3700" s="7">
        <v>21.190816000000002</v>
      </c>
      <c r="O3700" s="7" t="s">
        <v>2603</v>
      </c>
      <c r="P3700" s="7" t="s">
        <v>2603</v>
      </c>
      <c r="Q3700" s="7"/>
      <c r="R3700" s="7" t="s">
        <v>4820</v>
      </c>
      <c r="S3700" s="7"/>
      <c r="T3700" s="7" t="b">
        <v>0</v>
      </c>
      <c r="U3700" s="7" t="s">
        <v>3350</v>
      </c>
      <c r="V3700" s="7" t="s">
        <v>2999</v>
      </c>
      <c r="W3700" s="7" t="s">
        <v>2999</v>
      </c>
    </row>
    <row r="3701" spans="1:23" x14ac:dyDescent="0.2">
      <c r="A3701" s="7" t="s">
        <v>727</v>
      </c>
      <c r="B3701" s="7">
        <v>2</v>
      </c>
      <c r="C3701" s="7" t="s">
        <v>450</v>
      </c>
      <c r="D3701" s="7" t="s">
        <v>1019</v>
      </c>
      <c r="E3701" s="7" t="s">
        <v>2400</v>
      </c>
      <c r="F3701" s="7">
        <v>205</v>
      </c>
      <c r="G3701" s="7" t="s">
        <v>6294</v>
      </c>
      <c r="H3701" s="7" t="s">
        <v>645</v>
      </c>
      <c r="I3701" s="7" t="s">
        <v>4821</v>
      </c>
      <c r="J3701" s="7" t="s">
        <v>738</v>
      </c>
      <c r="K3701" s="7" t="s">
        <v>731</v>
      </c>
      <c r="L3701" s="7" t="s">
        <v>12682</v>
      </c>
      <c r="M3701" s="7">
        <v>42.295217000000001</v>
      </c>
      <c r="N3701" s="7">
        <v>20.520911999999999</v>
      </c>
      <c r="O3701" s="7" t="s">
        <v>2604</v>
      </c>
      <c r="P3701" s="7" t="s">
        <v>2604</v>
      </c>
      <c r="Q3701" s="7"/>
      <c r="R3701" s="7" t="s">
        <v>668</v>
      </c>
      <c r="S3701" s="7"/>
      <c r="T3701" s="7" t="b">
        <v>0</v>
      </c>
      <c r="U3701" s="7" t="s">
        <v>12683</v>
      </c>
      <c r="V3701" s="7" t="s">
        <v>2999</v>
      </c>
      <c r="W3701" s="7" t="s">
        <v>2999</v>
      </c>
    </row>
    <row r="3702" spans="1:23" x14ac:dyDescent="0.2">
      <c r="A3702" s="7" t="s">
        <v>727</v>
      </c>
      <c r="B3702" s="7">
        <v>1</v>
      </c>
      <c r="C3702" s="7" t="s">
        <v>5</v>
      </c>
      <c r="D3702" s="7" t="s">
        <v>745</v>
      </c>
      <c r="E3702" s="7"/>
      <c r="F3702" s="7">
        <v>204</v>
      </c>
      <c r="G3702" s="7" t="s">
        <v>6295</v>
      </c>
      <c r="H3702" s="7" t="s">
        <v>2605</v>
      </c>
      <c r="I3702" s="7" t="s">
        <v>4822</v>
      </c>
      <c r="J3702" s="7" t="s">
        <v>738</v>
      </c>
      <c r="K3702" s="7" t="s">
        <v>731</v>
      </c>
      <c r="L3702" s="7" t="s">
        <v>3479</v>
      </c>
      <c r="M3702" s="7">
        <v>42.14293</v>
      </c>
      <c r="N3702" s="7">
        <v>21.293156</v>
      </c>
      <c r="O3702" s="7" t="s">
        <v>2606</v>
      </c>
      <c r="P3702" s="7" t="s">
        <v>2606</v>
      </c>
      <c r="Q3702" s="7"/>
      <c r="R3702" s="7" t="s">
        <v>4823</v>
      </c>
      <c r="S3702" s="7"/>
      <c r="T3702" s="7" t="b">
        <v>0</v>
      </c>
      <c r="U3702" s="7" t="s">
        <v>3478</v>
      </c>
      <c r="V3702" s="7" t="s">
        <v>2999</v>
      </c>
      <c r="W3702" s="7" t="s">
        <v>2999</v>
      </c>
    </row>
    <row r="3703" spans="1:23" x14ac:dyDescent="0.2">
      <c r="A3703" s="7" t="s">
        <v>727</v>
      </c>
      <c r="B3703" s="7">
        <v>2</v>
      </c>
      <c r="C3703" s="7" t="s">
        <v>450</v>
      </c>
      <c r="D3703" s="7" t="s">
        <v>831</v>
      </c>
      <c r="E3703" s="7"/>
      <c r="F3703" s="7">
        <v>203</v>
      </c>
      <c r="G3703" s="7" t="s">
        <v>6291</v>
      </c>
      <c r="H3703" s="7" t="s">
        <v>670</v>
      </c>
      <c r="I3703" s="7" t="s">
        <v>4817</v>
      </c>
      <c r="J3703" s="7" t="s">
        <v>738</v>
      </c>
      <c r="K3703" s="7" t="s">
        <v>731</v>
      </c>
      <c r="L3703" s="7" t="s">
        <v>3479</v>
      </c>
      <c r="M3703" s="7">
        <v>42.479666999999999</v>
      </c>
      <c r="N3703" s="7">
        <v>20.523333999999998</v>
      </c>
      <c r="O3703" s="7" t="s">
        <v>2607</v>
      </c>
      <c r="P3703" s="7" t="s">
        <v>2607</v>
      </c>
      <c r="Q3703" s="7"/>
      <c r="R3703" s="7" t="s">
        <v>669</v>
      </c>
      <c r="S3703" s="7"/>
      <c r="T3703" s="7" t="b">
        <v>0</v>
      </c>
      <c r="U3703" s="7" t="s">
        <v>3478</v>
      </c>
      <c r="V3703" s="7" t="s">
        <v>2999</v>
      </c>
      <c r="W3703" s="7" t="s">
        <v>2999</v>
      </c>
    </row>
    <row r="3704" spans="1:23" x14ac:dyDescent="0.2">
      <c r="A3704" s="7" t="s">
        <v>727</v>
      </c>
      <c r="B3704" s="7">
        <v>2</v>
      </c>
      <c r="C3704" s="7" t="s">
        <v>450</v>
      </c>
      <c r="D3704" s="7" t="s">
        <v>1019</v>
      </c>
      <c r="E3704" s="7" t="s">
        <v>2608</v>
      </c>
      <c r="F3704" s="7">
        <v>202</v>
      </c>
      <c r="G3704" s="7" t="s">
        <v>6296</v>
      </c>
      <c r="H3704" s="7" t="s">
        <v>2609</v>
      </c>
      <c r="I3704" s="7" t="s">
        <v>4824</v>
      </c>
      <c r="J3704" s="7" t="s">
        <v>738</v>
      </c>
      <c r="K3704" s="7" t="s">
        <v>752</v>
      </c>
      <c r="L3704" s="7" t="s">
        <v>3351</v>
      </c>
      <c r="M3704" s="7">
        <v>42.431441999999997</v>
      </c>
      <c r="N3704" s="7">
        <v>20.378415</v>
      </c>
      <c r="O3704" s="7" t="s">
        <v>2610</v>
      </c>
      <c r="P3704" s="7" t="s">
        <v>2610</v>
      </c>
      <c r="Q3704" s="7"/>
      <c r="R3704" s="7" t="s">
        <v>4825</v>
      </c>
      <c r="S3704" s="7"/>
      <c r="T3704" s="7" t="b">
        <v>0</v>
      </c>
      <c r="U3704" s="7" t="s">
        <v>3350</v>
      </c>
      <c r="V3704" s="7" t="s">
        <v>2999</v>
      </c>
      <c r="W3704" s="7" t="s">
        <v>2999</v>
      </c>
    </row>
    <row r="3705" spans="1:23" x14ac:dyDescent="0.2">
      <c r="A3705" s="7" t="s">
        <v>727</v>
      </c>
      <c r="B3705" s="7">
        <v>6</v>
      </c>
      <c r="C3705" s="7" t="s">
        <v>11</v>
      </c>
      <c r="D3705" s="7" t="s">
        <v>875</v>
      </c>
      <c r="E3705" s="7"/>
      <c r="F3705" s="7">
        <v>201</v>
      </c>
      <c r="G3705" s="7" t="s">
        <v>6297</v>
      </c>
      <c r="H3705" s="7" t="s">
        <v>2611</v>
      </c>
      <c r="I3705" s="7" t="s">
        <v>4826</v>
      </c>
      <c r="J3705" s="7" t="s">
        <v>2612</v>
      </c>
      <c r="K3705" s="7" t="s">
        <v>731</v>
      </c>
      <c r="L3705" s="7" t="s">
        <v>3479</v>
      </c>
      <c r="M3705" s="7">
        <v>42.653824999999998</v>
      </c>
      <c r="N3705" s="7">
        <v>21.131768000000001</v>
      </c>
      <c r="O3705" s="7" t="s">
        <v>2613</v>
      </c>
      <c r="P3705" s="7" t="s">
        <v>2613</v>
      </c>
      <c r="Q3705" s="7"/>
      <c r="R3705" s="7" t="s">
        <v>4827</v>
      </c>
      <c r="S3705" s="7"/>
      <c r="T3705" s="7" t="b">
        <v>0</v>
      </c>
      <c r="U3705" s="7" t="s">
        <v>3478</v>
      </c>
      <c r="V3705" s="7" t="s">
        <v>2999</v>
      </c>
      <c r="W3705" s="7" t="s">
        <v>2999</v>
      </c>
    </row>
    <row r="3706" spans="1:23" x14ac:dyDescent="0.2">
      <c r="A3706" s="7" t="s">
        <v>727</v>
      </c>
      <c r="B3706" s="7">
        <v>6</v>
      </c>
      <c r="C3706" s="7" t="s">
        <v>11</v>
      </c>
      <c r="D3706" s="7" t="s">
        <v>853</v>
      </c>
      <c r="E3706" s="7"/>
      <c r="F3706" s="7">
        <v>200</v>
      </c>
      <c r="G3706" s="7" t="s">
        <v>6298</v>
      </c>
      <c r="H3706" s="7" t="s">
        <v>2614</v>
      </c>
      <c r="I3706" s="7" t="s">
        <v>4828</v>
      </c>
      <c r="J3706" s="7" t="s">
        <v>2615</v>
      </c>
      <c r="K3706" s="7" t="s">
        <v>731</v>
      </c>
      <c r="L3706" s="7" t="s">
        <v>3607</v>
      </c>
      <c r="M3706" s="7">
        <v>42.635761000000002</v>
      </c>
      <c r="N3706" s="7">
        <v>21.095285000000001</v>
      </c>
      <c r="O3706" s="7" t="s">
        <v>2616</v>
      </c>
      <c r="P3706" s="7" t="s">
        <v>2616</v>
      </c>
      <c r="Q3706" s="7"/>
      <c r="R3706" s="7" t="s">
        <v>4829</v>
      </c>
      <c r="S3706" s="7"/>
      <c r="T3706" s="7" t="b">
        <v>0</v>
      </c>
      <c r="U3706" s="7" t="s">
        <v>3606</v>
      </c>
      <c r="V3706" s="7" t="s">
        <v>2999</v>
      </c>
      <c r="W3706" s="7" t="s">
        <v>2999</v>
      </c>
    </row>
    <row r="3707" spans="1:23" x14ac:dyDescent="0.2">
      <c r="A3707" s="7" t="s">
        <v>727</v>
      </c>
      <c r="B3707" s="7">
        <v>6</v>
      </c>
      <c r="C3707" s="7" t="s">
        <v>11</v>
      </c>
      <c r="D3707" s="7" t="s">
        <v>728</v>
      </c>
      <c r="E3707" s="7"/>
      <c r="F3707" s="7">
        <v>199</v>
      </c>
      <c r="G3707" s="7" t="s">
        <v>6299</v>
      </c>
      <c r="H3707" s="7" t="s">
        <v>2617</v>
      </c>
      <c r="I3707" s="7" t="s">
        <v>4830</v>
      </c>
      <c r="J3707" s="7" t="s">
        <v>2618</v>
      </c>
      <c r="K3707" s="7" t="s">
        <v>731</v>
      </c>
      <c r="L3707" s="7" t="s">
        <v>3479</v>
      </c>
      <c r="M3707" s="7">
        <v>42.910910000000001</v>
      </c>
      <c r="N3707" s="7">
        <v>21.190477000000001</v>
      </c>
      <c r="O3707" s="7" t="s">
        <v>2619</v>
      </c>
      <c r="P3707" s="7" t="s">
        <v>2619</v>
      </c>
      <c r="Q3707" s="7"/>
      <c r="R3707" s="7" t="s">
        <v>4831</v>
      </c>
      <c r="S3707" s="7"/>
      <c r="T3707" s="7" t="b">
        <v>0</v>
      </c>
      <c r="U3707" s="7" t="s">
        <v>3478</v>
      </c>
      <c r="V3707" s="7" t="s">
        <v>2999</v>
      </c>
      <c r="W3707" s="7" t="s">
        <v>2999</v>
      </c>
    </row>
    <row r="3708" spans="1:23" x14ac:dyDescent="0.2">
      <c r="A3708" s="7" t="s">
        <v>727</v>
      </c>
      <c r="B3708" s="7">
        <v>6</v>
      </c>
      <c r="C3708" s="7" t="s">
        <v>11</v>
      </c>
      <c r="D3708" s="7" t="s">
        <v>853</v>
      </c>
      <c r="E3708" s="7" t="s">
        <v>446</v>
      </c>
      <c r="F3708" s="7">
        <v>198</v>
      </c>
      <c r="G3708" s="7" t="s">
        <v>6300</v>
      </c>
      <c r="H3708" s="7" t="s">
        <v>2620</v>
      </c>
      <c r="I3708" s="7" t="s">
        <v>4832</v>
      </c>
      <c r="J3708" s="7" t="s">
        <v>2621</v>
      </c>
      <c r="K3708" s="7" t="s">
        <v>731</v>
      </c>
      <c r="L3708" s="7" t="s">
        <v>3351</v>
      </c>
      <c r="M3708" s="7">
        <v>42.632612000000002</v>
      </c>
      <c r="N3708" s="7">
        <v>21.101555999999999</v>
      </c>
      <c r="O3708" s="7" t="s">
        <v>2622</v>
      </c>
      <c r="P3708" s="7" t="s">
        <v>2622</v>
      </c>
      <c r="Q3708" s="7"/>
      <c r="R3708" s="7" t="s">
        <v>4833</v>
      </c>
      <c r="S3708" s="7"/>
      <c r="T3708" s="7" t="b">
        <v>0</v>
      </c>
      <c r="U3708" s="7" t="s">
        <v>3350</v>
      </c>
      <c r="V3708" s="7" t="s">
        <v>2999</v>
      </c>
      <c r="W3708" s="7" t="s">
        <v>2999</v>
      </c>
    </row>
    <row r="3709" spans="1:23" x14ac:dyDescent="0.2">
      <c r="A3709" s="7" t="s">
        <v>727</v>
      </c>
      <c r="B3709" s="7">
        <v>6</v>
      </c>
      <c r="C3709" s="7" t="s">
        <v>11</v>
      </c>
      <c r="D3709" s="7" t="s">
        <v>778</v>
      </c>
      <c r="E3709" s="7" t="s">
        <v>446</v>
      </c>
      <c r="F3709" s="7">
        <v>197</v>
      </c>
      <c r="G3709" s="7" t="s">
        <v>6301</v>
      </c>
      <c r="H3709" s="7" t="s">
        <v>2623</v>
      </c>
      <c r="I3709" s="7" t="s">
        <v>4834</v>
      </c>
      <c r="J3709" s="7" t="s">
        <v>2624</v>
      </c>
      <c r="K3709" s="7" t="s">
        <v>731</v>
      </c>
      <c r="L3709" s="7" t="s">
        <v>3351</v>
      </c>
      <c r="M3709" s="7">
        <v>42.665944000000003</v>
      </c>
      <c r="N3709" s="7">
        <v>21.129021999999999</v>
      </c>
      <c r="O3709" s="7" t="s">
        <v>2625</v>
      </c>
      <c r="P3709" s="7" t="s">
        <v>2625</v>
      </c>
      <c r="Q3709" s="7"/>
      <c r="R3709" s="7" t="s">
        <v>4835</v>
      </c>
      <c r="S3709" s="7"/>
      <c r="T3709" s="7" t="b">
        <v>0</v>
      </c>
      <c r="U3709" s="7" t="s">
        <v>3350</v>
      </c>
      <c r="V3709" s="7" t="s">
        <v>2999</v>
      </c>
      <c r="W3709" s="7" t="s">
        <v>2999</v>
      </c>
    </row>
    <row r="3710" spans="1:23" x14ac:dyDescent="0.2">
      <c r="A3710" s="7" t="s">
        <v>727</v>
      </c>
      <c r="B3710" s="7">
        <v>6</v>
      </c>
      <c r="C3710" s="7" t="s">
        <v>11</v>
      </c>
      <c r="D3710" s="7" t="s">
        <v>778</v>
      </c>
      <c r="E3710" s="7" t="s">
        <v>446</v>
      </c>
      <c r="F3710" s="7">
        <v>196</v>
      </c>
      <c r="G3710" s="7" t="s">
        <v>6302</v>
      </c>
      <c r="H3710" s="7" t="s">
        <v>2623</v>
      </c>
      <c r="I3710" s="7" t="s">
        <v>4836</v>
      </c>
      <c r="J3710" s="7" t="s">
        <v>2626</v>
      </c>
      <c r="K3710" s="7" t="s">
        <v>731</v>
      </c>
      <c r="L3710" s="7" t="s">
        <v>3351</v>
      </c>
      <c r="M3710" s="7">
        <v>42.664501999999999</v>
      </c>
      <c r="N3710" s="7">
        <v>21.163354000000002</v>
      </c>
      <c r="O3710" s="7" t="s">
        <v>2627</v>
      </c>
      <c r="P3710" s="7" t="s">
        <v>2627</v>
      </c>
      <c r="Q3710" s="7"/>
      <c r="R3710" s="7" t="s">
        <v>4837</v>
      </c>
      <c r="S3710" s="7"/>
      <c r="T3710" s="7" t="b">
        <v>0</v>
      </c>
      <c r="U3710" s="7" t="s">
        <v>3350</v>
      </c>
      <c r="V3710" s="7" t="s">
        <v>2999</v>
      </c>
      <c r="W3710" s="7" t="s">
        <v>2999</v>
      </c>
    </row>
    <row r="3711" spans="1:23" x14ac:dyDescent="0.2">
      <c r="A3711" s="7" t="s">
        <v>727</v>
      </c>
      <c r="B3711" s="7">
        <v>6</v>
      </c>
      <c r="C3711" s="7" t="s">
        <v>11</v>
      </c>
      <c r="D3711" s="7" t="s">
        <v>911</v>
      </c>
      <c r="E3711" s="7" t="s">
        <v>446</v>
      </c>
      <c r="F3711" s="7">
        <v>195</v>
      </c>
      <c r="G3711" s="7" t="s">
        <v>6303</v>
      </c>
      <c r="H3711" s="7" t="s">
        <v>2628</v>
      </c>
      <c r="I3711" s="7" t="s">
        <v>4838</v>
      </c>
      <c r="J3711" s="7" t="s">
        <v>2624</v>
      </c>
      <c r="K3711" s="7" t="s">
        <v>731</v>
      </c>
      <c r="L3711" s="7" t="s">
        <v>12682</v>
      </c>
      <c r="M3711" s="7">
        <v>42.682603999999998</v>
      </c>
      <c r="N3711" s="7">
        <v>21.072717000000001</v>
      </c>
      <c r="O3711" s="7" t="s">
        <v>2629</v>
      </c>
      <c r="P3711" s="7" t="s">
        <v>2629</v>
      </c>
      <c r="Q3711" s="7"/>
      <c r="R3711" s="7" t="s">
        <v>671</v>
      </c>
      <c r="S3711" s="7"/>
      <c r="T3711" s="7" t="b">
        <v>0</v>
      </c>
      <c r="U3711" s="7" t="s">
        <v>12683</v>
      </c>
      <c r="V3711" s="7" t="s">
        <v>2999</v>
      </c>
      <c r="W3711" s="7" t="s">
        <v>2999</v>
      </c>
    </row>
    <row r="3712" spans="1:23" x14ac:dyDescent="0.2">
      <c r="A3712" s="7" t="s">
        <v>727</v>
      </c>
      <c r="B3712" s="7">
        <v>6</v>
      </c>
      <c r="C3712" s="7" t="s">
        <v>11</v>
      </c>
      <c r="D3712" s="7" t="s">
        <v>778</v>
      </c>
      <c r="E3712" s="7"/>
      <c r="F3712" s="7">
        <v>194</v>
      </c>
      <c r="G3712" s="7" t="s">
        <v>6304</v>
      </c>
      <c r="H3712" s="7" t="s">
        <v>2630</v>
      </c>
      <c r="I3712" s="7" t="s">
        <v>4839</v>
      </c>
      <c r="J3712" s="7" t="s">
        <v>2631</v>
      </c>
      <c r="K3712" s="7" t="s">
        <v>731</v>
      </c>
      <c r="L3712" s="7" t="s">
        <v>3351</v>
      </c>
      <c r="M3712" s="7">
        <v>65.247273000000007</v>
      </c>
      <c r="N3712" s="7">
        <v>-98.379454999999993</v>
      </c>
      <c r="O3712" s="7" t="s">
        <v>2632</v>
      </c>
      <c r="P3712" s="7" t="s">
        <v>2632</v>
      </c>
      <c r="Q3712" s="7"/>
      <c r="R3712" s="7" t="s">
        <v>4840</v>
      </c>
      <c r="S3712" s="7"/>
      <c r="T3712" s="7" t="b">
        <v>0</v>
      </c>
      <c r="U3712" s="7" t="s">
        <v>3350</v>
      </c>
      <c r="V3712" s="7" t="s">
        <v>2999</v>
      </c>
      <c r="W3712" s="7" t="s">
        <v>2999</v>
      </c>
    </row>
    <row r="3713" spans="1:23" x14ac:dyDescent="0.2">
      <c r="A3713" s="7" t="s">
        <v>727</v>
      </c>
      <c r="B3713" s="7">
        <v>6</v>
      </c>
      <c r="C3713" s="7" t="s">
        <v>11</v>
      </c>
      <c r="D3713" s="7" t="s">
        <v>778</v>
      </c>
      <c r="E3713" s="7"/>
      <c r="F3713" s="7">
        <v>193</v>
      </c>
      <c r="G3713" s="7" t="s">
        <v>6305</v>
      </c>
      <c r="H3713" s="7" t="s">
        <v>2630</v>
      </c>
      <c r="I3713" s="7" t="s">
        <v>4841</v>
      </c>
      <c r="J3713" s="7" t="s">
        <v>2633</v>
      </c>
      <c r="K3713" s="7" t="s">
        <v>752</v>
      </c>
      <c r="L3713" s="7" t="s">
        <v>3351</v>
      </c>
      <c r="M3713" s="7">
        <v>42.671498</v>
      </c>
      <c r="N3713" s="7">
        <v>21.133828000000001</v>
      </c>
      <c r="O3713" s="7" t="s">
        <v>2634</v>
      </c>
      <c r="P3713" s="7" t="s">
        <v>2634</v>
      </c>
      <c r="Q3713" s="7"/>
      <c r="R3713" s="7" t="s">
        <v>4842</v>
      </c>
      <c r="S3713" s="7"/>
      <c r="T3713" s="7" t="b">
        <v>0</v>
      </c>
      <c r="U3713" s="7" t="s">
        <v>3350</v>
      </c>
      <c r="V3713" s="7" t="s">
        <v>2999</v>
      </c>
      <c r="W3713" s="7" t="s">
        <v>2999</v>
      </c>
    </row>
    <row r="3714" spans="1:23" x14ac:dyDescent="0.2">
      <c r="A3714" s="7" t="s">
        <v>727</v>
      </c>
      <c r="B3714" s="7">
        <v>6</v>
      </c>
      <c r="C3714" s="7" t="s">
        <v>11</v>
      </c>
      <c r="D3714" s="7" t="s">
        <v>728</v>
      </c>
      <c r="E3714" s="7"/>
      <c r="F3714" s="7">
        <v>192</v>
      </c>
      <c r="G3714" s="7" t="s">
        <v>6306</v>
      </c>
      <c r="H3714" s="7" t="s">
        <v>2635</v>
      </c>
      <c r="I3714" s="7" t="s">
        <v>4843</v>
      </c>
      <c r="J3714" s="7" t="s">
        <v>991</v>
      </c>
      <c r="K3714" s="7" t="s">
        <v>731</v>
      </c>
      <c r="L3714" s="7" t="s">
        <v>451</v>
      </c>
      <c r="M3714" s="7">
        <v>42.889212999999998</v>
      </c>
      <c r="N3714" s="7">
        <v>21.205926000000002</v>
      </c>
      <c r="O3714" s="7" t="s">
        <v>2636</v>
      </c>
      <c r="P3714" s="7" t="s">
        <v>2636</v>
      </c>
      <c r="Q3714" s="7"/>
      <c r="R3714" s="7" t="s">
        <v>4844</v>
      </c>
      <c r="S3714" s="7"/>
      <c r="T3714" s="7" t="b">
        <v>0</v>
      </c>
      <c r="U3714" s="7" t="s">
        <v>3077</v>
      </c>
      <c r="V3714" s="7" t="s">
        <v>2999</v>
      </c>
      <c r="W3714" s="7" t="s">
        <v>2999</v>
      </c>
    </row>
    <row r="3715" spans="1:23" x14ac:dyDescent="0.2">
      <c r="A3715" s="7" t="s">
        <v>727</v>
      </c>
      <c r="B3715" s="7">
        <v>6</v>
      </c>
      <c r="C3715" s="7" t="s">
        <v>11</v>
      </c>
      <c r="D3715" s="7" t="s">
        <v>728</v>
      </c>
      <c r="E3715" s="7"/>
      <c r="F3715" s="7">
        <v>191</v>
      </c>
      <c r="G3715" s="7" t="s">
        <v>6307</v>
      </c>
      <c r="H3715" s="7" t="s">
        <v>2637</v>
      </c>
      <c r="I3715" s="7" t="s">
        <v>4845</v>
      </c>
      <c r="J3715" s="7" t="s">
        <v>991</v>
      </c>
      <c r="K3715" s="7" t="s">
        <v>731</v>
      </c>
      <c r="L3715" s="7" t="s">
        <v>3479</v>
      </c>
      <c r="M3715" s="7">
        <v>42.915871000000003</v>
      </c>
      <c r="N3715" s="7">
        <v>21.244378000000001</v>
      </c>
      <c r="O3715" s="7" t="s">
        <v>2638</v>
      </c>
      <c r="P3715" s="7" t="s">
        <v>2638</v>
      </c>
      <c r="Q3715" s="7"/>
      <c r="R3715" s="7" t="s">
        <v>4842</v>
      </c>
      <c r="S3715" s="7"/>
      <c r="T3715" s="7" t="b">
        <v>0</v>
      </c>
      <c r="U3715" s="7" t="s">
        <v>3478</v>
      </c>
      <c r="V3715" s="7" t="s">
        <v>2999</v>
      </c>
      <c r="W3715" s="7" t="s">
        <v>2999</v>
      </c>
    </row>
    <row r="3716" spans="1:23" x14ac:dyDescent="0.2">
      <c r="A3716" s="7" t="s">
        <v>727</v>
      </c>
      <c r="B3716" s="7">
        <v>6</v>
      </c>
      <c r="C3716" s="7" t="s">
        <v>11</v>
      </c>
      <c r="D3716" s="7" t="s">
        <v>728</v>
      </c>
      <c r="E3716" s="7" t="s">
        <v>446</v>
      </c>
      <c r="F3716" s="7">
        <v>190</v>
      </c>
      <c r="G3716" s="7" t="s">
        <v>6308</v>
      </c>
      <c r="H3716" s="7" t="s">
        <v>2639</v>
      </c>
      <c r="I3716" s="7" t="s">
        <v>4846</v>
      </c>
      <c r="J3716" s="7" t="s">
        <v>0</v>
      </c>
      <c r="K3716" s="7" t="s">
        <v>731</v>
      </c>
      <c r="L3716" s="7" t="s">
        <v>12682</v>
      </c>
      <c r="M3716" s="7">
        <v>42.835842</v>
      </c>
      <c r="N3716" s="7">
        <v>21.249492</v>
      </c>
      <c r="O3716" s="7" t="s">
        <v>2640</v>
      </c>
      <c r="P3716" s="7" t="s">
        <v>2640</v>
      </c>
      <c r="Q3716" s="7"/>
      <c r="R3716" s="7" t="s">
        <v>4847</v>
      </c>
      <c r="S3716" s="7"/>
      <c r="T3716" s="7" t="b">
        <v>0</v>
      </c>
      <c r="U3716" s="7" t="s">
        <v>12683</v>
      </c>
      <c r="V3716" s="7" t="s">
        <v>2999</v>
      </c>
      <c r="W3716" s="7" t="s">
        <v>2999</v>
      </c>
    </row>
    <row r="3717" spans="1:23" x14ac:dyDescent="0.2">
      <c r="A3717" s="7" t="s">
        <v>727</v>
      </c>
      <c r="B3717" s="7">
        <v>6</v>
      </c>
      <c r="C3717" s="7" t="s">
        <v>11</v>
      </c>
      <c r="D3717" s="7" t="s">
        <v>787</v>
      </c>
      <c r="E3717" s="7" t="s">
        <v>11424</v>
      </c>
      <c r="F3717" s="7">
        <v>189</v>
      </c>
      <c r="G3717" s="7" t="s">
        <v>6309</v>
      </c>
      <c r="H3717" s="7" t="s">
        <v>673</v>
      </c>
      <c r="I3717" s="7" t="s">
        <v>4848</v>
      </c>
      <c r="J3717" s="7" t="s">
        <v>991</v>
      </c>
      <c r="K3717" s="7" t="s">
        <v>731</v>
      </c>
      <c r="L3717" s="7" t="s">
        <v>3351</v>
      </c>
      <c r="M3717" s="7">
        <v>42.684094999999999</v>
      </c>
      <c r="N3717" s="7">
        <v>21.141382</v>
      </c>
      <c r="O3717" s="7" t="s">
        <v>2641</v>
      </c>
      <c r="P3717" s="7" t="s">
        <v>2641</v>
      </c>
      <c r="Q3717" s="7"/>
      <c r="R3717" s="7" t="s">
        <v>672</v>
      </c>
      <c r="S3717" s="7"/>
      <c r="T3717" s="7" t="b">
        <v>0</v>
      </c>
      <c r="U3717" s="7" t="s">
        <v>3350</v>
      </c>
      <c r="V3717" s="7" t="s">
        <v>2999</v>
      </c>
      <c r="W3717" s="7" t="s">
        <v>2999</v>
      </c>
    </row>
    <row r="3718" spans="1:23" x14ac:dyDescent="0.2">
      <c r="A3718" s="7" t="s">
        <v>727</v>
      </c>
      <c r="B3718" s="7">
        <v>4</v>
      </c>
      <c r="C3718" s="7" t="s">
        <v>454</v>
      </c>
      <c r="D3718" s="7" t="s">
        <v>828</v>
      </c>
      <c r="E3718" s="7" t="s">
        <v>585</v>
      </c>
      <c r="F3718" s="7">
        <v>188</v>
      </c>
      <c r="G3718" s="7" t="s">
        <v>6310</v>
      </c>
      <c r="H3718" s="7" t="s">
        <v>2642</v>
      </c>
      <c r="I3718" s="7" t="s">
        <v>4849</v>
      </c>
      <c r="J3718" s="7" t="s">
        <v>738</v>
      </c>
      <c r="K3718" s="7" t="s">
        <v>731</v>
      </c>
      <c r="L3718" s="7" t="s">
        <v>3351</v>
      </c>
      <c r="M3718" s="7">
        <v>42.873198000000002</v>
      </c>
      <c r="N3718" s="7">
        <v>20.875872000000001</v>
      </c>
      <c r="O3718" s="7" t="s">
        <v>2643</v>
      </c>
      <c r="P3718" s="7" t="s">
        <v>2643</v>
      </c>
      <c r="Q3718" s="7"/>
      <c r="R3718" s="7" t="s">
        <v>4850</v>
      </c>
      <c r="S3718" s="7"/>
      <c r="T3718" s="7" t="b">
        <v>0</v>
      </c>
      <c r="U3718" s="7" t="s">
        <v>3350</v>
      </c>
      <c r="V3718" s="7" t="s">
        <v>2999</v>
      </c>
      <c r="W3718" s="7" t="s">
        <v>2999</v>
      </c>
    </row>
    <row r="3719" spans="1:23" x14ac:dyDescent="0.2">
      <c r="A3719" s="7" t="s">
        <v>727</v>
      </c>
      <c r="B3719" s="7">
        <v>6</v>
      </c>
      <c r="C3719" s="7" t="s">
        <v>11</v>
      </c>
      <c r="D3719" s="7" t="s">
        <v>853</v>
      </c>
      <c r="E3719" s="7"/>
      <c r="F3719" s="7">
        <v>187</v>
      </c>
      <c r="G3719" s="7" t="s">
        <v>6311</v>
      </c>
      <c r="H3719" s="7" t="s">
        <v>2644</v>
      </c>
      <c r="I3719" s="7" t="s">
        <v>4851</v>
      </c>
      <c r="J3719" s="7" t="s">
        <v>772</v>
      </c>
      <c r="K3719" s="7" t="s">
        <v>731</v>
      </c>
      <c r="L3719" s="7" t="s">
        <v>2998</v>
      </c>
      <c r="M3719" s="7">
        <v>42.664762000000003</v>
      </c>
      <c r="N3719" s="7">
        <v>21.162067</v>
      </c>
      <c r="O3719" s="7" t="s">
        <v>2645</v>
      </c>
      <c r="P3719" s="7" t="s">
        <v>2645</v>
      </c>
      <c r="Q3719" s="7"/>
      <c r="R3719" s="7" t="s">
        <v>4852</v>
      </c>
      <c r="S3719" s="7"/>
      <c r="T3719" s="7" t="b">
        <v>0</v>
      </c>
      <c r="U3719" s="7" t="s">
        <v>2997</v>
      </c>
      <c r="V3719" s="7" t="s">
        <v>2999</v>
      </c>
      <c r="W3719" s="7" t="s">
        <v>2999</v>
      </c>
    </row>
    <row r="3720" spans="1:23" x14ac:dyDescent="0.2">
      <c r="A3720" s="7" t="s">
        <v>727</v>
      </c>
      <c r="B3720" s="7">
        <v>6</v>
      </c>
      <c r="C3720" s="7" t="s">
        <v>11</v>
      </c>
      <c r="D3720" s="7" t="s">
        <v>787</v>
      </c>
      <c r="E3720" s="7" t="s">
        <v>2646</v>
      </c>
      <c r="F3720" s="7">
        <v>186</v>
      </c>
      <c r="G3720" s="7" t="s">
        <v>6312</v>
      </c>
      <c r="H3720" s="7" t="s">
        <v>2647</v>
      </c>
      <c r="I3720" s="7" t="s">
        <v>4853</v>
      </c>
      <c r="J3720" s="7" t="s">
        <v>738</v>
      </c>
      <c r="K3720" s="7" t="s">
        <v>731</v>
      </c>
      <c r="L3720" s="7" t="s">
        <v>3351</v>
      </c>
      <c r="M3720" s="7">
        <v>42.686422</v>
      </c>
      <c r="N3720" s="7">
        <v>21.184726000000001</v>
      </c>
      <c r="O3720" s="7" t="s">
        <v>2648</v>
      </c>
      <c r="P3720" s="7" t="s">
        <v>2648</v>
      </c>
      <c r="Q3720" s="7"/>
      <c r="R3720" s="7" t="s">
        <v>4854</v>
      </c>
      <c r="S3720" s="7" t="s">
        <v>4855</v>
      </c>
      <c r="T3720" s="7" t="b">
        <v>0</v>
      </c>
      <c r="U3720" s="7" t="s">
        <v>3350</v>
      </c>
      <c r="V3720" s="7" t="s">
        <v>2999</v>
      </c>
      <c r="W3720" s="7" t="s">
        <v>2999</v>
      </c>
    </row>
    <row r="3721" spans="1:23" x14ac:dyDescent="0.2">
      <c r="A3721" s="7" t="s">
        <v>727</v>
      </c>
      <c r="B3721" s="7">
        <v>1</v>
      </c>
      <c r="C3721" s="7" t="s">
        <v>5</v>
      </c>
      <c r="D3721" s="7" t="s">
        <v>745</v>
      </c>
      <c r="E3721" s="7" t="s">
        <v>12952</v>
      </c>
      <c r="F3721" s="7">
        <v>185</v>
      </c>
      <c r="G3721" s="7" t="s">
        <v>6313</v>
      </c>
      <c r="H3721" s="7" t="s">
        <v>401</v>
      </c>
      <c r="I3721" s="7" t="s">
        <v>4856</v>
      </c>
      <c r="J3721" s="7" t="s">
        <v>738</v>
      </c>
      <c r="K3721" s="7" t="s">
        <v>731</v>
      </c>
      <c r="L3721" s="7" t="s">
        <v>3351</v>
      </c>
      <c r="M3721" s="7">
        <v>42.270119000000001</v>
      </c>
      <c r="N3721" s="7">
        <v>21.184642</v>
      </c>
      <c r="O3721" s="7" t="s">
        <v>2649</v>
      </c>
      <c r="P3721" s="7" t="s">
        <v>2649</v>
      </c>
      <c r="Q3721" s="7"/>
      <c r="R3721" s="7" t="s">
        <v>400</v>
      </c>
      <c r="S3721" s="7"/>
      <c r="T3721" s="7" t="b">
        <v>0</v>
      </c>
      <c r="U3721" s="7" t="s">
        <v>3350</v>
      </c>
      <c r="V3721" s="7" t="s">
        <v>2999</v>
      </c>
      <c r="W3721" s="7" t="s">
        <v>2999</v>
      </c>
    </row>
    <row r="3722" spans="1:23" x14ac:dyDescent="0.2">
      <c r="A3722" s="7" t="s">
        <v>727</v>
      </c>
      <c r="B3722" s="7">
        <v>6</v>
      </c>
      <c r="C3722" s="7" t="s">
        <v>11</v>
      </c>
      <c r="D3722" s="7" t="s">
        <v>728</v>
      </c>
      <c r="E3722" s="7" t="s">
        <v>446</v>
      </c>
      <c r="F3722" s="7">
        <v>184</v>
      </c>
      <c r="G3722" s="7" t="s">
        <v>6314</v>
      </c>
      <c r="H3722" s="7" t="s">
        <v>2650</v>
      </c>
      <c r="I3722" s="7" t="s">
        <v>4857</v>
      </c>
      <c r="J3722" s="7" t="s">
        <v>772</v>
      </c>
      <c r="K3722" s="7" t="s">
        <v>731</v>
      </c>
      <c r="L3722" s="7" t="s">
        <v>3351</v>
      </c>
      <c r="M3722" s="7">
        <v>42.660722</v>
      </c>
      <c r="N3722" s="7">
        <v>21.162067</v>
      </c>
      <c r="O3722" s="7" t="s">
        <v>2651</v>
      </c>
      <c r="P3722" s="7" t="s">
        <v>2651</v>
      </c>
      <c r="Q3722" s="7"/>
      <c r="R3722" s="7" t="s">
        <v>4858</v>
      </c>
      <c r="S3722" s="7"/>
      <c r="T3722" s="7" t="b">
        <v>0</v>
      </c>
      <c r="U3722" s="7" t="s">
        <v>3350</v>
      </c>
      <c r="V3722" s="7" t="s">
        <v>2999</v>
      </c>
      <c r="W3722" s="7" t="s">
        <v>2999</v>
      </c>
    </row>
    <row r="3723" spans="1:23" x14ac:dyDescent="0.2">
      <c r="A3723" s="7" t="s">
        <v>727</v>
      </c>
      <c r="B3723" s="7">
        <v>2</v>
      </c>
      <c r="C3723" s="7" t="s">
        <v>450</v>
      </c>
      <c r="D3723" s="7" t="s">
        <v>1019</v>
      </c>
      <c r="E3723" s="7" t="s">
        <v>14186</v>
      </c>
      <c r="F3723" s="7">
        <v>183</v>
      </c>
      <c r="G3723" s="7" t="s">
        <v>6315</v>
      </c>
      <c r="H3723" s="7" t="s">
        <v>675</v>
      </c>
      <c r="I3723" s="7" t="s">
        <v>4859</v>
      </c>
      <c r="J3723" s="7" t="s">
        <v>738</v>
      </c>
      <c r="K3723" s="7" t="s">
        <v>731</v>
      </c>
      <c r="L3723" s="7" t="s">
        <v>3351</v>
      </c>
      <c r="M3723" s="7">
        <v>42.404418999999997</v>
      </c>
      <c r="N3723" s="7">
        <v>20.505109000000001</v>
      </c>
      <c r="O3723" s="7" t="s">
        <v>2652</v>
      </c>
      <c r="P3723" s="7" t="s">
        <v>2652</v>
      </c>
      <c r="Q3723" s="7"/>
      <c r="R3723" s="7" t="s">
        <v>674</v>
      </c>
      <c r="S3723" s="7"/>
      <c r="T3723" s="7" t="b">
        <v>0</v>
      </c>
      <c r="U3723" s="7" t="s">
        <v>3350</v>
      </c>
      <c r="V3723" s="7" t="s">
        <v>2999</v>
      </c>
      <c r="W3723" s="7" t="s">
        <v>2999</v>
      </c>
    </row>
    <row r="3724" spans="1:23" x14ac:dyDescent="0.2">
      <c r="A3724" s="7" t="s">
        <v>727</v>
      </c>
      <c r="B3724" s="7">
        <v>4</v>
      </c>
      <c r="C3724" s="7" t="s">
        <v>454</v>
      </c>
      <c r="D3724" s="7" t="s">
        <v>828</v>
      </c>
      <c r="E3724" s="7" t="s">
        <v>585</v>
      </c>
      <c r="F3724" s="7">
        <v>182</v>
      </c>
      <c r="G3724" s="7" t="s">
        <v>6316</v>
      </c>
      <c r="H3724" s="7" t="s">
        <v>2653</v>
      </c>
      <c r="I3724" s="7" t="s">
        <v>4860</v>
      </c>
      <c r="J3724" s="7" t="s">
        <v>738</v>
      </c>
      <c r="K3724" s="7" t="s">
        <v>731</v>
      </c>
      <c r="L3724" s="7" t="s">
        <v>12682</v>
      </c>
      <c r="M3724" s="7">
        <v>42.848689</v>
      </c>
      <c r="N3724" s="7">
        <v>20.883851</v>
      </c>
      <c r="O3724" s="7" t="s">
        <v>2654</v>
      </c>
      <c r="P3724" s="7" t="s">
        <v>2654</v>
      </c>
      <c r="Q3724" s="7"/>
      <c r="R3724" s="7" t="s">
        <v>4861</v>
      </c>
      <c r="S3724" s="7"/>
      <c r="T3724" s="7" t="b">
        <v>0</v>
      </c>
      <c r="U3724" s="7" t="s">
        <v>12683</v>
      </c>
      <c r="V3724" s="7" t="s">
        <v>2999</v>
      </c>
      <c r="W3724" s="7" t="s">
        <v>2999</v>
      </c>
    </row>
    <row r="3725" spans="1:23" x14ac:dyDescent="0.2">
      <c r="A3725" s="7" t="s">
        <v>727</v>
      </c>
      <c r="B3725" s="7">
        <v>6</v>
      </c>
      <c r="C3725" s="7" t="s">
        <v>11</v>
      </c>
      <c r="D3725" s="7" t="s">
        <v>1033</v>
      </c>
      <c r="E3725" s="7" t="s">
        <v>17861</v>
      </c>
      <c r="F3725" s="7">
        <v>181</v>
      </c>
      <c r="G3725" s="7" t="s">
        <v>6317</v>
      </c>
      <c r="H3725" s="7" t="s">
        <v>403</v>
      </c>
      <c r="I3725" s="7" t="s">
        <v>4862</v>
      </c>
      <c r="J3725" s="7" t="s">
        <v>991</v>
      </c>
      <c r="K3725" s="7" t="s">
        <v>731</v>
      </c>
      <c r="L3725" s="7" t="s">
        <v>3351</v>
      </c>
      <c r="M3725" s="7">
        <v>42.624426999999997</v>
      </c>
      <c r="N3725" s="7">
        <v>20.897739999999999</v>
      </c>
      <c r="O3725" s="7" t="s">
        <v>2655</v>
      </c>
      <c r="P3725" s="7" t="s">
        <v>2655</v>
      </c>
      <c r="Q3725" s="7"/>
      <c r="R3725" s="7" t="s">
        <v>402</v>
      </c>
      <c r="S3725" s="7"/>
      <c r="T3725" s="7" t="b">
        <v>0</v>
      </c>
      <c r="U3725" s="7" t="s">
        <v>3350</v>
      </c>
      <c r="V3725" s="7" t="s">
        <v>2999</v>
      </c>
      <c r="W3725" s="7" t="s">
        <v>2999</v>
      </c>
    </row>
    <row r="3726" spans="1:23" x14ac:dyDescent="0.2">
      <c r="A3726" s="7" t="s">
        <v>727</v>
      </c>
      <c r="B3726" s="7">
        <v>6</v>
      </c>
      <c r="C3726" s="7" t="s">
        <v>11</v>
      </c>
      <c r="D3726" s="7" t="s">
        <v>778</v>
      </c>
      <c r="E3726" s="7"/>
      <c r="F3726" s="7">
        <v>180</v>
      </c>
      <c r="G3726" s="7" t="s">
        <v>6318</v>
      </c>
      <c r="H3726" s="7" t="s">
        <v>2656</v>
      </c>
      <c r="I3726" s="7" t="s">
        <v>4863</v>
      </c>
      <c r="J3726" s="7" t="s">
        <v>2657</v>
      </c>
      <c r="K3726" s="7" t="s">
        <v>731</v>
      </c>
      <c r="L3726" s="7" t="s">
        <v>3351</v>
      </c>
      <c r="M3726" s="7">
        <v>42.670476999999998</v>
      </c>
      <c r="N3726" s="7">
        <v>21.164041000000001</v>
      </c>
      <c r="O3726" s="7" t="s">
        <v>2658</v>
      </c>
      <c r="P3726" s="7" t="s">
        <v>2658</v>
      </c>
      <c r="Q3726" s="7"/>
      <c r="R3726" s="7" t="s">
        <v>4864</v>
      </c>
      <c r="S3726" s="7"/>
      <c r="T3726" s="7" t="b">
        <v>0</v>
      </c>
      <c r="U3726" s="7" t="s">
        <v>3350</v>
      </c>
      <c r="V3726" s="7" t="s">
        <v>2999</v>
      </c>
      <c r="W3726" s="7" t="s">
        <v>2999</v>
      </c>
    </row>
    <row r="3727" spans="1:23" x14ac:dyDescent="0.2">
      <c r="A3727" s="7" t="s">
        <v>727</v>
      </c>
      <c r="B3727" s="7">
        <v>2</v>
      </c>
      <c r="C3727" s="7" t="s">
        <v>450</v>
      </c>
      <c r="D3727" s="7" t="s">
        <v>1019</v>
      </c>
      <c r="E3727" s="7" t="s">
        <v>17862</v>
      </c>
      <c r="F3727" s="7">
        <v>179</v>
      </c>
      <c r="G3727" s="7" t="s">
        <v>6319</v>
      </c>
      <c r="H3727" s="7" t="s">
        <v>2659</v>
      </c>
      <c r="I3727" s="7" t="s">
        <v>4865</v>
      </c>
      <c r="J3727" s="7" t="s">
        <v>738</v>
      </c>
      <c r="K3727" s="7" t="s">
        <v>731</v>
      </c>
      <c r="L3727" s="7" t="s">
        <v>3351</v>
      </c>
      <c r="M3727" s="7">
        <v>42.440010000000001</v>
      </c>
      <c r="N3727" s="7">
        <v>20.311810000000001</v>
      </c>
      <c r="O3727" s="7" t="s">
        <v>2660</v>
      </c>
      <c r="P3727" s="7" t="s">
        <v>2660</v>
      </c>
      <c r="Q3727" s="7"/>
      <c r="R3727" s="7" t="s">
        <v>4866</v>
      </c>
      <c r="S3727" s="7" t="s">
        <v>4867</v>
      </c>
      <c r="T3727" s="7" t="b">
        <v>0</v>
      </c>
      <c r="U3727" s="7" t="s">
        <v>3350</v>
      </c>
      <c r="V3727" s="7" t="s">
        <v>2999</v>
      </c>
      <c r="W3727" s="7" t="s">
        <v>2999</v>
      </c>
    </row>
    <row r="3728" spans="1:23" x14ac:dyDescent="0.2">
      <c r="A3728" s="7" t="s">
        <v>727</v>
      </c>
      <c r="B3728" s="7">
        <v>6</v>
      </c>
      <c r="C3728" s="7" t="s">
        <v>11</v>
      </c>
      <c r="D3728" s="7" t="s">
        <v>787</v>
      </c>
      <c r="E3728" s="7" t="s">
        <v>2661</v>
      </c>
      <c r="F3728" s="7">
        <v>178</v>
      </c>
      <c r="G3728" s="7" t="s">
        <v>6320</v>
      </c>
      <c r="H3728" s="7" t="s">
        <v>2662</v>
      </c>
      <c r="I3728" s="7" t="s">
        <v>4868</v>
      </c>
      <c r="J3728" s="7" t="s">
        <v>991</v>
      </c>
      <c r="K3728" s="7" t="s">
        <v>752</v>
      </c>
      <c r="L3728" s="7" t="s">
        <v>3351</v>
      </c>
      <c r="M3728" s="7">
        <v>42.672137999999997</v>
      </c>
      <c r="N3728" s="7">
        <v>21.167566000000001</v>
      </c>
      <c r="O3728" s="7" t="s">
        <v>2663</v>
      </c>
      <c r="P3728" s="7" t="s">
        <v>2663</v>
      </c>
      <c r="Q3728" s="7"/>
      <c r="R3728" s="7" t="s">
        <v>4869</v>
      </c>
      <c r="S3728" s="7" t="s">
        <v>4870</v>
      </c>
      <c r="T3728" s="7" t="b">
        <v>0</v>
      </c>
      <c r="U3728" s="7" t="s">
        <v>3350</v>
      </c>
      <c r="V3728" s="7" t="s">
        <v>2999</v>
      </c>
      <c r="W3728" s="7" t="s">
        <v>2999</v>
      </c>
    </row>
    <row r="3729" spans="1:23" x14ac:dyDescent="0.2">
      <c r="A3729" s="7" t="s">
        <v>727</v>
      </c>
      <c r="B3729" s="7">
        <v>6</v>
      </c>
      <c r="C3729" s="7" t="s">
        <v>11</v>
      </c>
      <c r="D3729" s="7" t="s">
        <v>778</v>
      </c>
      <c r="E3729" s="7"/>
      <c r="F3729" s="7">
        <v>177</v>
      </c>
      <c r="G3729" s="7" t="s">
        <v>6321</v>
      </c>
      <c r="H3729" s="7" t="s">
        <v>2664</v>
      </c>
      <c r="I3729" s="7" t="s">
        <v>4871</v>
      </c>
      <c r="J3729" s="7" t="s">
        <v>772</v>
      </c>
      <c r="K3729" s="7" t="s">
        <v>752</v>
      </c>
      <c r="L3729" s="7" t="s">
        <v>3479</v>
      </c>
      <c r="M3729" s="7">
        <v>42.662742000000001</v>
      </c>
      <c r="N3729" s="7">
        <v>21.162067</v>
      </c>
      <c r="O3729" s="7" t="s">
        <v>2665</v>
      </c>
      <c r="P3729" s="7" t="s">
        <v>2665</v>
      </c>
      <c r="Q3729" s="7"/>
      <c r="R3729" s="7" t="s">
        <v>4872</v>
      </c>
      <c r="S3729" s="7"/>
      <c r="T3729" s="7" t="b">
        <v>0</v>
      </c>
      <c r="U3729" s="7" t="s">
        <v>3478</v>
      </c>
      <c r="V3729" s="7" t="s">
        <v>2999</v>
      </c>
      <c r="W3729" s="7" t="s">
        <v>2999</v>
      </c>
    </row>
    <row r="3730" spans="1:23" x14ac:dyDescent="0.2">
      <c r="A3730" s="7" t="s">
        <v>727</v>
      </c>
      <c r="B3730" s="7">
        <v>3</v>
      </c>
      <c r="C3730" s="7" t="s">
        <v>45</v>
      </c>
      <c r="D3730" s="7" t="s">
        <v>1235</v>
      </c>
      <c r="E3730" s="7" t="s">
        <v>12953</v>
      </c>
      <c r="F3730" s="7">
        <v>176</v>
      </c>
      <c r="G3730" s="7" t="s">
        <v>6322</v>
      </c>
      <c r="H3730" s="7" t="s">
        <v>405</v>
      </c>
      <c r="I3730" s="7" t="s">
        <v>4873</v>
      </c>
      <c r="J3730" s="7" t="s">
        <v>738</v>
      </c>
      <c r="K3730" s="7" t="s">
        <v>731</v>
      </c>
      <c r="L3730" s="7" t="s">
        <v>3351</v>
      </c>
      <c r="M3730" s="7">
        <v>42.364420000000003</v>
      </c>
      <c r="N3730" s="7">
        <v>21.339924</v>
      </c>
      <c r="O3730" s="7" t="s">
        <v>2666</v>
      </c>
      <c r="P3730" s="7" t="s">
        <v>2666</v>
      </c>
      <c r="Q3730" s="7"/>
      <c r="R3730" s="7" t="s">
        <v>404</v>
      </c>
      <c r="S3730" s="7"/>
      <c r="T3730" s="7" t="b">
        <v>0</v>
      </c>
      <c r="U3730" s="7" t="s">
        <v>3350</v>
      </c>
      <c r="V3730" s="7" t="s">
        <v>2999</v>
      </c>
      <c r="W3730" s="7" t="s">
        <v>2999</v>
      </c>
    </row>
    <row r="3731" spans="1:23" x14ac:dyDescent="0.2">
      <c r="A3731" s="7" t="s">
        <v>727</v>
      </c>
      <c r="B3731" s="7">
        <v>2</v>
      </c>
      <c r="C3731" s="7" t="s">
        <v>450</v>
      </c>
      <c r="D3731" s="7" t="s">
        <v>1019</v>
      </c>
      <c r="E3731" s="7" t="s">
        <v>2400</v>
      </c>
      <c r="F3731" s="7">
        <v>175</v>
      </c>
      <c r="G3731" s="7" t="s">
        <v>6323</v>
      </c>
      <c r="H3731" s="7" t="s">
        <v>2667</v>
      </c>
      <c r="I3731" s="7" t="s">
        <v>4874</v>
      </c>
      <c r="J3731" s="7" t="s">
        <v>738</v>
      </c>
      <c r="K3731" s="7" t="s">
        <v>731</v>
      </c>
      <c r="L3731" s="7" t="s">
        <v>3351</v>
      </c>
      <c r="M3731" s="7">
        <v>42.385812999999999</v>
      </c>
      <c r="N3731" s="7">
        <v>20.434032999999999</v>
      </c>
      <c r="O3731" s="7" t="s">
        <v>2668</v>
      </c>
      <c r="P3731" s="7" t="s">
        <v>2668</v>
      </c>
      <c r="Q3731" s="7"/>
      <c r="R3731" s="7" t="s">
        <v>4875</v>
      </c>
      <c r="S3731" s="7"/>
      <c r="T3731" s="7" t="b">
        <v>0</v>
      </c>
      <c r="U3731" s="7" t="s">
        <v>3350</v>
      </c>
      <c r="V3731" s="7" t="s">
        <v>2999</v>
      </c>
      <c r="W3731" s="7" t="s">
        <v>2999</v>
      </c>
    </row>
    <row r="3732" spans="1:23" x14ac:dyDescent="0.2">
      <c r="A3732" s="7" t="s">
        <v>727</v>
      </c>
      <c r="B3732" s="7">
        <v>6</v>
      </c>
      <c r="C3732" s="7" t="s">
        <v>11</v>
      </c>
      <c r="D3732" s="7" t="s">
        <v>728</v>
      </c>
      <c r="E3732" s="7"/>
      <c r="F3732" s="7">
        <v>174</v>
      </c>
      <c r="G3732" s="7" t="s">
        <v>6324</v>
      </c>
      <c r="H3732" s="7" t="s">
        <v>2669</v>
      </c>
      <c r="I3732" s="7" t="s">
        <v>4876</v>
      </c>
      <c r="J3732" s="7" t="s">
        <v>772</v>
      </c>
      <c r="K3732" s="7" t="s">
        <v>731</v>
      </c>
      <c r="L3732" s="7" t="s">
        <v>3479</v>
      </c>
      <c r="M3732" s="7">
        <v>42.609369000000001</v>
      </c>
      <c r="N3732" s="7">
        <v>21.111169</v>
      </c>
      <c r="O3732" s="7" t="s">
        <v>2670</v>
      </c>
      <c r="P3732" s="7" t="s">
        <v>2670</v>
      </c>
      <c r="Q3732" s="7"/>
      <c r="R3732" s="7" t="s">
        <v>4877</v>
      </c>
      <c r="S3732" s="7"/>
      <c r="T3732" s="7" t="b">
        <v>0</v>
      </c>
      <c r="U3732" s="7" t="s">
        <v>3478</v>
      </c>
      <c r="V3732" s="7" t="s">
        <v>2999</v>
      </c>
      <c r="W3732" s="7" t="s">
        <v>2999</v>
      </c>
    </row>
    <row r="3733" spans="1:23" x14ac:dyDescent="0.2">
      <c r="A3733" s="7" t="s">
        <v>727</v>
      </c>
      <c r="B3733" s="7">
        <v>6</v>
      </c>
      <c r="C3733" s="7" t="s">
        <v>11</v>
      </c>
      <c r="D3733" s="7" t="s">
        <v>1033</v>
      </c>
      <c r="E3733" s="7" t="s">
        <v>446</v>
      </c>
      <c r="F3733" s="7">
        <v>173</v>
      </c>
      <c r="G3733" s="7" t="s">
        <v>6325</v>
      </c>
      <c r="H3733" s="7" t="s">
        <v>407</v>
      </c>
      <c r="I3733" s="7" t="s">
        <v>4878</v>
      </c>
      <c r="J3733" s="7" t="s">
        <v>772</v>
      </c>
      <c r="K3733" s="7" t="s">
        <v>731</v>
      </c>
      <c r="L3733" s="7" t="s">
        <v>3351</v>
      </c>
      <c r="M3733" s="7">
        <v>42.627645999999999</v>
      </c>
      <c r="N3733" s="7">
        <v>20.930326999999998</v>
      </c>
      <c r="O3733" s="7" t="s">
        <v>2671</v>
      </c>
      <c r="P3733" s="7" t="s">
        <v>2671</v>
      </c>
      <c r="Q3733" s="7"/>
      <c r="R3733" s="7" t="s">
        <v>406</v>
      </c>
      <c r="S3733" s="7"/>
      <c r="T3733" s="7" t="b">
        <v>0</v>
      </c>
      <c r="U3733" s="7" t="s">
        <v>3350</v>
      </c>
      <c r="V3733" s="7" t="s">
        <v>2999</v>
      </c>
      <c r="W3733" s="7" t="s">
        <v>2999</v>
      </c>
    </row>
    <row r="3734" spans="1:23" x14ac:dyDescent="0.2">
      <c r="A3734" s="7" t="s">
        <v>727</v>
      </c>
      <c r="B3734" s="7">
        <v>4</v>
      </c>
      <c r="C3734" s="7" t="s">
        <v>454</v>
      </c>
      <c r="D3734" s="7" t="s">
        <v>828</v>
      </c>
      <c r="E3734" s="7"/>
      <c r="F3734" s="7">
        <v>172</v>
      </c>
      <c r="G3734" s="7" t="s">
        <v>6326</v>
      </c>
      <c r="H3734" s="7" t="s">
        <v>2672</v>
      </c>
      <c r="I3734" s="7" t="s">
        <v>4879</v>
      </c>
      <c r="J3734" s="7" t="s">
        <v>738</v>
      </c>
      <c r="K3734" s="7" t="s">
        <v>731</v>
      </c>
      <c r="L3734" s="7" t="s">
        <v>3479</v>
      </c>
      <c r="M3734" s="7">
        <v>42.867336999999999</v>
      </c>
      <c r="N3734" s="7">
        <v>20.783370999999999</v>
      </c>
      <c r="O3734" s="7" t="s">
        <v>2673</v>
      </c>
      <c r="P3734" s="7" t="s">
        <v>2673</v>
      </c>
      <c r="Q3734" s="7"/>
      <c r="R3734" s="7" t="s">
        <v>4880</v>
      </c>
      <c r="S3734" s="7"/>
      <c r="T3734" s="7" t="b">
        <v>0</v>
      </c>
      <c r="U3734" s="7" t="s">
        <v>3478</v>
      </c>
      <c r="V3734" s="7" t="s">
        <v>2999</v>
      </c>
      <c r="W3734" s="7" t="s">
        <v>2999</v>
      </c>
    </row>
    <row r="3735" spans="1:23" x14ac:dyDescent="0.2">
      <c r="A3735" s="7" t="s">
        <v>727</v>
      </c>
      <c r="B3735" s="7">
        <v>2</v>
      </c>
      <c r="C3735" s="7" t="s">
        <v>450</v>
      </c>
      <c r="D3735" s="7" t="s">
        <v>1019</v>
      </c>
      <c r="E3735" s="7" t="s">
        <v>14187</v>
      </c>
      <c r="F3735" s="7">
        <v>171</v>
      </c>
      <c r="G3735" s="7" t="s">
        <v>6327</v>
      </c>
      <c r="H3735" s="7" t="s">
        <v>677</v>
      </c>
      <c r="I3735" s="7" t="s">
        <v>4881</v>
      </c>
      <c r="J3735" s="7" t="s">
        <v>738</v>
      </c>
      <c r="K3735" s="7" t="s">
        <v>731</v>
      </c>
      <c r="L3735" s="7" t="s">
        <v>3351</v>
      </c>
      <c r="M3735" s="7">
        <v>42.296487999999997</v>
      </c>
      <c r="N3735" s="7">
        <v>20.517461000000001</v>
      </c>
      <c r="O3735" s="7" t="s">
        <v>2674</v>
      </c>
      <c r="P3735" s="7" t="s">
        <v>2674</v>
      </c>
      <c r="Q3735" s="7"/>
      <c r="R3735" s="7" t="s">
        <v>676</v>
      </c>
      <c r="S3735" s="7"/>
      <c r="T3735" s="7" t="b">
        <v>0</v>
      </c>
      <c r="U3735" s="7" t="s">
        <v>3350</v>
      </c>
      <c r="V3735" s="7" t="s">
        <v>2999</v>
      </c>
      <c r="W3735" s="7" t="s">
        <v>2999</v>
      </c>
    </row>
    <row r="3736" spans="1:23" x14ac:dyDescent="0.2">
      <c r="A3736" s="7" t="s">
        <v>727</v>
      </c>
      <c r="B3736" s="7">
        <v>4</v>
      </c>
      <c r="C3736" s="7" t="s">
        <v>454</v>
      </c>
      <c r="D3736" s="7" t="s">
        <v>828</v>
      </c>
      <c r="E3736" s="7" t="s">
        <v>585</v>
      </c>
      <c r="F3736" s="7">
        <v>170</v>
      </c>
      <c r="G3736" s="7" t="s">
        <v>6328</v>
      </c>
      <c r="H3736" s="7" t="s">
        <v>2279</v>
      </c>
      <c r="I3736" s="7" t="s">
        <v>4882</v>
      </c>
      <c r="J3736" s="7" t="s">
        <v>738</v>
      </c>
      <c r="K3736" s="7" t="s">
        <v>752</v>
      </c>
      <c r="L3736" s="7" t="s">
        <v>3351</v>
      </c>
      <c r="M3736" s="7">
        <v>42.921368999999999</v>
      </c>
      <c r="N3736" s="7">
        <v>20.887986000000001</v>
      </c>
      <c r="O3736" s="7" t="s">
        <v>2675</v>
      </c>
      <c r="P3736" s="7" t="s">
        <v>2675</v>
      </c>
      <c r="Q3736" s="7"/>
      <c r="R3736" s="7" t="s">
        <v>4883</v>
      </c>
      <c r="S3736" s="7"/>
      <c r="T3736" s="7" t="b">
        <v>0</v>
      </c>
      <c r="U3736" s="7" t="s">
        <v>3350</v>
      </c>
      <c r="V3736" s="7" t="s">
        <v>2999</v>
      </c>
      <c r="W3736" s="7" t="s">
        <v>2999</v>
      </c>
    </row>
    <row r="3737" spans="1:23" x14ac:dyDescent="0.2">
      <c r="A3737" s="7" t="s">
        <v>727</v>
      </c>
      <c r="B3737" s="7">
        <v>7</v>
      </c>
      <c r="C3737" s="7" t="s">
        <v>8</v>
      </c>
      <c r="D3737" s="7" t="s">
        <v>1079</v>
      </c>
      <c r="E3737" s="7" t="s">
        <v>7910</v>
      </c>
      <c r="F3737" s="7">
        <v>169</v>
      </c>
      <c r="G3737" s="7" t="s">
        <v>6329</v>
      </c>
      <c r="H3737" s="7" t="s">
        <v>2676</v>
      </c>
      <c r="I3737" s="7" t="s">
        <v>4884</v>
      </c>
      <c r="J3737" s="7" t="s">
        <v>738</v>
      </c>
      <c r="K3737" s="7" t="s">
        <v>752</v>
      </c>
      <c r="L3737" s="7" t="s">
        <v>3351</v>
      </c>
      <c r="M3737" s="7">
        <v>42.176208000000003</v>
      </c>
      <c r="N3737" s="7">
        <v>20.961143</v>
      </c>
      <c r="O3737" s="7" t="s">
        <v>2677</v>
      </c>
      <c r="P3737" s="7" t="s">
        <v>2677</v>
      </c>
      <c r="Q3737" s="7"/>
      <c r="R3737" s="7" t="s">
        <v>4885</v>
      </c>
      <c r="S3737" s="7" t="s">
        <v>4886</v>
      </c>
      <c r="T3737" s="7" t="b">
        <v>0</v>
      </c>
      <c r="U3737" s="7" t="s">
        <v>3350</v>
      </c>
      <c r="V3737" s="7" t="s">
        <v>2999</v>
      </c>
      <c r="W3737" s="7" t="s">
        <v>2999</v>
      </c>
    </row>
    <row r="3738" spans="1:23" x14ac:dyDescent="0.2">
      <c r="A3738" s="7" t="s">
        <v>727</v>
      </c>
      <c r="B3738" s="7">
        <v>6</v>
      </c>
      <c r="C3738" s="7" t="s">
        <v>11</v>
      </c>
      <c r="D3738" s="7" t="s">
        <v>728</v>
      </c>
      <c r="E3738" s="7" t="s">
        <v>446</v>
      </c>
      <c r="F3738" s="7">
        <v>168</v>
      </c>
      <c r="G3738" s="7" t="s">
        <v>6330</v>
      </c>
      <c r="H3738" s="7" t="s">
        <v>2678</v>
      </c>
      <c r="I3738" s="7" t="s">
        <v>4887</v>
      </c>
      <c r="J3738" s="7" t="s">
        <v>738</v>
      </c>
      <c r="K3738" s="7" t="s">
        <v>731</v>
      </c>
      <c r="L3738" s="7" t="s">
        <v>3351</v>
      </c>
      <c r="M3738" s="7">
        <v>42.91095</v>
      </c>
      <c r="N3738" s="7">
        <v>21.188367</v>
      </c>
      <c r="O3738" s="7" t="s">
        <v>2679</v>
      </c>
      <c r="P3738" s="7" t="s">
        <v>2679</v>
      </c>
      <c r="Q3738" s="7"/>
      <c r="R3738" s="7" t="s">
        <v>4888</v>
      </c>
      <c r="S3738" s="7" t="s">
        <v>4889</v>
      </c>
      <c r="T3738" s="7" t="b">
        <v>0</v>
      </c>
      <c r="U3738" s="7" t="s">
        <v>3350</v>
      </c>
      <c r="V3738" s="7" t="s">
        <v>2999</v>
      </c>
      <c r="W3738" s="7" t="s">
        <v>2999</v>
      </c>
    </row>
    <row r="3739" spans="1:23" x14ac:dyDescent="0.2">
      <c r="A3739" s="7" t="s">
        <v>727</v>
      </c>
      <c r="B3739" s="7">
        <v>3</v>
      </c>
      <c r="C3739" s="7" t="s">
        <v>45</v>
      </c>
      <c r="D3739" s="7" t="s">
        <v>1235</v>
      </c>
      <c r="E3739" s="7" t="s">
        <v>2984</v>
      </c>
      <c r="F3739" s="7">
        <v>167</v>
      </c>
      <c r="G3739" s="7" t="s">
        <v>6331</v>
      </c>
      <c r="H3739" s="7" t="s">
        <v>409</v>
      </c>
      <c r="I3739" s="7" t="s">
        <v>4890</v>
      </c>
      <c r="J3739" s="7" t="s">
        <v>738</v>
      </c>
      <c r="K3739" s="7" t="s">
        <v>731</v>
      </c>
      <c r="L3739" s="7" t="s">
        <v>9296</v>
      </c>
      <c r="M3739" s="7">
        <v>42.380927999999997</v>
      </c>
      <c r="N3739" s="7">
        <v>21.390646</v>
      </c>
      <c r="O3739" s="7" t="s">
        <v>2680</v>
      </c>
      <c r="P3739" s="7" t="s">
        <v>2680</v>
      </c>
      <c r="Q3739" s="7"/>
      <c r="R3739" s="7" t="s">
        <v>408</v>
      </c>
      <c r="S3739" s="7"/>
      <c r="T3739" s="7" t="b">
        <v>0</v>
      </c>
      <c r="U3739" s="7" t="s">
        <v>9297</v>
      </c>
      <c r="V3739" s="7" t="s">
        <v>2999</v>
      </c>
      <c r="W3739" s="7" t="s">
        <v>2999</v>
      </c>
    </row>
    <row r="3740" spans="1:23" x14ac:dyDescent="0.2">
      <c r="A3740" s="7" t="s">
        <v>727</v>
      </c>
      <c r="B3740" s="7">
        <v>2</v>
      </c>
      <c r="C3740" s="7" t="s">
        <v>450</v>
      </c>
      <c r="D3740" s="7" t="s">
        <v>1019</v>
      </c>
      <c r="E3740" s="7" t="s">
        <v>2681</v>
      </c>
      <c r="F3740" s="7">
        <v>166</v>
      </c>
      <c r="G3740" s="7" t="s">
        <v>6332</v>
      </c>
      <c r="H3740" s="7" t="s">
        <v>2682</v>
      </c>
      <c r="I3740" s="7" t="s">
        <v>4891</v>
      </c>
      <c r="J3740" s="7" t="s">
        <v>738</v>
      </c>
      <c r="K3740" s="7" t="s">
        <v>731</v>
      </c>
      <c r="L3740" s="7" t="s">
        <v>3351</v>
      </c>
      <c r="M3740" s="7">
        <v>42.452216999999997</v>
      </c>
      <c r="N3740" s="7">
        <v>20.269524000000001</v>
      </c>
      <c r="O3740" s="7" t="s">
        <v>2683</v>
      </c>
      <c r="P3740" s="7" t="s">
        <v>2683</v>
      </c>
      <c r="Q3740" s="7"/>
      <c r="R3740" s="7" t="s">
        <v>4892</v>
      </c>
      <c r="S3740" s="7"/>
      <c r="T3740" s="7" t="b">
        <v>0</v>
      </c>
      <c r="U3740" s="7" t="s">
        <v>3350</v>
      </c>
      <c r="V3740" s="7" t="s">
        <v>2999</v>
      </c>
      <c r="W3740" s="7" t="s">
        <v>2999</v>
      </c>
    </row>
    <row r="3741" spans="1:23" x14ac:dyDescent="0.2">
      <c r="A3741" s="7" t="s">
        <v>727</v>
      </c>
      <c r="B3741" s="7">
        <v>4</v>
      </c>
      <c r="C3741" s="7" t="s">
        <v>454</v>
      </c>
      <c r="D3741" s="7" t="s">
        <v>1701</v>
      </c>
      <c r="E3741" s="7" t="s">
        <v>585</v>
      </c>
      <c r="F3741" s="7">
        <v>165</v>
      </c>
      <c r="G3741" s="7" t="s">
        <v>6333</v>
      </c>
      <c r="H3741" s="7" t="s">
        <v>2684</v>
      </c>
      <c r="I3741" s="7" t="s">
        <v>4893</v>
      </c>
      <c r="J3741" s="7" t="s">
        <v>2183</v>
      </c>
      <c r="K3741" s="7" t="s">
        <v>731</v>
      </c>
      <c r="L3741" s="7" t="s">
        <v>9296</v>
      </c>
      <c r="M3741" s="7">
        <v>42.760446000000002</v>
      </c>
      <c r="N3741" s="7">
        <v>20.787075999999999</v>
      </c>
      <c r="O3741" s="7" t="s">
        <v>2685</v>
      </c>
      <c r="P3741" s="7" t="s">
        <v>2685</v>
      </c>
      <c r="Q3741" s="7"/>
      <c r="R3741" s="7" t="s">
        <v>4894</v>
      </c>
      <c r="S3741" s="7"/>
      <c r="T3741" s="7" t="b">
        <v>0</v>
      </c>
      <c r="U3741" s="7" t="s">
        <v>9297</v>
      </c>
      <c r="V3741" s="7" t="s">
        <v>2999</v>
      </c>
      <c r="W3741" s="7" t="s">
        <v>2999</v>
      </c>
    </row>
    <row r="3742" spans="1:23" x14ac:dyDescent="0.2">
      <c r="A3742" s="7" t="s">
        <v>727</v>
      </c>
      <c r="B3742" s="7">
        <v>6</v>
      </c>
      <c r="C3742" s="7" t="s">
        <v>11</v>
      </c>
      <c r="D3742" s="7" t="s">
        <v>853</v>
      </c>
      <c r="E3742" s="7"/>
      <c r="F3742" s="7">
        <v>164</v>
      </c>
      <c r="G3742" s="7" t="s">
        <v>6334</v>
      </c>
      <c r="H3742" s="7" t="s">
        <v>2686</v>
      </c>
      <c r="I3742" s="7" t="s">
        <v>4895</v>
      </c>
      <c r="J3742" s="7" t="s">
        <v>738</v>
      </c>
      <c r="K3742" s="7" t="s">
        <v>731</v>
      </c>
      <c r="L3742" s="7" t="s">
        <v>3607</v>
      </c>
      <c r="M3742" s="7">
        <v>42.638024000000001</v>
      </c>
      <c r="N3742" s="7">
        <v>21.103964999999999</v>
      </c>
      <c r="O3742" s="7" t="s">
        <v>2687</v>
      </c>
      <c r="P3742" s="7" t="s">
        <v>2687</v>
      </c>
      <c r="Q3742" s="7"/>
      <c r="R3742" s="7" t="s">
        <v>4896</v>
      </c>
      <c r="S3742" s="7"/>
      <c r="T3742" s="7" t="b">
        <v>0</v>
      </c>
      <c r="U3742" s="7" t="s">
        <v>3606</v>
      </c>
      <c r="V3742" s="7" t="s">
        <v>2999</v>
      </c>
      <c r="W3742" s="7" t="s">
        <v>2999</v>
      </c>
    </row>
    <row r="3743" spans="1:23" x14ac:dyDescent="0.2">
      <c r="A3743" s="7" t="s">
        <v>727</v>
      </c>
      <c r="B3743" s="7">
        <v>6</v>
      </c>
      <c r="C3743" s="7" t="s">
        <v>11</v>
      </c>
      <c r="D3743" s="7" t="s">
        <v>1033</v>
      </c>
      <c r="E3743" s="7" t="s">
        <v>446</v>
      </c>
      <c r="F3743" s="7">
        <v>163</v>
      </c>
      <c r="G3743" s="7" t="s">
        <v>6335</v>
      </c>
      <c r="H3743" s="7" t="s">
        <v>2688</v>
      </c>
      <c r="I3743" s="7" t="s">
        <v>4897</v>
      </c>
      <c r="J3743" s="7" t="s">
        <v>772</v>
      </c>
      <c r="K3743" s="7" t="s">
        <v>731</v>
      </c>
      <c r="L3743" s="7" t="s">
        <v>3351</v>
      </c>
      <c r="M3743" s="7">
        <v>42.562435000000001</v>
      </c>
      <c r="N3743" s="7">
        <v>20.826304</v>
      </c>
      <c r="O3743" s="7" t="s">
        <v>2689</v>
      </c>
      <c r="P3743" s="7" t="s">
        <v>2689</v>
      </c>
      <c r="Q3743" s="7"/>
      <c r="R3743" s="7" t="s">
        <v>4898</v>
      </c>
      <c r="S3743" s="7"/>
      <c r="T3743" s="7" t="b">
        <v>0</v>
      </c>
      <c r="U3743" s="7" t="s">
        <v>3350</v>
      </c>
      <c r="V3743" s="7" t="s">
        <v>2999</v>
      </c>
      <c r="W3743" s="7" t="s">
        <v>2999</v>
      </c>
    </row>
    <row r="3744" spans="1:23" x14ac:dyDescent="0.2">
      <c r="A3744" s="7" t="s">
        <v>727</v>
      </c>
      <c r="B3744" s="7">
        <v>6</v>
      </c>
      <c r="C3744" s="7" t="s">
        <v>11</v>
      </c>
      <c r="D3744" s="7" t="s">
        <v>853</v>
      </c>
      <c r="E3744" s="7"/>
      <c r="F3744" s="7">
        <v>162</v>
      </c>
      <c r="G3744" s="7" t="s">
        <v>6336</v>
      </c>
      <c r="H3744" s="7" t="s">
        <v>2690</v>
      </c>
      <c r="I3744" s="7" t="s">
        <v>4899</v>
      </c>
      <c r="J3744" s="7" t="s">
        <v>772</v>
      </c>
      <c r="K3744" s="7" t="s">
        <v>731</v>
      </c>
      <c r="L3744" s="7" t="s">
        <v>3479</v>
      </c>
      <c r="M3744" s="7">
        <v>42.636938000000001</v>
      </c>
      <c r="N3744" s="7">
        <v>21.093402000000001</v>
      </c>
      <c r="O3744" s="7" t="s">
        <v>2691</v>
      </c>
      <c r="P3744" s="7" t="s">
        <v>2691</v>
      </c>
      <c r="Q3744" s="7"/>
      <c r="R3744" s="7" t="s">
        <v>4900</v>
      </c>
      <c r="S3744" s="7" t="s">
        <v>4901</v>
      </c>
      <c r="T3744" s="7" t="b">
        <v>0</v>
      </c>
      <c r="U3744" s="7" t="s">
        <v>3478</v>
      </c>
      <c r="V3744" s="7" t="s">
        <v>2999</v>
      </c>
      <c r="W3744" s="7" t="s">
        <v>2999</v>
      </c>
    </row>
    <row r="3745" spans="1:23" x14ac:dyDescent="0.2">
      <c r="A3745" s="7" t="s">
        <v>727</v>
      </c>
      <c r="B3745" s="7">
        <v>4</v>
      </c>
      <c r="C3745" s="7" t="s">
        <v>454</v>
      </c>
      <c r="D3745" s="7" t="s">
        <v>768</v>
      </c>
      <c r="E3745" s="7" t="s">
        <v>585</v>
      </c>
      <c r="F3745" s="7">
        <v>161</v>
      </c>
      <c r="G3745" s="7" t="s">
        <v>6337</v>
      </c>
      <c r="H3745" s="7" t="s">
        <v>2692</v>
      </c>
      <c r="I3745" s="7" t="s">
        <v>3824</v>
      </c>
      <c r="J3745" s="7" t="s">
        <v>738</v>
      </c>
      <c r="K3745" s="7" t="s">
        <v>752</v>
      </c>
      <c r="L3745" s="7" t="s">
        <v>3351</v>
      </c>
      <c r="M3745" s="7">
        <v>42.832343000000002</v>
      </c>
      <c r="N3745" s="7">
        <v>20.984907</v>
      </c>
      <c r="O3745" s="7" t="s">
        <v>2693</v>
      </c>
      <c r="P3745" s="7" t="s">
        <v>2693</v>
      </c>
      <c r="Q3745" s="7"/>
      <c r="R3745" s="7" t="s">
        <v>4902</v>
      </c>
      <c r="S3745" s="7"/>
      <c r="T3745" s="7" t="b">
        <v>0</v>
      </c>
      <c r="U3745" s="7" t="s">
        <v>3350</v>
      </c>
      <c r="V3745" s="7" t="s">
        <v>2999</v>
      </c>
      <c r="W3745" s="7" t="s">
        <v>2999</v>
      </c>
    </row>
    <row r="3746" spans="1:23" x14ac:dyDescent="0.2">
      <c r="A3746" s="7" t="s">
        <v>727</v>
      </c>
      <c r="B3746" s="7">
        <v>5</v>
      </c>
      <c r="C3746" s="7" t="s">
        <v>2</v>
      </c>
      <c r="D3746" s="7" t="s">
        <v>1007</v>
      </c>
      <c r="E3746" s="7" t="s">
        <v>149</v>
      </c>
      <c r="F3746" s="7">
        <v>160</v>
      </c>
      <c r="G3746" s="7" t="s">
        <v>6338</v>
      </c>
      <c r="H3746" s="7" t="s">
        <v>679</v>
      </c>
      <c r="I3746" s="7" t="s">
        <v>4903</v>
      </c>
      <c r="J3746" s="7" t="s">
        <v>738</v>
      </c>
      <c r="K3746" s="7" t="s">
        <v>731</v>
      </c>
      <c r="L3746" s="7" t="s">
        <v>3351</v>
      </c>
      <c r="M3746" s="7">
        <v>42.581049</v>
      </c>
      <c r="N3746" s="7">
        <v>20.318377999999999</v>
      </c>
      <c r="O3746" s="7" t="s">
        <v>2694</v>
      </c>
      <c r="P3746" s="7" t="s">
        <v>2694</v>
      </c>
      <c r="Q3746" s="7"/>
      <c r="R3746" s="7" t="s">
        <v>678</v>
      </c>
      <c r="S3746" s="7"/>
      <c r="T3746" s="7" t="b">
        <v>0</v>
      </c>
      <c r="U3746" s="7" t="s">
        <v>3350</v>
      </c>
      <c r="V3746" s="7" t="s">
        <v>2999</v>
      </c>
      <c r="W3746" s="7" t="s">
        <v>2999</v>
      </c>
    </row>
    <row r="3747" spans="1:23" x14ac:dyDescent="0.2">
      <c r="A3747" s="7" t="s">
        <v>727</v>
      </c>
      <c r="B3747" s="7">
        <v>2</v>
      </c>
      <c r="C3747" s="7" t="s">
        <v>450</v>
      </c>
      <c r="D3747" s="7" t="s">
        <v>1019</v>
      </c>
      <c r="E3747" s="7" t="s">
        <v>14188</v>
      </c>
      <c r="F3747" s="7">
        <v>159</v>
      </c>
      <c r="G3747" s="7" t="s">
        <v>6339</v>
      </c>
      <c r="H3747" s="7" t="s">
        <v>2695</v>
      </c>
      <c r="I3747" s="7" t="s">
        <v>4904</v>
      </c>
      <c r="J3747" s="7" t="s">
        <v>738</v>
      </c>
      <c r="K3747" s="7" t="s">
        <v>731</v>
      </c>
      <c r="L3747" s="7" t="s">
        <v>3351</v>
      </c>
      <c r="M3747" s="7">
        <v>42.421298999999998</v>
      </c>
      <c r="N3747" s="7">
        <v>20.350942</v>
      </c>
      <c r="O3747" s="7" t="s">
        <v>2696</v>
      </c>
      <c r="P3747" s="7" t="s">
        <v>2696</v>
      </c>
      <c r="Q3747" s="7"/>
      <c r="R3747" s="7" t="s">
        <v>4905</v>
      </c>
      <c r="S3747" s="7"/>
      <c r="T3747" s="7" t="b">
        <v>0</v>
      </c>
      <c r="U3747" s="7" t="s">
        <v>3350</v>
      </c>
      <c r="V3747" s="7" t="s">
        <v>2999</v>
      </c>
      <c r="W3747" s="7" t="s">
        <v>2999</v>
      </c>
    </row>
    <row r="3748" spans="1:23" x14ac:dyDescent="0.2">
      <c r="A3748" s="7" t="s">
        <v>727</v>
      </c>
      <c r="B3748" s="7">
        <v>6</v>
      </c>
      <c r="C3748" s="7" t="s">
        <v>11</v>
      </c>
      <c r="D3748" s="7" t="s">
        <v>853</v>
      </c>
      <c r="E3748" s="7" t="s">
        <v>8837</v>
      </c>
      <c r="F3748" s="7">
        <v>158</v>
      </c>
      <c r="G3748" s="7" t="s">
        <v>6340</v>
      </c>
      <c r="H3748" s="7" t="s">
        <v>681</v>
      </c>
      <c r="I3748" s="7" t="s">
        <v>4906</v>
      </c>
      <c r="J3748" s="7" t="s">
        <v>738</v>
      </c>
      <c r="K3748" s="7" t="s">
        <v>731</v>
      </c>
      <c r="L3748" s="7" t="s">
        <v>3351</v>
      </c>
      <c r="M3748" s="7">
        <v>42.637062999999998</v>
      </c>
      <c r="N3748" s="7">
        <v>21.094756</v>
      </c>
      <c r="O3748" s="7" t="s">
        <v>2697</v>
      </c>
      <c r="P3748" s="7" t="s">
        <v>2697</v>
      </c>
      <c r="Q3748" s="7"/>
      <c r="R3748" s="7" t="s">
        <v>680</v>
      </c>
      <c r="S3748" s="7"/>
      <c r="T3748" s="7" t="b">
        <v>0</v>
      </c>
      <c r="U3748" s="7" t="s">
        <v>3350</v>
      </c>
      <c r="V3748" s="7" t="s">
        <v>2999</v>
      </c>
      <c r="W3748" s="7" t="s">
        <v>2999</v>
      </c>
    </row>
    <row r="3749" spans="1:23" x14ac:dyDescent="0.2">
      <c r="A3749" s="7" t="s">
        <v>727</v>
      </c>
      <c r="B3749" s="7">
        <v>4</v>
      </c>
      <c r="C3749" s="7" t="s">
        <v>454</v>
      </c>
      <c r="D3749" s="7" t="s">
        <v>828</v>
      </c>
      <c r="E3749" s="7" t="s">
        <v>585</v>
      </c>
      <c r="F3749" s="7">
        <v>157</v>
      </c>
      <c r="G3749" s="7" t="s">
        <v>6341</v>
      </c>
      <c r="H3749" s="7" t="s">
        <v>2698</v>
      </c>
      <c r="I3749" s="7" t="s">
        <v>4907</v>
      </c>
      <c r="J3749" s="7" t="s">
        <v>738</v>
      </c>
      <c r="K3749" s="7" t="s">
        <v>731</v>
      </c>
      <c r="L3749" s="7" t="s">
        <v>3351</v>
      </c>
      <c r="M3749" s="7">
        <v>42.868758999999997</v>
      </c>
      <c r="N3749" s="7">
        <v>20.866709</v>
      </c>
      <c r="O3749" s="7" t="s">
        <v>2699</v>
      </c>
      <c r="P3749" s="7" t="s">
        <v>2699</v>
      </c>
      <c r="Q3749" s="7"/>
      <c r="R3749" s="7" t="s">
        <v>4908</v>
      </c>
      <c r="S3749" s="7"/>
      <c r="T3749" s="7" t="b">
        <v>0</v>
      </c>
      <c r="U3749" s="7" t="s">
        <v>3350</v>
      </c>
      <c r="V3749" s="7" t="s">
        <v>2999</v>
      </c>
      <c r="W3749" s="7" t="s">
        <v>2999</v>
      </c>
    </row>
    <row r="3750" spans="1:23" x14ac:dyDescent="0.2">
      <c r="A3750" s="7" t="s">
        <v>727</v>
      </c>
      <c r="B3750" s="7">
        <v>4</v>
      </c>
      <c r="C3750" s="7" t="s">
        <v>454</v>
      </c>
      <c r="D3750" s="7" t="s">
        <v>828</v>
      </c>
      <c r="E3750" s="7" t="s">
        <v>12322</v>
      </c>
      <c r="F3750" s="7">
        <v>156</v>
      </c>
      <c r="G3750" s="7" t="s">
        <v>6341</v>
      </c>
      <c r="H3750" s="7" t="s">
        <v>2698</v>
      </c>
      <c r="I3750" s="7" t="s">
        <v>4907</v>
      </c>
      <c r="J3750" s="7" t="s">
        <v>738</v>
      </c>
      <c r="K3750" s="7" t="s">
        <v>731</v>
      </c>
      <c r="L3750" s="7" t="s">
        <v>3351</v>
      </c>
      <c r="M3750" s="7">
        <v>42.868758999999997</v>
      </c>
      <c r="N3750" s="7">
        <v>20.866709</v>
      </c>
      <c r="O3750" s="7" t="s">
        <v>2700</v>
      </c>
      <c r="P3750" s="7" t="s">
        <v>2700</v>
      </c>
      <c r="Q3750" s="7"/>
      <c r="R3750" s="7" t="s">
        <v>4908</v>
      </c>
      <c r="S3750" s="7"/>
      <c r="T3750" s="7" t="b">
        <v>0</v>
      </c>
      <c r="U3750" s="7" t="s">
        <v>3350</v>
      </c>
      <c r="V3750" s="7" t="s">
        <v>2999</v>
      </c>
      <c r="W3750" s="7" t="s">
        <v>2999</v>
      </c>
    </row>
    <row r="3751" spans="1:23" x14ac:dyDescent="0.2">
      <c r="A3751" s="7" t="s">
        <v>727</v>
      </c>
      <c r="B3751" s="7">
        <v>6</v>
      </c>
      <c r="C3751" s="7" t="s">
        <v>11</v>
      </c>
      <c r="D3751" s="7" t="s">
        <v>875</v>
      </c>
      <c r="E3751" s="7"/>
      <c r="F3751" s="7">
        <v>155</v>
      </c>
      <c r="G3751" s="7" t="s">
        <v>6342</v>
      </c>
      <c r="H3751" s="7" t="s">
        <v>2701</v>
      </c>
      <c r="I3751" s="7" t="s">
        <v>4909</v>
      </c>
      <c r="J3751" s="7" t="s">
        <v>772</v>
      </c>
      <c r="K3751" s="7" t="s">
        <v>731</v>
      </c>
      <c r="L3751" s="7" t="s">
        <v>3351</v>
      </c>
      <c r="M3751" s="7">
        <v>42.657693000000002</v>
      </c>
      <c r="N3751" s="7">
        <v>21.164812999999999</v>
      </c>
      <c r="O3751" s="7" t="s">
        <v>2702</v>
      </c>
      <c r="P3751" s="7" t="s">
        <v>2702</v>
      </c>
      <c r="Q3751" s="7"/>
      <c r="R3751" s="7" t="s">
        <v>4910</v>
      </c>
      <c r="S3751" s="7"/>
      <c r="T3751" s="7" t="b">
        <v>0</v>
      </c>
      <c r="U3751" s="7" t="s">
        <v>3350</v>
      </c>
      <c r="V3751" s="7" t="s">
        <v>2999</v>
      </c>
      <c r="W3751" s="7" t="s">
        <v>2999</v>
      </c>
    </row>
    <row r="3752" spans="1:23" x14ac:dyDescent="0.2">
      <c r="A3752" s="7" t="s">
        <v>727</v>
      </c>
      <c r="B3752" s="7">
        <v>6</v>
      </c>
      <c r="C3752" s="7" t="s">
        <v>11</v>
      </c>
      <c r="D3752" s="7" t="s">
        <v>853</v>
      </c>
      <c r="E3752" s="7" t="s">
        <v>10754</v>
      </c>
      <c r="F3752" s="7">
        <v>154</v>
      </c>
      <c r="G3752" s="7" t="s">
        <v>6340</v>
      </c>
      <c r="H3752" s="7" t="s">
        <v>681</v>
      </c>
      <c r="I3752" s="7" t="s">
        <v>4906</v>
      </c>
      <c r="J3752" s="7" t="s">
        <v>738</v>
      </c>
      <c r="K3752" s="7" t="s">
        <v>731</v>
      </c>
      <c r="L3752" s="7" t="s">
        <v>3351</v>
      </c>
      <c r="M3752" s="7">
        <v>42.637943999999997</v>
      </c>
      <c r="N3752" s="7">
        <v>21.097093999999998</v>
      </c>
      <c r="O3752" s="7" t="s">
        <v>2703</v>
      </c>
      <c r="P3752" s="7" t="s">
        <v>2703</v>
      </c>
      <c r="Q3752" s="7"/>
      <c r="R3752" s="7" t="s">
        <v>680</v>
      </c>
      <c r="S3752" s="7"/>
      <c r="T3752" s="7" t="b">
        <v>0</v>
      </c>
      <c r="U3752" s="7" t="s">
        <v>3350</v>
      </c>
      <c r="V3752" s="7" t="s">
        <v>2999</v>
      </c>
      <c r="W3752" s="7" t="s">
        <v>2999</v>
      </c>
    </row>
    <row r="3753" spans="1:23" x14ac:dyDescent="0.2">
      <c r="A3753" s="7" t="s">
        <v>727</v>
      </c>
      <c r="B3753" s="7">
        <v>4</v>
      </c>
      <c r="C3753" s="7" t="s">
        <v>454</v>
      </c>
      <c r="D3753" s="7" t="s">
        <v>1701</v>
      </c>
      <c r="E3753" s="7" t="s">
        <v>18525</v>
      </c>
      <c r="F3753" s="7">
        <v>153</v>
      </c>
      <c r="G3753" s="7" t="s">
        <v>6343</v>
      </c>
      <c r="H3753" s="7" t="s">
        <v>2684</v>
      </c>
      <c r="I3753" s="7" t="s">
        <v>4911</v>
      </c>
      <c r="J3753" s="7" t="s">
        <v>2183</v>
      </c>
      <c r="K3753" s="7" t="s">
        <v>731</v>
      </c>
      <c r="L3753" s="7" t="s">
        <v>3351</v>
      </c>
      <c r="M3753" s="7">
        <v>42.75752</v>
      </c>
      <c r="N3753" s="7">
        <v>20.788754999999998</v>
      </c>
      <c r="O3753" s="7" t="s">
        <v>2704</v>
      </c>
      <c r="P3753" s="7" t="s">
        <v>2704</v>
      </c>
      <c r="Q3753" s="7"/>
      <c r="R3753" s="7" t="s">
        <v>682</v>
      </c>
      <c r="S3753" s="7"/>
      <c r="T3753" s="7" t="b">
        <v>0</v>
      </c>
      <c r="U3753" s="7" t="s">
        <v>3350</v>
      </c>
      <c r="V3753" s="7" t="s">
        <v>2999</v>
      </c>
      <c r="W3753" s="7" t="s">
        <v>2999</v>
      </c>
    </row>
    <row r="3754" spans="1:23" x14ac:dyDescent="0.2">
      <c r="A3754" s="7" t="s">
        <v>727</v>
      </c>
      <c r="B3754" s="7">
        <v>3</v>
      </c>
      <c r="C3754" s="7" t="s">
        <v>45</v>
      </c>
      <c r="D3754" s="7" t="s">
        <v>1235</v>
      </c>
      <c r="E3754" s="7" t="s">
        <v>9752</v>
      </c>
      <c r="F3754" s="7">
        <v>152</v>
      </c>
      <c r="G3754" s="7" t="s">
        <v>6344</v>
      </c>
      <c r="H3754" s="7" t="s">
        <v>281</v>
      </c>
      <c r="I3754" s="7" t="s">
        <v>4912</v>
      </c>
      <c r="J3754" s="7" t="s">
        <v>738</v>
      </c>
      <c r="K3754" s="7" t="s">
        <v>731</v>
      </c>
      <c r="L3754" s="7" t="s">
        <v>3351</v>
      </c>
      <c r="M3754" s="7">
        <v>42.340729000000003</v>
      </c>
      <c r="N3754" s="7">
        <v>21.396401000000001</v>
      </c>
      <c r="O3754" s="7" t="s">
        <v>2705</v>
      </c>
      <c r="P3754" s="7" t="s">
        <v>2705</v>
      </c>
      <c r="Q3754" s="7"/>
      <c r="R3754" s="7" t="s">
        <v>410</v>
      </c>
      <c r="S3754" s="7"/>
      <c r="T3754" s="7" t="b">
        <v>0</v>
      </c>
      <c r="U3754" s="7" t="s">
        <v>3350</v>
      </c>
      <c r="V3754" s="7" t="s">
        <v>2999</v>
      </c>
      <c r="W3754" s="7" t="s">
        <v>2999</v>
      </c>
    </row>
    <row r="3755" spans="1:23" x14ac:dyDescent="0.2">
      <c r="A3755" s="7" t="s">
        <v>727</v>
      </c>
      <c r="B3755" s="7">
        <v>6</v>
      </c>
      <c r="C3755" s="7" t="s">
        <v>11</v>
      </c>
      <c r="D3755" s="7" t="s">
        <v>1033</v>
      </c>
      <c r="E3755" s="7" t="s">
        <v>11425</v>
      </c>
      <c r="F3755" s="7">
        <v>151</v>
      </c>
      <c r="G3755" s="7" t="s">
        <v>6345</v>
      </c>
      <c r="H3755" s="7" t="s">
        <v>684</v>
      </c>
      <c r="I3755" s="7" t="s">
        <v>4913</v>
      </c>
      <c r="J3755" s="7" t="s">
        <v>991</v>
      </c>
      <c r="K3755" s="7" t="s">
        <v>731</v>
      </c>
      <c r="L3755" s="7" t="s">
        <v>3351</v>
      </c>
      <c r="M3755" s="7">
        <v>42.545084000000003</v>
      </c>
      <c r="N3755" s="7">
        <v>20.832239999999999</v>
      </c>
      <c r="O3755" s="7" t="s">
        <v>2706</v>
      </c>
      <c r="P3755" s="7" t="s">
        <v>2706</v>
      </c>
      <c r="Q3755" s="7"/>
      <c r="R3755" s="7" t="s">
        <v>683</v>
      </c>
      <c r="S3755" s="7"/>
      <c r="T3755" s="7" t="b">
        <v>0</v>
      </c>
      <c r="U3755" s="7" t="s">
        <v>3350</v>
      </c>
      <c r="V3755" s="7" t="s">
        <v>2999</v>
      </c>
      <c r="W3755" s="7" t="s">
        <v>2999</v>
      </c>
    </row>
    <row r="3756" spans="1:23" x14ac:dyDescent="0.2">
      <c r="A3756" s="7" t="s">
        <v>727</v>
      </c>
      <c r="B3756" s="7">
        <v>6</v>
      </c>
      <c r="C3756" s="7" t="s">
        <v>11</v>
      </c>
      <c r="D3756" s="7" t="s">
        <v>853</v>
      </c>
      <c r="E3756" s="7" t="s">
        <v>7503</v>
      </c>
      <c r="F3756" s="7">
        <v>150</v>
      </c>
      <c r="G3756" s="7" t="s">
        <v>6346</v>
      </c>
      <c r="H3756" s="7" t="s">
        <v>686</v>
      </c>
      <c r="I3756" s="7" t="s">
        <v>4914</v>
      </c>
      <c r="J3756" s="7" t="s">
        <v>772</v>
      </c>
      <c r="K3756" s="7" t="s">
        <v>731</v>
      </c>
      <c r="L3756" s="7" t="s">
        <v>3351</v>
      </c>
      <c r="M3756" s="7">
        <v>42.636986</v>
      </c>
      <c r="N3756" s="7">
        <v>21.091342000000001</v>
      </c>
      <c r="O3756" s="7" t="s">
        <v>2707</v>
      </c>
      <c r="P3756" s="7" t="s">
        <v>2707</v>
      </c>
      <c r="Q3756" s="7"/>
      <c r="R3756" s="7" t="s">
        <v>685</v>
      </c>
      <c r="S3756" s="7"/>
      <c r="T3756" s="7" t="b">
        <v>0</v>
      </c>
      <c r="U3756" s="7" t="s">
        <v>3350</v>
      </c>
      <c r="V3756" s="7" t="s">
        <v>2999</v>
      </c>
      <c r="W3756" s="7" t="s">
        <v>2999</v>
      </c>
    </row>
    <row r="3757" spans="1:23" x14ac:dyDescent="0.2">
      <c r="A3757" s="7" t="s">
        <v>727</v>
      </c>
      <c r="B3757" s="7">
        <v>6</v>
      </c>
      <c r="C3757" s="7" t="s">
        <v>11</v>
      </c>
      <c r="D3757" s="7" t="s">
        <v>787</v>
      </c>
      <c r="E3757" s="7" t="s">
        <v>446</v>
      </c>
      <c r="F3757" s="7">
        <v>149</v>
      </c>
      <c r="G3757" s="7" t="s">
        <v>6347</v>
      </c>
      <c r="H3757" s="7" t="s">
        <v>412</v>
      </c>
      <c r="I3757" s="7" t="s">
        <v>4915</v>
      </c>
      <c r="J3757" s="7" t="s">
        <v>738</v>
      </c>
      <c r="K3757" s="7" t="s">
        <v>731</v>
      </c>
      <c r="L3757" s="7" t="s">
        <v>3351</v>
      </c>
      <c r="M3757" s="7">
        <v>42.629916999999999</v>
      </c>
      <c r="N3757" s="7">
        <v>21.157608</v>
      </c>
      <c r="O3757" s="7" t="s">
        <v>2708</v>
      </c>
      <c r="P3757" s="7" t="s">
        <v>2708</v>
      </c>
      <c r="Q3757" s="7"/>
      <c r="R3757" s="7" t="s">
        <v>411</v>
      </c>
      <c r="S3757" s="7"/>
      <c r="T3757" s="7" t="b">
        <v>0</v>
      </c>
      <c r="U3757" s="7" t="s">
        <v>3350</v>
      </c>
      <c r="V3757" s="7" t="s">
        <v>2999</v>
      </c>
      <c r="W3757" s="7" t="s">
        <v>2999</v>
      </c>
    </row>
    <row r="3758" spans="1:23" x14ac:dyDescent="0.2">
      <c r="A3758" s="7" t="s">
        <v>727</v>
      </c>
      <c r="B3758" s="7">
        <v>4</v>
      </c>
      <c r="C3758" s="7" t="s">
        <v>454</v>
      </c>
      <c r="D3758" s="7" t="s">
        <v>1701</v>
      </c>
      <c r="E3758" s="7" t="s">
        <v>585</v>
      </c>
      <c r="F3758" s="7">
        <v>148</v>
      </c>
      <c r="G3758" s="7" t="s">
        <v>6348</v>
      </c>
      <c r="H3758" s="7" t="s">
        <v>2709</v>
      </c>
      <c r="I3758" s="7" t="s">
        <v>4916</v>
      </c>
      <c r="J3758" s="7" t="s">
        <v>1277</v>
      </c>
      <c r="K3758" s="7" t="s">
        <v>731</v>
      </c>
      <c r="L3758" s="7" t="s">
        <v>3351</v>
      </c>
      <c r="M3758" s="7">
        <v>42.740352999999999</v>
      </c>
      <c r="N3758" s="7">
        <v>20.804444</v>
      </c>
      <c r="O3758" s="7" t="s">
        <v>2710</v>
      </c>
      <c r="P3758" s="7" t="s">
        <v>2710</v>
      </c>
      <c r="Q3758" s="7"/>
      <c r="R3758" s="7" t="s">
        <v>4917</v>
      </c>
      <c r="S3758" s="7"/>
      <c r="T3758" s="7" t="b">
        <v>0</v>
      </c>
      <c r="U3758" s="7" t="s">
        <v>3350</v>
      </c>
      <c r="V3758" s="7" t="s">
        <v>2999</v>
      </c>
      <c r="W3758" s="7" t="s">
        <v>2999</v>
      </c>
    </row>
    <row r="3759" spans="1:23" x14ac:dyDescent="0.2">
      <c r="A3759" s="7" t="s">
        <v>727</v>
      </c>
      <c r="B3759" s="7">
        <v>6</v>
      </c>
      <c r="C3759" s="7" t="s">
        <v>11</v>
      </c>
      <c r="D3759" s="7" t="s">
        <v>787</v>
      </c>
      <c r="E3759" s="7"/>
      <c r="F3759" s="7">
        <v>147</v>
      </c>
      <c r="G3759" s="7" t="s">
        <v>6349</v>
      </c>
      <c r="H3759" s="7" t="s">
        <v>414</v>
      </c>
      <c r="I3759" s="7" t="s">
        <v>4918</v>
      </c>
      <c r="J3759" s="7" t="s">
        <v>772</v>
      </c>
      <c r="K3759" s="7" t="s">
        <v>731</v>
      </c>
      <c r="L3759" s="7" t="s">
        <v>3479</v>
      </c>
      <c r="M3759" s="7">
        <v>42.662742000000001</v>
      </c>
      <c r="N3759" s="7">
        <v>21.149706999999999</v>
      </c>
      <c r="O3759" s="7" t="s">
        <v>2711</v>
      </c>
      <c r="P3759" s="7" t="s">
        <v>2711</v>
      </c>
      <c r="Q3759" s="7"/>
      <c r="R3759" s="7" t="s">
        <v>413</v>
      </c>
      <c r="S3759" s="7"/>
      <c r="T3759" s="7" t="b">
        <v>0</v>
      </c>
      <c r="U3759" s="7" t="s">
        <v>3478</v>
      </c>
      <c r="V3759" s="7" t="s">
        <v>2999</v>
      </c>
      <c r="W3759" s="7" t="s">
        <v>2999</v>
      </c>
    </row>
    <row r="3760" spans="1:23" x14ac:dyDescent="0.2">
      <c r="A3760" s="7" t="s">
        <v>727</v>
      </c>
      <c r="B3760" s="7">
        <v>4</v>
      </c>
      <c r="C3760" s="7" t="s">
        <v>454</v>
      </c>
      <c r="D3760" s="7" t="s">
        <v>768</v>
      </c>
      <c r="E3760" s="7" t="s">
        <v>585</v>
      </c>
      <c r="F3760" s="7">
        <v>146</v>
      </c>
      <c r="G3760" s="7" t="s">
        <v>6350</v>
      </c>
      <c r="H3760" s="7" t="s">
        <v>2712</v>
      </c>
      <c r="I3760" s="7" t="s">
        <v>4919</v>
      </c>
      <c r="J3760" s="7" t="s">
        <v>738</v>
      </c>
      <c r="K3760" s="7" t="s">
        <v>731</v>
      </c>
      <c r="L3760" s="7" t="s">
        <v>3351</v>
      </c>
      <c r="M3760" s="7">
        <v>42.819530999999998</v>
      </c>
      <c r="N3760" s="7">
        <v>20.969429000000002</v>
      </c>
      <c r="O3760" s="7" t="s">
        <v>2713</v>
      </c>
      <c r="P3760" s="7" t="s">
        <v>2713</v>
      </c>
      <c r="Q3760" s="7"/>
      <c r="R3760" s="7" t="s">
        <v>4920</v>
      </c>
      <c r="S3760" s="7"/>
      <c r="T3760" s="7" t="b">
        <v>0</v>
      </c>
      <c r="U3760" s="7" t="s">
        <v>3350</v>
      </c>
      <c r="V3760" s="7" t="s">
        <v>2999</v>
      </c>
      <c r="W3760" s="7" t="s">
        <v>2999</v>
      </c>
    </row>
    <row r="3761" spans="1:23" x14ac:dyDescent="0.2">
      <c r="A3761" s="7" t="s">
        <v>727</v>
      </c>
      <c r="B3761" s="7">
        <v>4</v>
      </c>
      <c r="C3761" s="7" t="s">
        <v>454</v>
      </c>
      <c r="D3761" s="7" t="s">
        <v>768</v>
      </c>
      <c r="E3761" s="7" t="s">
        <v>585</v>
      </c>
      <c r="F3761" s="7">
        <v>145</v>
      </c>
      <c r="G3761" s="7" t="s">
        <v>6350</v>
      </c>
      <c r="H3761" s="7" t="s">
        <v>2712</v>
      </c>
      <c r="I3761" s="7" t="s">
        <v>4919</v>
      </c>
      <c r="J3761" s="7" t="s">
        <v>738</v>
      </c>
      <c r="K3761" s="7" t="s">
        <v>731</v>
      </c>
      <c r="L3761" s="7" t="s">
        <v>3351</v>
      </c>
      <c r="M3761" s="7">
        <v>42.819530999999998</v>
      </c>
      <c r="N3761" s="7">
        <v>20.969429000000002</v>
      </c>
      <c r="O3761" s="7" t="s">
        <v>2714</v>
      </c>
      <c r="P3761" s="7" t="s">
        <v>2715</v>
      </c>
      <c r="Q3761" s="7"/>
      <c r="R3761" s="7" t="s">
        <v>4920</v>
      </c>
      <c r="S3761" s="7"/>
      <c r="T3761" s="7" t="b">
        <v>0</v>
      </c>
      <c r="U3761" s="7" t="s">
        <v>3350</v>
      </c>
      <c r="V3761" s="7" t="s">
        <v>2999</v>
      </c>
      <c r="W3761" s="7" t="s">
        <v>2999</v>
      </c>
    </row>
    <row r="3762" spans="1:23" x14ac:dyDescent="0.2">
      <c r="A3762" s="7" t="s">
        <v>727</v>
      </c>
      <c r="B3762" s="7">
        <v>6</v>
      </c>
      <c r="C3762" s="7" t="s">
        <v>11</v>
      </c>
      <c r="D3762" s="7" t="s">
        <v>778</v>
      </c>
      <c r="E3762" s="7" t="s">
        <v>446</v>
      </c>
      <c r="F3762" s="7">
        <v>144</v>
      </c>
      <c r="G3762" s="7" t="s">
        <v>6351</v>
      </c>
      <c r="H3762" s="7" t="s">
        <v>2716</v>
      </c>
      <c r="I3762" s="7" t="s">
        <v>4921</v>
      </c>
      <c r="J3762" s="7" t="s">
        <v>738</v>
      </c>
      <c r="K3762" s="7" t="s">
        <v>731</v>
      </c>
      <c r="L3762" s="7" t="s">
        <v>3351</v>
      </c>
      <c r="M3762" s="7">
        <v>42.656663000000002</v>
      </c>
      <c r="N3762" s="7">
        <v>21.137474000000001</v>
      </c>
      <c r="O3762" s="7" t="s">
        <v>2717</v>
      </c>
      <c r="P3762" s="7" t="s">
        <v>2717</v>
      </c>
      <c r="Q3762" s="7"/>
      <c r="R3762" s="7" t="s">
        <v>4922</v>
      </c>
      <c r="S3762" s="7"/>
      <c r="T3762" s="7" t="b">
        <v>0</v>
      </c>
      <c r="U3762" s="7" t="s">
        <v>3350</v>
      </c>
      <c r="V3762" s="7" t="s">
        <v>2999</v>
      </c>
      <c r="W3762" s="7" t="s">
        <v>2999</v>
      </c>
    </row>
    <row r="3763" spans="1:23" x14ac:dyDescent="0.2">
      <c r="A3763" s="7" t="s">
        <v>727</v>
      </c>
      <c r="B3763" s="7">
        <v>4</v>
      </c>
      <c r="C3763" s="7" t="s">
        <v>454</v>
      </c>
      <c r="D3763" s="7" t="s">
        <v>1701</v>
      </c>
      <c r="E3763" s="7" t="s">
        <v>2718</v>
      </c>
      <c r="F3763" s="7">
        <v>143</v>
      </c>
      <c r="G3763" s="7" t="s">
        <v>6352</v>
      </c>
      <c r="H3763" s="7" t="s">
        <v>2719</v>
      </c>
      <c r="I3763" s="7" t="s">
        <v>4923</v>
      </c>
      <c r="J3763" s="7" t="s">
        <v>2183</v>
      </c>
      <c r="K3763" s="7" t="s">
        <v>731</v>
      </c>
      <c r="L3763" s="7" t="s">
        <v>3351</v>
      </c>
      <c r="M3763" s="7">
        <v>42.663038</v>
      </c>
      <c r="N3763" s="7">
        <v>20.770619</v>
      </c>
      <c r="O3763" s="7" t="s">
        <v>2720</v>
      </c>
      <c r="P3763" s="7" t="s">
        <v>2720</v>
      </c>
      <c r="Q3763" s="7"/>
      <c r="R3763" s="7" t="s">
        <v>4924</v>
      </c>
      <c r="S3763" s="7"/>
      <c r="T3763" s="7" t="b">
        <v>0</v>
      </c>
      <c r="U3763" s="7" t="s">
        <v>3350</v>
      </c>
      <c r="V3763" s="7" t="s">
        <v>2999</v>
      </c>
      <c r="W3763" s="7" t="s">
        <v>2999</v>
      </c>
    </row>
    <row r="3764" spans="1:23" x14ac:dyDescent="0.2">
      <c r="A3764" s="7" t="s">
        <v>727</v>
      </c>
      <c r="B3764" s="7">
        <v>6</v>
      </c>
      <c r="C3764" s="7" t="s">
        <v>11</v>
      </c>
      <c r="D3764" s="7" t="s">
        <v>728</v>
      </c>
      <c r="E3764" s="7"/>
      <c r="F3764" s="7">
        <v>142</v>
      </c>
      <c r="G3764" s="7" t="s">
        <v>6353</v>
      </c>
      <c r="H3764" s="7" t="s">
        <v>2721</v>
      </c>
      <c r="I3764" s="7" t="s">
        <v>4925</v>
      </c>
      <c r="J3764" s="7" t="s">
        <v>738</v>
      </c>
      <c r="K3764" s="7" t="s">
        <v>731</v>
      </c>
      <c r="L3764" s="7" t="s">
        <v>2998</v>
      </c>
      <c r="M3764" s="7">
        <v>42.906852000000001</v>
      </c>
      <c r="N3764" s="7">
        <v>21.189971</v>
      </c>
      <c r="O3764" s="7" t="s">
        <v>2722</v>
      </c>
      <c r="P3764" s="7" t="s">
        <v>2722</v>
      </c>
      <c r="Q3764" s="7"/>
      <c r="R3764" s="7" t="s">
        <v>4926</v>
      </c>
      <c r="S3764" s="7" t="s">
        <v>4927</v>
      </c>
      <c r="T3764" s="7" t="b">
        <v>0</v>
      </c>
      <c r="U3764" s="7" t="s">
        <v>2997</v>
      </c>
      <c r="V3764" s="7" t="s">
        <v>2999</v>
      </c>
      <c r="W3764" s="7" t="s">
        <v>2999</v>
      </c>
    </row>
    <row r="3765" spans="1:23" x14ac:dyDescent="0.2">
      <c r="A3765" s="7" t="s">
        <v>727</v>
      </c>
      <c r="B3765" s="7">
        <v>5</v>
      </c>
      <c r="C3765" s="7" t="s">
        <v>2</v>
      </c>
      <c r="D3765" s="7" t="s">
        <v>847</v>
      </c>
      <c r="E3765" s="7" t="s">
        <v>7187</v>
      </c>
      <c r="F3765" s="7">
        <v>141</v>
      </c>
      <c r="G3765" s="7" t="s">
        <v>6354</v>
      </c>
      <c r="H3765" s="7" t="s">
        <v>2723</v>
      </c>
      <c r="I3765" s="7" t="s">
        <v>4928</v>
      </c>
      <c r="J3765" s="7" t="s">
        <v>738</v>
      </c>
      <c r="K3765" s="7" t="s">
        <v>731</v>
      </c>
      <c r="L3765" s="7" t="s">
        <v>3351</v>
      </c>
      <c r="M3765" s="7">
        <v>42.611742999999997</v>
      </c>
      <c r="N3765" s="7">
        <v>20.584641999999999</v>
      </c>
      <c r="O3765" s="7" t="s">
        <v>2724</v>
      </c>
      <c r="P3765" s="7" t="s">
        <v>2724</v>
      </c>
      <c r="Q3765" s="7"/>
      <c r="R3765" s="7" t="s">
        <v>4929</v>
      </c>
      <c r="S3765" s="7"/>
      <c r="T3765" s="7" t="b">
        <v>0</v>
      </c>
      <c r="U3765" s="7" t="s">
        <v>3350</v>
      </c>
      <c r="V3765" s="7" t="s">
        <v>2999</v>
      </c>
      <c r="W3765" s="7" t="s">
        <v>2999</v>
      </c>
    </row>
    <row r="3766" spans="1:23" x14ac:dyDescent="0.2">
      <c r="A3766" s="7" t="s">
        <v>727</v>
      </c>
      <c r="B3766" s="7">
        <v>4</v>
      </c>
      <c r="C3766" s="7" t="s">
        <v>454</v>
      </c>
      <c r="D3766" s="7" t="s">
        <v>828</v>
      </c>
      <c r="E3766" s="7" t="s">
        <v>8838</v>
      </c>
      <c r="F3766" s="7">
        <v>140</v>
      </c>
      <c r="G3766" s="7" t="s">
        <v>6355</v>
      </c>
      <c r="H3766" s="7" t="s">
        <v>2725</v>
      </c>
      <c r="I3766" s="7" t="s">
        <v>4930</v>
      </c>
      <c r="J3766" s="7" t="s">
        <v>738</v>
      </c>
      <c r="K3766" s="7" t="s">
        <v>731</v>
      </c>
      <c r="L3766" s="7" t="s">
        <v>3351</v>
      </c>
      <c r="M3766" s="7">
        <v>42.862347</v>
      </c>
      <c r="N3766" s="7">
        <v>20.858039000000002</v>
      </c>
      <c r="O3766" s="7" t="s">
        <v>2726</v>
      </c>
      <c r="P3766" s="7" t="s">
        <v>2726</v>
      </c>
      <c r="Q3766" s="7"/>
      <c r="R3766" s="7" t="s">
        <v>4931</v>
      </c>
      <c r="S3766" s="7"/>
      <c r="T3766" s="7" t="b">
        <v>0</v>
      </c>
      <c r="U3766" s="7" t="s">
        <v>3350</v>
      </c>
      <c r="V3766" s="7" t="s">
        <v>2999</v>
      </c>
      <c r="W3766" s="7" t="s">
        <v>2999</v>
      </c>
    </row>
    <row r="3767" spans="1:23" x14ac:dyDescent="0.2">
      <c r="A3767" s="7" t="s">
        <v>727</v>
      </c>
      <c r="B3767" s="7">
        <v>6</v>
      </c>
      <c r="C3767" s="7" t="s">
        <v>11</v>
      </c>
      <c r="D3767" s="7" t="s">
        <v>787</v>
      </c>
      <c r="E3767" s="7" t="s">
        <v>11426</v>
      </c>
      <c r="F3767" s="7">
        <v>139</v>
      </c>
      <c r="G3767" s="7" t="s">
        <v>6356</v>
      </c>
      <c r="H3767" s="7" t="s">
        <v>416</v>
      </c>
      <c r="I3767" s="7" t="s">
        <v>4932</v>
      </c>
      <c r="J3767" s="7" t="s">
        <v>772</v>
      </c>
      <c r="K3767" s="7" t="s">
        <v>731</v>
      </c>
      <c r="L3767" s="7" t="s">
        <v>3351</v>
      </c>
      <c r="M3767" s="7">
        <v>42.656635000000001</v>
      </c>
      <c r="N3767" s="7">
        <v>21.166187000000001</v>
      </c>
      <c r="O3767" s="7" t="s">
        <v>2727</v>
      </c>
      <c r="P3767" s="7" t="s">
        <v>2727</v>
      </c>
      <c r="Q3767" s="7"/>
      <c r="R3767" s="7" t="s">
        <v>415</v>
      </c>
      <c r="S3767" s="7" t="s">
        <v>4933</v>
      </c>
      <c r="T3767" s="7" t="b">
        <v>0</v>
      </c>
      <c r="U3767" s="7" t="s">
        <v>3350</v>
      </c>
      <c r="V3767" s="7" t="s">
        <v>2999</v>
      </c>
      <c r="W3767" s="7" t="s">
        <v>2999</v>
      </c>
    </row>
    <row r="3768" spans="1:23" x14ac:dyDescent="0.2">
      <c r="A3768" s="7" t="s">
        <v>727</v>
      </c>
      <c r="B3768" s="7">
        <v>4</v>
      </c>
      <c r="C3768" s="7" t="s">
        <v>454</v>
      </c>
      <c r="D3768" s="7" t="s">
        <v>768</v>
      </c>
      <c r="E3768" s="7" t="s">
        <v>2728</v>
      </c>
      <c r="F3768" s="7">
        <v>138</v>
      </c>
      <c r="G3768" s="7" t="s">
        <v>6357</v>
      </c>
      <c r="H3768" s="7" t="s">
        <v>2729</v>
      </c>
      <c r="I3768" s="7" t="s">
        <v>4934</v>
      </c>
      <c r="J3768" s="7" t="s">
        <v>738</v>
      </c>
      <c r="K3768" s="7" t="s">
        <v>731</v>
      </c>
      <c r="L3768" s="7" t="s">
        <v>3351</v>
      </c>
      <c r="M3768" s="7">
        <v>42.830795000000002</v>
      </c>
      <c r="N3768" s="7">
        <v>20.953904000000001</v>
      </c>
      <c r="O3768" s="7" t="s">
        <v>2730</v>
      </c>
      <c r="P3768" s="7" t="s">
        <v>2730</v>
      </c>
      <c r="Q3768" s="7"/>
      <c r="R3768" s="7" t="s">
        <v>4935</v>
      </c>
      <c r="S3768" s="7"/>
      <c r="T3768" s="7" t="b">
        <v>0</v>
      </c>
      <c r="U3768" s="7" t="s">
        <v>3350</v>
      </c>
      <c r="V3768" s="7" t="s">
        <v>2999</v>
      </c>
      <c r="W3768" s="7" t="s">
        <v>2999</v>
      </c>
    </row>
    <row r="3769" spans="1:23" x14ac:dyDescent="0.2">
      <c r="A3769" s="7" t="s">
        <v>727</v>
      </c>
      <c r="B3769" s="7">
        <v>6</v>
      </c>
      <c r="C3769" s="7" t="s">
        <v>11</v>
      </c>
      <c r="D3769" s="7" t="s">
        <v>778</v>
      </c>
      <c r="E3769" s="7" t="s">
        <v>11427</v>
      </c>
      <c r="F3769" s="7">
        <v>137</v>
      </c>
      <c r="G3769" s="7" t="s">
        <v>6358</v>
      </c>
      <c r="H3769" s="7" t="s">
        <v>2731</v>
      </c>
      <c r="I3769" s="7" t="s">
        <v>4936</v>
      </c>
      <c r="J3769" s="7" t="s">
        <v>738</v>
      </c>
      <c r="K3769" s="7" t="s">
        <v>731</v>
      </c>
      <c r="L3769" s="7" t="s">
        <v>3351</v>
      </c>
      <c r="M3769" s="7">
        <v>42.660674999999998</v>
      </c>
      <c r="N3769" s="7">
        <v>21.174426</v>
      </c>
      <c r="O3769" s="7" t="s">
        <v>2732</v>
      </c>
      <c r="P3769" s="7" t="s">
        <v>2732</v>
      </c>
      <c r="Q3769" s="7"/>
      <c r="R3769" s="7" t="s">
        <v>4937</v>
      </c>
      <c r="S3769" s="7" t="s">
        <v>4938</v>
      </c>
      <c r="T3769" s="7" t="b">
        <v>0</v>
      </c>
      <c r="U3769" s="7" t="s">
        <v>3350</v>
      </c>
      <c r="V3769" s="7" t="s">
        <v>2999</v>
      </c>
      <c r="W3769" s="7" t="s">
        <v>2999</v>
      </c>
    </row>
    <row r="3770" spans="1:23" x14ac:dyDescent="0.2">
      <c r="A3770" s="7" t="s">
        <v>727</v>
      </c>
      <c r="B3770" s="7">
        <v>6</v>
      </c>
      <c r="C3770" s="7" t="s">
        <v>11</v>
      </c>
      <c r="D3770" s="7" t="s">
        <v>778</v>
      </c>
      <c r="E3770" s="7"/>
      <c r="F3770" s="7">
        <v>136</v>
      </c>
      <c r="G3770" s="7" t="s">
        <v>6359</v>
      </c>
      <c r="H3770" s="7" t="s">
        <v>2733</v>
      </c>
      <c r="I3770" s="7" t="s">
        <v>4939</v>
      </c>
      <c r="J3770" s="7" t="s">
        <v>772</v>
      </c>
      <c r="K3770" s="7" t="s">
        <v>731</v>
      </c>
      <c r="L3770" s="7" t="s">
        <v>3479</v>
      </c>
      <c r="M3770" s="7">
        <v>42.662742000000001</v>
      </c>
      <c r="N3770" s="7">
        <v>21.156573999999999</v>
      </c>
      <c r="O3770" s="7" t="s">
        <v>2734</v>
      </c>
      <c r="P3770" s="7" t="s">
        <v>2734</v>
      </c>
      <c r="Q3770" s="7"/>
      <c r="R3770" s="7" t="s">
        <v>4940</v>
      </c>
      <c r="S3770" s="7"/>
      <c r="T3770" s="7" t="b">
        <v>0</v>
      </c>
      <c r="U3770" s="7" t="s">
        <v>3478</v>
      </c>
      <c r="V3770" s="7" t="s">
        <v>2999</v>
      </c>
      <c r="W3770" s="7" t="s">
        <v>2999</v>
      </c>
    </row>
    <row r="3771" spans="1:23" x14ac:dyDescent="0.2">
      <c r="A3771" s="7" t="s">
        <v>727</v>
      </c>
      <c r="B3771" s="7">
        <v>4</v>
      </c>
      <c r="C3771" s="7" t="s">
        <v>454</v>
      </c>
      <c r="D3771" s="7" t="s">
        <v>1701</v>
      </c>
      <c r="E3771" s="7" t="s">
        <v>585</v>
      </c>
      <c r="F3771" s="7">
        <v>135</v>
      </c>
      <c r="G3771" s="7" t="s">
        <v>6360</v>
      </c>
      <c r="H3771" s="7" t="s">
        <v>2735</v>
      </c>
      <c r="I3771" s="7" t="s">
        <v>4941</v>
      </c>
      <c r="J3771" s="7" t="s">
        <v>994</v>
      </c>
      <c r="K3771" s="7" t="s">
        <v>731</v>
      </c>
      <c r="L3771" s="7" t="s">
        <v>3351</v>
      </c>
      <c r="M3771" s="7">
        <v>42.724341000000003</v>
      </c>
      <c r="N3771" s="7">
        <v>20.927073</v>
      </c>
      <c r="O3771" s="7" t="s">
        <v>2736</v>
      </c>
      <c r="P3771" s="7" t="s">
        <v>2736</v>
      </c>
      <c r="Q3771" s="7"/>
      <c r="R3771" s="7" t="s">
        <v>4942</v>
      </c>
      <c r="S3771" s="7"/>
      <c r="T3771" s="7" t="b">
        <v>0</v>
      </c>
      <c r="U3771" s="7" t="s">
        <v>3350</v>
      </c>
      <c r="V3771" s="7" t="s">
        <v>2999</v>
      </c>
      <c r="W3771" s="7" t="s">
        <v>2999</v>
      </c>
    </row>
    <row r="3772" spans="1:23" x14ac:dyDescent="0.2">
      <c r="A3772" s="7" t="s">
        <v>727</v>
      </c>
      <c r="B3772" s="7">
        <v>3</v>
      </c>
      <c r="C3772" s="7" t="s">
        <v>45</v>
      </c>
      <c r="D3772" s="7" t="s">
        <v>1235</v>
      </c>
      <c r="E3772" s="7"/>
      <c r="F3772" s="7">
        <v>134</v>
      </c>
      <c r="G3772" s="7" t="s">
        <v>6361</v>
      </c>
      <c r="H3772" s="7" t="s">
        <v>2737</v>
      </c>
      <c r="I3772" s="7" t="s">
        <v>4943</v>
      </c>
      <c r="J3772" s="7" t="s">
        <v>738</v>
      </c>
      <c r="K3772" s="7" t="s">
        <v>731</v>
      </c>
      <c r="L3772" s="7" t="s">
        <v>3479</v>
      </c>
      <c r="M3772" s="7">
        <v>42.369540999999998</v>
      </c>
      <c r="N3772" s="7">
        <v>21.369105999999999</v>
      </c>
      <c r="O3772" s="7" t="s">
        <v>2738</v>
      </c>
      <c r="P3772" s="7" t="s">
        <v>2738</v>
      </c>
      <c r="Q3772" s="7"/>
      <c r="R3772" s="7" t="s">
        <v>4944</v>
      </c>
      <c r="S3772" s="7"/>
      <c r="T3772" s="7" t="b">
        <v>0</v>
      </c>
      <c r="U3772" s="7" t="s">
        <v>3478</v>
      </c>
      <c r="V3772" s="7" t="s">
        <v>2999</v>
      </c>
      <c r="W3772" s="7" t="s">
        <v>2999</v>
      </c>
    </row>
    <row r="3773" spans="1:23" x14ac:dyDescent="0.2">
      <c r="A3773" s="7" t="s">
        <v>727</v>
      </c>
      <c r="B3773" s="7">
        <v>4</v>
      </c>
      <c r="C3773" s="7" t="s">
        <v>454</v>
      </c>
      <c r="D3773" s="7" t="s">
        <v>828</v>
      </c>
      <c r="E3773" s="7" t="s">
        <v>585</v>
      </c>
      <c r="F3773" s="7">
        <v>133</v>
      </c>
      <c r="G3773" s="7" t="s">
        <v>6362</v>
      </c>
      <c r="H3773" s="7" t="s">
        <v>2739</v>
      </c>
      <c r="I3773" s="7" t="s">
        <v>4945</v>
      </c>
      <c r="J3773" s="7" t="s">
        <v>738</v>
      </c>
      <c r="K3773" s="7" t="s">
        <v>752</v>
      </c>
      <c r="L3773" s="7" t="s">
        <v>3351</v>
      </c>
      <c r="M3773" s="7">
        <v>42.915334999999999</v>
      </c>
      <c r="N3773" s="7">
        <v>20.903092000000001</v>
      </c>
      <c r="O3773" s="7" t="s">
        <v>2740</v>
      </c>
      <c r="P3773" s="7" t="s">
        <v>2740</v>
      </c>
      <c r="Q3773" s="7"/>
      <c r="R3773" s="7" t="s">
        <v>4946</v>
      </c>
      <c r="S3773" s="7"/>
      <c r="T3773" s="7" t="b">
        <v>0</v>
      </c>
      <c r="U3773" s="7" t="s">
        <v>3350</v>
      </c>
      <c r="V3773" s="7" t="s">
        <v>2999</v>
      </c>
      <c r="W3773" s="7" t="s">
        <v>2999</v>
      </c>
    </row>
    <row r="3774" spans="1:23" x14ac:dyDescent="0.2">
      <c r="A3774" s="7" t="s">
        <v>727</v>
      </c>
      <c r="B3774" s="7">
        <v>6</v>
      </c>
      <c r="C3774" s="7" t="s">
        <v>11</v>
      </c>
      <c r="D3774" s="7" t="s">
        <v>778</v>
      </c>
      <c r="E3774" s="7" t="s">
        <v>446</v>
      </c>
      <c r="F3774" s="7">
        <v>132</v>
      </c>
      <c r="G3774" s="7" t="s">
        <v>6363</v>
      </c>
      <c r="H3774" s="7" t="s">
        <v>687</v>
      </c>
      <c r="I3774" s="7" t="s">
        <v>4947</v>
      </c>
      <c r="J3774" s="7" t="s">
        <v>738</v>
      </c>
      <c r="K3774" s="7" t="s">
        <v>752</v>
      </c>
      <c r="L3774" s="7" t="s">
        <v>3351</v>
      </c>
      <c r="M3774" s="7">
        <v>42.678586000000003</v>
      </c>
      <c r="N3774" s="7">
        <v>21.166878000000001</v>
      </c>
      <c r="O3774" s="7" t="s">
        <v>2741</v>
      </c>
      <c r="P3774" s="7" t="s">
        <v>2741</v>
      </c>
      <c r="Q3774" s="7"/>
      <c r="R3774" s="7" t="s">
        <v>419</v>
      </c>
      <c r="S3774" s="7" t="s">
        <v>4948</v>
      </c>
      <c r="T3774" s="7" t="b">
        <v>0</v>
      </c>
      <c r="U3774" s="7" t="s">
        <v>3350</v>
      </c>
      <c r="V3774" s="7" t="s">
        <v>2999</v>
      </c>
      <c r="W3774" s="7" t="s">
        <v>2999</v>
      </c>
    </row>
    <row r="3775" spans="1:23" x14ac:dyDescent="0.2">
      <c r="A3775" s="7" t="s">
        <v>727</v>
      </c>
      <c r="B3775" s="7">
        <v>6</v>
      </c>
      <c r="C3775" s="7" t="s">
        <v>11</v>
      </c>
      <c r="D3775" s="7" t="s">
        <v>787</v>
      </c>
      <c r="E3775" s="7" t="s">
        <v>446</v>
      </c>
      <c r="F3775" s="7">
        <v>131</v>
      </c>
      <c r="G3775" s="7" t="s">
        <v>6364</v>
      </c>
      <c r="H3775" s="7" t="s">
        <v>2742</v>
      </c>
      <c r="I3775" s="7" t="s">
        <v>4949</v>
      </c>
      <c r="J3775" s="7" t="s">
        <v>991</v>
      </c>
      <c r="K3775" s="7" t="s">
        <v>731</v>
      </c>
      <c r="L3775" s="7" t="s">
        <v>9296</v>
      </c>
      <c r="M3775" s="7">
        <v>42.657693000000002</v>
      </c>
      <c r="N3775" s="7">
        <v>21.160692999999998</v>
      </c>
      <c r="O3775" s="7" t="s">
        <v>2743</v>
      </c>
      <c r="P3775" s="7" t="s">
        <v>2743</v>
      </c>
      <c r="Q3775" s="7"/>
      <c r="R3775" s="7" t="s">
        <v>4950</v>
      </c>
      <c r="S3775" s="7"/>
      <c r="T3775" s="7" t="b">
        <v>0</v>
      </c>
      <c r="U3775" s="7" t="s">
        <v>9297</v>
      </c>
      <c r="V3775" s="7" t="s">
        <v>2999</v>
      </c>
      <c r="W3775" s="7" t="s">
        <v>2999</v>
      </c>
    </row>
    <row r="3776" spans="1:23" x14ac:dyDescent="0.2">
      <c r="A3776" s="7" t="s">
        <v>727</v>
      </c>
      <c r="B3776" s="7">
        <v>4</v>
      </c>
      <c r="C3776" s="7" t="s">
        <v>454</v>
      </c>
      <c r="D3776" s="7" t="s">
        <v>1701</v>
      </c>
      <c r="E3776" s="7" t="s">
        <v>585</v>
      </c>
      <c r="F3776" s="7">
        <v>130</v>
      </c>
      <c r="G3776" s="7" t="s">
        <v>6365</v>
      </c>
      <c r="H3776" s="7" t="s">
        <v>2684</v>
      </c>
      <c r="I3776" s="7" t="s">
        <v>4951</v>
      </c>
      <c r="J3776" s="7" t="s">
        <v>994</v>
      </c>
      <c r="K3776" s="7" t="s">
        <v>731</v>
      </c>
      <c r="L3776" s="7" t="s">
        <v>12682</v>
      </c>
      <c r="M3776" s="7">
        <v>42.722423999999997</v>
      </c>
      <c r="N3776" s="7">
        <v>20.799441999999999</v>
      </c>
      <c r="O3776" s="7" t="s">
        <v>2744</v>
      </c>
      <c r="P3776" s="7" t="s">
        <v>2744</v>
      </c>
      <c r="Q3776" s="7"/>
      <c r="R3776" s="7" t="s">
        <v>4952</v>
      </c>
      <c r="S3776" s="7"/>
      <c r="T3776" s="7" t="b">
        <v>0</v>
      </c>
      <c r="U3776" s="7" t="s">
        <v>12683</v>
      </c>
      <c r="V3776" s="7" t="s">
        <v>2999</v>
      </c>
      <c r="W3776" s="7" t="s">
        <v>2999</v>
      </c>
    </row>
    <row r="3777" spans="1:23" x14ac:dyDescent="0.2">
      <c r="A3777" s="7" t="s">
        <v>727</v>
      </c>
      <c r="B3777" s="7">
        <v>6</v>
      </c>
      <c r="C3777" s="7" t="s">
        <v>11</v>
      </c>
      <c r="D3777" s="7" t="s">
        <v>728</v>
      </c>
      <c r="E3777" s="7"/>
      <c r="F3777" s="7">
        <v>129</v>
      </c>
      <c r="G3777" s="7" t="s">
        <v>6366</v>
      </c>
      <c r="H3777" s="7" t="s">
        <v>2745</v>
      </c>
      <c r="I3777" s="7" t="s">
        <v>4953</v>
      </c>
      <c r="J3777" s="7" t="s">
        <v>738</v>
      </c>
      <c r="K3777" s="7" t="s">
        <v>731</v>
      </c>
      <c r="L3777" s="7" t="s">
        <v>2998</v>
      </c>
      <c r="M3777" s="7">
        <v>42.901828000000002</v>
      </c>
      <c r="N3777" s="7">
        <v>21.193853000000001</v>
      </c>
      <c r="O3777" s="7" t="s">
        <v>2746</v>
      </c>
      <c r="P3777" s="7" t="s">
        <v>2746</v>
      </c>
      <c r="Q3777" s="7"/>
      <c r="R3777" s="7" t="s">
        <v>4954</v>
      </c>
      <c r="S3777" s="7" t="s">
        <v>4955</v>
      </c>
      <c r="T3777" s="7" t="b">
        <v>0</v>
      </c>
      <c r="U3777" s="7" t="s">
        <v>2997</v>
      </c>
      <c r="V3777" s="7" t="s">
        <v>2999</v>
      </c>
      <c r="W3777" s="7" t="s">
        <v>2999</v>
      </c>
    </row>
    <row r="3778" spans="1:23" x14ac:dyDescent="0.2">
      <c r="A3778" s="7" t="s">
        <v>727</v>
      </c>
      <c r="B3778" s="7">
        <v>5</v>
      </c>
      <c r="C3778" s="7" t="s">
        <v>2</v>
      </c>
      <c r="D3778" s="7" t="s">
        <v>820</v>
      </c>
      <c r="E3778" s="7" t="s">
        <v>2747</v>
      </c>
      <c r="F3778" s="7">
        <v>128</v>
      </c>
      <c r="G3778" s="7" t="s">
        <v>6367</v>
      </c>
      <c r="H3778" s="7" t="s">
        <v>2748</v>
      </c>
      <c r="I3778" s="7" t="s">
        <v>4956</v>
      </c>
      <c r="J3778" s="7" t="s">
        <v>738</v>
      </c>
      <c r="K3778" s="7" t="s">
        <v>731</v>
      </c>
      <c r="L3778" s="7" t="s">
        <v>3351</v>
      </c>
      <c r="M3778" s="7">
        <v>42.750227000000002</v>
      </c>
      <c r="N3778" s="7">
        <v>20.537566999999999</v>
      </c>
      <c r="O3778" s="7" t="s">
        <v>2749</v>
      </c>
      <c r="P3778" s="7" t="s">
        <v>2749</v>
      </c>
      <c r="Q3778" s="7"/>
      <c r="R3778" s="7" t="s">
        <v>4957</v>
      </c>
      <c r="S3778" s="7"/>
      <c r="T3778" s="7" t="b">
        <v>0</v>
      </c>
      <c r="U3778" s="7" t="s">
        <v>3350</v>
      </c>
      <c r="V3778" s="7" t="s">
        <v>2999</v>
      </c>
      <c r="W3778" s="7" t="s">
        <v>2999</v>
      </c>
    </row>
    <row r="3779" spans="1:23" x14ac:dyDescent="0.2">
      <c r="A3779" s="7" t="s">
        <v>727</v>
      </c>
      <c r="B3779" s="7">
        <v>6</v>
      </c>
      <c r="C3779" s="7" t="s">
        <v>11</v>
      </c>
      <c r="D3779" s="7" t="s">
        <v>778</v>
      </c>
      <c r="E3779" s="7" t="s">
        <v>446</v>
      </c>
      <c r="F3779" s="7">
        <v>125</v>
      </c>
      <c r="G3779" s="7" t="s">
        <v>6368</v>
      </c>
      <c r="H3779" s="7" t="s">
        <v>2750</v>
      </c>
      <c r="I3779" s="7" t="s">
        <v>4958</v>
      </c>
      <c r="J3779" s="7" t="s">
        <v>738</v>
      </c>
      <c r="K3779" s="7" t="s">
        <v>731</v>
      </c>
      <c r="L3779" s="7" t="s">
        <v>12682</v>
      </c>
      <c r="M3779" s="7">
        <v>42.649842999999997</v>
      </c>
      <c r="N3779" s="7">
        <v>21.174512</v>
      </c>
      <c r="O3779" s="7" t="s">
        <v>2751</v>
      </c>
      <c r="P3779" s="7" t="s">
        <v>2751</v>
      </c>
      <c r="Q3779" s="7"/>
      <c r="R3779" s="7" t="s">
        <v>4959</v>
      </c>
      <c r="S3779" s="7"/>
      <c r="T3779" s="7" t="b">
        <v>0</v>
      </c>
      <c r="U3779" s="7" t="s">
        <v>12683</v>
      </c>
      <c r="V3779" s="7" t="s">
        <v>2999</v>
      </c>
      <c r="W3779" s="7" t="s">
        <v>2999</v>
      </c>
    </row>
    <row r="3780" spans="1:23" x14ac:dyDescent="0.2">
      <c r="A3780" s="7" t="s">
        <v>727</v>
      </c>
      <c r="B3780" s="7">
        <v>3</v>
      </c>
      <c r="C3780" s="7" t="s">
        <v>45</v>
      </c>
      <c r="D3780" s="7" t="s">
        <v>1235</v>
      </c>
      <c r="E3780" s="7" t="s">
        <v>12954</v>
      </c>
      <c r="F3780" s="7">
        <v>123</v>
      </c>
      <c r="G3780" s="7" t="s">
        <v>6369</v>
      </c>
      <c r="H3780" s="7" t="s">
        <v>418</v>
      </c>
      <c r="I3780" s="7" t="s">
        <v>4960</v>
      </c>
      <c r="J3780" s="7" t="s">
        <v>738</v>
      </c>
      <c r="K3780" s="7" t="s">
        <v>731</v>
      </c>
      <c r="L3780" s="7" t="s">
        <v>3351</v>
      </c>
      <c r="M3780" s="7">
        <v>42.318249000000002</v>
      </c>
      <c r="N3780" s="7">
        <v>21.31587</v>
      </c>
      <c r="O3780" s="7" t="s">
        <v>2752</v>
      </c>
      <c r="P3780" s="7" t="s">
        <v>2752</v>
      </c>
      <c r="Q3780" s="7"/>
      <c r="R3780" s="7" t="s">
        <v>417</v>
      </c>
      <c r="S3780" s="7"/>
      <c r="T3780" s="7" t="b">
        <v>0</v>
      </c>
      <c r="U3780" s="7" t="s">
        <v>3350</v>
      </c>
      <c r="V3780" s="7" t="s">
        <v>2999</v>
      </c>
      <c r="W3780" s="7" t="s">
        <v>2999</v>
      </c>
    </row>
    <row r="3781" spans="1:23" x14ac:dyDescent="0.2">
      <c r="A3781" s="7" t="s">
        <v>727</v>
      </c>
      <c r="B3781" s="7">
        <v>4</v>
      </c>
      <c r="C3781" s="7" t="s">
        <v>454</v>
      </c>
      <c r="D3781" s="7" t="s">
        <v>1701</v>
      </c>
      <c r="E3781" s="7" t="s">
        <v>2753</v>
      </c>
      <c r="F3781" s="7">
        <v>122</v>
      </c>
      <c r="G3781" s="7" t="s">
        <v>6370</v>
      </c>
      <c r="H3781" s="7" t="s">
        <v>2754</v>
      </c>
      <c r="I3781" s="7" t="s">
        <v>4961</v>
      </c>
      <c r="J3781" s="7" t="s">
        <v>2755</v>
      </c>
      <c r="K3781" s="7" t="s">
        <v>731</v>
      </c>
      <c r="L3781" s="7" t="s">
        <v>3351</v>
      </c>
      <c r="M3781" s="7">
        <v>42.736001000000002</v>
      </c>
      <c r="N3781" s="7">
        <v>20.804265000000001</v>
      </c>
      <c r="O3781" s="7" t="s">
        <v>2756</v>
      </c>
      <c r="P3781" s="7" t="s">
        <v>2756</v>
      </c>
      <c r="Q3781" s="7"/>
      <c r="R3781" s="7" t="s">
        <v>4962</v>
      </c>
      <c r="S3781" s="7"/>
      <c r="T3781" s="7" t="b">
        <v>0</v>
      </c>
      <c r="U3781" s="7" t="s">
        <v>3350</v>
      </c>
      <c r="V3781" s="7" t="s">
        <v>2999</v>
      </c>
      <c r="W3781" s="7" t="s">
        <v>2999</v>
      </c>
    </row>
    <row r="3782" spans="1:23" x14ac:dyDescent="0.2">
      <c r="A3782" s="7" t="s">
        <v>727</v>
      </c>
      <c r="B3782" s="7">
        <v>6</v>
      </c>
      <c r="C3782" s="7" t="s">
        <v>11</v>
      </c>
      <c r="D3782" s="7" t="s">
        <v>875</v>
      </c>
      <c r="E3782" s="7"/>
      <c r="F3782" s="7">
        <v>120</v>
      </c>
      <c r="G3782" s="7" t="s">
        <v>6371</v>
      </c>
      <c r="H3782" s="7" t="s">
        <v>2757</v>
      </c>
      <c r="I3782" s="7" t="s">
        <v>4963</v>
      </c>
      <c r="J3782" s="7" t="s">
        <v>0</v>
      </c>
      <c r="K3782" s="7" t="s">
        <v>731</v>
      </c>
      <c r="L3782" s="7" t="s">
        <v>3607</v>
      </c>
      <c r="M3782" s="7">
        <v>42.658655000000003</v>
      </c>
      <c r="N3782" s="7">
        <v>21.167560000000002</v>
      </c>
      <c r="O3782" s="7" t="s">
        <v>2758</v>
      </c>
      <c r="P3782" s="7" t="s">
        <v>2758</v>
      </c>
      <c r="Q3782" s="7"/>
      <c r="R3782" s="7" t="s">
        <v>4964</v>
      </c>
      <c r="S3782" s="7" t="s">
        <v>4965</v>
      </c>
      <c r="T3782" s="7" t="b">
        <v>0</v>
      </c>
      <c r="U3782" s="7" t="s">
        <v>3606</v>
      </c>
      <c r="V3782" s="7" t="s">
        <v>2999</v>
      </c>
      <c r="W3782" s="7" t="s">
        <v>2999</v>
      </c>
    </row>
    <row r="3783" spans="1:23" x14ac:dyDescent="0.2">
      <c r="A3783" s="7" t="s">
        <v>727</v>
      </c>
      <c r="B3783" s="7">
        <v>6</v>
      </c>
      <c r="C3783" s="7" t="s">
        <v>11</v>
      </c>
      <c r="D3783" s="7" t="s">
        <v>728</v>
      </c>
      <c r="E3783" s="7" t="s">
        <v>446</v>
      </c>
      <c r="F3783" s="7">
        <v>119</v>
      </c>
      <c r="G3783" s="7" t="s">
        <v>6372</v>
      </c>
      <c r="H3783" s="7" t="s">
        <v>2759</v>
      </c>
      <c r="I3783" s="7" t="s">
        <v>4966</v>
      </c>
      <c r="J3783" s="7" t="s">
        <v>738</v>
      </c>
      <c r="K3783" s="7" t="s">
        <v>731</v>
      </c>
      <c r="L3783" s="7" t="s">
        <v>3351</v>
      </c>
      <c r="M3783" s="7">
        <v>42.908906000000002</v>
      </c>
      <c r="N3783" s="7">
        <v>21.189492000000001</v>
      </c>
      <c r="O3783" s="7" t="s">
        <v>2760</v>
      </c>
      <c r="P3783" s="7" t="s">
        <v>2760</v>
      </c>
      <c r="Q3783" s="7"/>
      <c r="R3783" s="7" t="s">
        <v>4967</v>
      </c>
      <c r="S3783" s="7"/>
      <c r="T3783" s="7" t="b">
        <v>0</v>
      </c>
      <c r="U3783" s="7" t="s">
        <v>3350</v>
      </c>
      <c r="V3783" s="7" t="s">
        <v>2999</v>
      </c>
      <c r="W3783" s="7" t="s">
        <v>2999</v>
      </c>
    </row>
    <row r="3784" spans="1:23" x14ac:dyDescent="0.2">
      <c r="A3784" s="7" t="s">
        <v>727</v>
      </c>
      <c r="B3784" s="7">
        <v>6</v>
      </c>
      <c r="C3784" s="7" t="s">
        <v>11</v>
      </c>
      <c r="D3784" s="7" t="s">
        <v>787</v>
      </c>
      <c r="E3784" s="7" t="s">
        <v>446</v>
      </c>
      <c r="F3784" s="7">
        <v>118</v>
      </c>
      <c r="G3784" s="7" t="s">
        <v>6373</v>
      </c>
      <c r="H3784" s="7" t="s">
        <v>420</v>
      </c>
      <c r="I3784" s="7" t="s">
        <v>4947</v>
      </c>
      <c r="J3784" s="7" t="s">
        <v>738</v>
      </c>
      <c r="K3784" s="7" t="s">
        <v>752</v>
      </c>
      <c r="L3784" s="7" t="s">
        <v>3351</v>
      </c>
      <c r="M3784" s="7">
        <v>42.629916999999999</v>
      </c>
      <c r="N3784" s="7">
        <v>21.157608</v>
      </c>
      <c r="O3784" s="7" t="s">
        <v>2761</v>
      </c>
      <c r="P3784" s="7" t="s">
        <v>2761</v>
      </c>
      <c r="Q3784" s="7"/>
      <c r="R3784" s="7" t="s">
        <v>4968</v>
      </c>
      <c r="S3784" s="7" t="s">
        <v>4969</v>
      </c>
      <c r="T3784" s="7" t="b">
        <v>0</v>
      </c>
      <c r="U3784" s="7" t="s">
        <v>3350</v>
      </c>
      <c r="V3784" s="7" t="s">
        <v>2999</v>
      </c>
      <c r="W3784" s="7" t="s">
        <v>2999</v>
      </c>
    </row>
    <row r="3785" spans="1:23" x14ac:dyDescent="0.2">
      <c r="A3785" s="7" t="s">
        <v>727</v>
      </c>
      <c r="B3785" s="7">
        <v>4</v>
      </c>
      <c r="C3785" s="7" t="s">
        <v>454</v>
      </c>
      <c r="D3785" s="7" t="s">
        <v>828</v>
      </c>
      <c r="E3785" s="7" t="s">
        <v>585</v>
      </c>
      <c r="F3785" s="7">
        <v>117</v>
      </c>
      <c r="G3785" s="7" t="s">
        <v>6374</v>
      </c>
      <c r="H3785" s="7" t="s">
        <v>2762</v>
      </c>
      <c r="I3785" s="7" t="s">
        <v>4970</v>
      </c>
      <c r="J3785" s="7" t="s">
        <v>738</v>
      </c>
      <c r="K3785" s="7" t="s">
        <v>752</v>
      </c>
      <c r="L3785" s="7" t="s">
        <v>3351</v>
      </c>
      <c r="M3785" s="7">
        <v>42.877895000000002</v>
      </c>
      <c r="N3785" s="7">
        <v>20.890011000000001</v>
      </c>
      <c r="O3785" s="7" t="s">
        <v>2763</v>
      </c>
      <c r="P3785" s="7" t="s">
        <v>2763</v>
      </c>
      <c r="Q3785" s="7"/>
      <c r="R3785" s="7" t="s">
        <v>4971</v>
      </c>
      <c r="S3785" s="7"/>
      <c r="T3785" s="7" t="b">
        <v>0</v>
      </c>
      <c r="U3785" s="7" t="s">
        <v>3350</v>
      </c>
      <c r="V3785" s="7" t="s">
        <v>2999</v>
      </c>
      <c r="W3785" s="7" t="s">
        <v>2999</v>
      </c>
    </row>
    <row r="3786" spans="1:23" x14ac:dyDescent="0.2">
      <c r="A3786" s="7" t="s">
        <v>727</v>
      </c>
      <c r="B3786" s="7">
        <v>2</v>
      </c>
      <c r="C3786" s="7" t="s">
        <v>450</v>
      </c>
      <c r="D3786" s="7" t="s">
        <v>1019</v>
      </c>
      <c r="E3786" s="7" t="s">
        <v>2764</v>
      </c>
      <c r="F3786" s="7">
        <v>116</v>
      </c>
      <c r="G3786" s="7" t="s">
        <v>6375</v>
      </c>
      <c r="H3786" s="7" t="s">
        <v>2765</v>
      </c>
      <c r="I3786" s="7" t="s">
        <v>4972</v>
      </c>
      <c r="J3786" s="7" t="s">
        <v>738</v>
      </c>
      <c r="K3786" s="7" t="s">
        <v>731</v>
      </c>
      <c r="L3786" s="7" t="s">
        <v>3351</v>
      </c>
      <c r="M3786" s="7">
        <v>42.422797000000003</v>
      </c>
      <c r="N3786" s="7">
        <v>20.426929000000001</v>
      </c>
      <c r="O3786" s="7" t="s">
        <v>2766</v>
      </c>
      <c r="P3786" s="7" t="s">
        <v>2766</v>
      </c>
      <c r="Q3786" s="7"/>
      <c r="R3786" s="7" t="s">
        <v>4973</v>
      </c>
      <c r="S3786" s="7"/>
      <c r="T3786" s="7" t="b">
        <v>0</v>
      </c>
      <c r="U3786" s="7" t="s">
        <v>3350</v>
      </c>
      <c r="V3786" s="7" t="s">
        <v>2999</v>
      </c>
      <c r="W3786" s="7" t="s">
        <v>2999</v>
      </c>
    </row>
    <row r="3787" spans="1:23" x14ac:dyDescent="0.2">
      <c r="A3787" s="7" t="s">
        <v>727</v>
      </c>
      <c r="B3787" s="7">
        <v>6</v>
      </c>
      <c r="C3787" s="7" t="s">
        <v>11</v>
      </c>
      <c r="D3787" s="7" t="s">
        <v>875</v>
      </c>
      <c r="E3787" s="7" t="s">
        <v>446</v>
      </c>
      <c r="F3787" s="7">
        <v>115</v>
      </c>
      <c r="G3787" s="7" t="s">
        <v>6371</v>
      </c>
      <c r="H3787" s="7" t="s">
        <v>2757</v>
      </c>
      <c r="I3787" s="7" t="s">
        <v>4963</v>
      </c>
      <c r="J3787" s="7" t="s">
        <v>0</v>
      </c>
      <c r="K3787" s="7" t="s">
        <v>731</v>
      </c>
      <c r="L3787" s="7" t="s">
        <v>3351</v>
      </c>
      <c r="M3787" s="7">
        <v>42.661684999999999</v>
      </c>
      <c r="N3787" s="7">
        <v>21.166187000000001</v>
      </c>
      <c r="O3787" s="7" t="s">
        <v>2767</v>
      </c>
      <c r="P3787" s="7" t="s">
        <v>2767</v>
      </c>
      <c r="Q3787" s="7"/>
      <c r="R3787" s="7" t="s">
        <v>4964</v>
      </c>
      <c r="S3787" s="7" t="s">
        <v>4965</v>
      </c>
      <c r="T3787" s="7" t="b">
        <v>0</v>
      </c>
      <c r="U3787" s="7" t="s">
        <v>3350</v>
      </c>
      <c r="V3787" s="7" t="s">
        <v>2999</v>
      </c>
      <c r="W3787" s="7" t="s">
        <v>2999</v>
      </c>
    </row>
    <row r="3788" spans="1:23" x14ac:dyDescent="0.2">
      <c r="A3788" s="7" t="s">
        <v>727</v>
      </c>
      <c r="B3788" s="7">
        <v>3</v>
      </c>
      <c r="C3788" s="7" t="s">
        <v>45</v>
      </c>
      <c r="D3788" s="7" t="s">
        <v>867</v>
      </c>
      <c r="E3788" s="7" t="s">
        <v>17863</v>
      </c>
      <c r="F3788" s="7">
        <v>114</v>
      </c>
      <c r="G3788" s="7" t="s">
        <v>6376</v>
      </c>
      <c r="H3788" s="7" t="s">
        <v>2768</v>
      </c>
      <c r="I3788" s="7" t="s">
        <v>4974</v>
      </c>
      <c r="J3788" s="7" t="s">
        <v>2769</v>
      </c>
      <c r="K3788" s="7" t="s">
        <v>731</v>
      </c>
      <c r="L3788" s="7" t="s">
        <v>3351</v>
      </c>
      <c r="M3788" s="7">
        <v>42.545296999999998</v>
      </c>
      <c r="N3788" s="7">
        <v>21.698349</v>
      </c>
      <c r="O3788" s="7" t="s">
        <v>2770</v>
      </c>
      <c r="P3788" s="7" t="s">
        <v>2770</v>
      </c>
      <c r="Q3788" s="7"/>
      <c r="R3788" s="7" t="s">
        <v>421</v>
      </c>
      <c r="S3788" s="7"/>
      <c r="T3788" s="7" t="b">
        <v>0</v>
      </c>
      <c r="U3788" s="7" t="s">
        <v>3350</v>
      </c>
      <c r="V3788" s="7" t="s">
        <v>2999</v>
      </c>
      <c r="W3788" s="7" t="s">
        <v>2999</v>
      </c>
    </row>
    <row r="3789" spans="1:23" x14ac:dyDescent="0.2">
      <c r="A3789" s="7" t="s">
        <v>727</v>
      </c>
      <c r="B3789" s="7">
        <v>3</v>
      </c>
      <c r="C3789" s="7" t="s">
        <v>45</v>
      </c>
      <c r="D3789" s="7" t="s">
        <v>1235</v>
      </c>
      <c r="E3789" s="7" t="s">
        <v>16393</v>
      </c>
      <c r="F3789" s="7">
        <v>113</v>
      </c>
      <c r="G3789" s="7" t="s">
        <v>6377</v>
      </c>
      <c r="H3789" s="7" t="s">
        <v>295</v>
      </c>
      <c r="I3789" s="7" t="s">
        <v>4975</v>
      </c>
      <c r="J3789" s="7" t="s">
        <v>738</v>
      </c>
      <c r="K3789" s="7" t="s">
        <v>731</v>
      </c>
      <c r="L3789" s="7" t="s">
        <v>3351</v>
      </c>
      <c r="M3789" s="7">
        <v>42.317117000000003</v>
      </c>
      <c r="N3789" s="7">
        <v>21.386962</v>
      </c>
      <c r="O3789" s="7" t="s">
        <v>2771</v>
      </c>
      <c r="P3789" s="7" t="s">
        <v>2771</v>
      </c>
      <c r="Q3789" s="7"/>
      <c r="R3789" s="7" t="s">
        <v>422</v>
      </c>
      <c r="S3789" s="7"/>
      <c r="T3789" s="7" t="b">
        <v>0</v>
      </c>
      <c r="U3789" s="7" t="s">
        <v>3350</v>
      </c>
      <c r="V3789" s="7" t="s">
        <v>2999</v>
      </c>
      <c r="W3789" s="7" t="s">
        <v>2999</v>
      </c>
    </row>
    <row r="3790" spans="1:23" x14ac:dyDescent="0.2">
      <c r="A3790" s="7" t="s">
        <v>727</v>
      </c>
      <c r="B3790" s="7">
        <v>6</v>
      </c>
      <c r="C3790" s="7" t="s">
        <v>11</v>
      </c>
      <c r="D3790" s="7" t="s">
        <v>911</v>
      </c>
      <c r="E3790" s="7" t="s">
        <v>446</v>
      </c>
      <c r="F3790" s="7">
        <v>112</v>
      </c>
      <c r="G3790" s="7" t="s">
        <v>6378</v>
      </c>
      <c r="H3790" s="7" t="s">
        <v>2772</v>
      </c>
      <c r="I3790" s="7" t="s">
        <v>4947</v>
      </c>
      <c r="J3790" s="7" t="s">
        <v>738</v>
      </c>
      <c r="K3790" s="7" t="s">
        <v>752</v>
      </c>
      <c r="L3790" s="7" t="s">
        <v>3351</v>
      </c>
      <c r="M3790" s="7">
        <v>42.677174999999998</v>
      </c>
      <c r="N3790" s="7">
        <v>21.115829999999999</v>
      </c>
      <c r="O3790" s="7" t="s">
        <v>2773</v>
      </c>
      <c r="P3790" s="7" t="s">
        <v>2773</v>
      </c>
      <c r="Q3790" s="7"/>
      <c r="R3790" s="7" t="s">
        <v>4968</v>
      </c>
      <c r="S3790" s="7" t="s">
        <v>4976</v>
      </c>
      <c r="T3790" s="7" t="b">
        <v>0</v>
      </c>
      <c r="U3790" s="7" t="s">
        <v>3350</v>
      </c>
      <c r="V3790" s="7" t="s">
        <v>2999</v>
      </c>
      <c r="W3790" s="7" t="s">
        <v>2999</v>
      </c>
    </row>
    <row r="3791" spans="1:23" x14ac:dyDescent="0.2">
      <c r="A3791" s="7" t="s">
        <v>727</v>
      </c>
      <c r="B3791" s="7">
        <v>6</v>
      </c>
      <c r="C3791" s="7" t="s">
        <v>11</v>
      </c>
      <c r="D3791" s="7" t="s">
        <v>853</v>
      </c>
      <c r="E3791" s="7" t="s">
        <v>446</v>
      </c>
      <c r="F3791" s="7">
        <v>111</v>
      </c>
      <c r="G3791" s="7" t="s">
        <v>6379</v>
      </c>
      <c r="H3791" s="7" t="s">
        <v>2774</v>
      </c>
      <c r="I3791" s="7" t="s">
        <v>4977</v>
      </c>
      <c r="J3791" s="7" t="s">
        <v>1525</v>
      </c>
      <c r="K3791" s="7" t="s">
        <v>731</v>
      </c>
      <c r="L3791" s="7" t="s">
        <v>3351</v>
      </c>
      <c r="M3791" s="7">
        <v>42.603631999999998</v>
      </c>
      <c r="N3791" s="7">
        <v>21.094080000000002</v>
      </c>
      <c r="O3791" s="7" t="s">
        <v>2775</v>
      </c>
      <c r="P3791" s="7" t="s">
        <v>2775</v>
      </c>
      <c r="Q3791" s="7"/>
      <c r="R3791" s="7" t="s">
        <v>4978</v>
      </c>
      <c r="S3791" s="7" t="s">
        <v>4979</v>
      </c>
      <c r="T3791" s="7" t="b">
        <v>0</v>
      </c>
      <c r="U3791" s="7" t="s">
        <v>3350</v>
      </c>
      <c r="V3791" s="7" t="s">
        <v>2999</v>
      </c>
      <c r="W3791" s="7" t="s">
        <v>2999</v>
      </c>
    </row>
    <row r="3792" spans="1:23" x14ac:dyDescent="0.2">
      <c r="A3792" s="7" t="s">
        <v>727</v>
      </c>
      <c r="B3792" s="7">
        <v>4</v>
      </c>
      <c r="C3792" s="7" t="s">
        <v>454</v>
      </c>
      <c r="D3792" s="7" t="s">
        <v>828</v>
      </c>
      <c r="E3792" s="7"/>
      <c r="F3792" s="7">
        <v>110</v>
      </c>
      <c r="G3792" s="7" t="s">
        <v>6380</v>
      </c>
      <c r="H3792" s="7" t="s">
        <v>2776</v>
      </c>
      <c r="I3792" s="7" t="s">
        <v>4980</v>
      </c>
      <c r="J3792" s="7" t="s">
        <v>738</v>
      </c>
      <c r="K3792" s="7" t="s">
        <v>752</v>
      </c>
      <c r="L3792" s="7" t="s">
        <v>3607</v>
      </c>
      <c r="M3792" s="7">
        <v>42.861493000000003</v>
      </c>
      <c r="N3792" s="7">
        <v>20.846565999999999</v>
      </c>
      <c r="O3792" s="7" t="s">
        <v>2777</v>
      </c>
      <c r="P3792" s="7" t="s">
        <v>2777</v>
      </c>
      <c r="Q3792" s="7"/>
      <c r="R3792" s="7" t="s">
        <v>4981</v>
      </c>
      <c r="S3792" s="7"/>
      <c r="T3792" s="7" t="b">
        <v>0</v>
      </c>
      <c r="U3792" s="7" t="s">
        <v>3606</v>
      </c>
      <c r="V3792" s="7" t="s">
        <v>2999</v>
      </c>
      <c r="W3792" s="7" t="s">
        <v>2999</v>
      </c>
    </row>
    <row r="3793" spans="1:23" x14ac:dyDescent="0.2">
      <c r="A3793" s="7" t="s">
        <v>727</v>
      </c>
      <c r="B3793" s="7">
        <v>6</v>
      </c>
      <c r="C3793" s="7" t="s">
        <v>11</v>
      </c>
      <c r="D3793" s="7" t="s">
        <v>853</v>
      </c>
      <c r="E3793" s="7"/>
      <c r="F3793" s="7">
        <v>109</v>
      </c>
      <c r="G3793" s="7" t="s">
        <v>6381</v>
      </c>
      <c r="H3793" s="7" t="s">
        <v>2778</v>
      </c>
      <c r="I3793" s="7" t="s">
        <v>4982</v>
      </c>
      <c r="J3793" s="7" t="s">
        <v>0</v>
      </c>
      <c r="K3793" s="7" t="s">
        <v>731</v>
      </c>
      <c r="L3793" s="7" t="s">
        <v>3479</v>
      </c>
      <c r="M3793" s="7">
        <v>42.634459999999997</v>
      </c>
      <c r="N3793" s="7">
        <v>21.093402000000001</v>
      </c>
      <c r="O3793" s="7" t="s">
        <v>2779</v>
      </c>
      <c r="P3793" s="7" t="s">
        <v>2779</v>
      </c>
      <c r="Q3793" s="7"/>
      <c r="R3793" s="7" t="s">
        <v>688</v>
      </c>
      <c r="S3793" s="7"/>
      <c r="T3793" s="7" t="b">
        <v>0</v>
      </c>
      <c r="U3793" s="7" t="s">
        <v>3478</v>
      </c>
      <c r="V3793" s="7" t="s">
        <v>2999</v>
      </c>
      <c r="W3793" s="7" t="s">
        <v>2999</v>
      </c>
    </row>
    <row r="3794" spans="1:23" x14ac:dyDescent="0.2">
      <c r="A3794" s="7" t="s">
        <v>727</v>
      </c>
      <c r="B3794" s="7">
        <v>3</v>
      </c>
      <c r="C3794" s="7" t="s">
        <v>45</v>
      </c>
      <c r="D3794" s="7" t="s">
        <v>1235</v>
      </c>
      <c r="E3794" s="7"/>
      <c r="F3794" s="7">
        <v>108</v>
      </c>
      <c r="G3794" s="7" t="s">
        <v>6382</v>
      </c>
      <c r="H3794" s="7" t="s">
        <v>88</v>
      </c>
      <c r="I3794" s="7" t="s">
        <v>4983</v>
      </c>
      <c r="J3794" s="7" t="s">
        <v>738</v>
      </c>
      <c r="K3794" s="7" t="s">
        <v>731</v>
      </c>
      <c r="L3794" s="7" t="s">
        <v>3375</v>
      </c>
      <c r="M3794" s="7">
        <v>42.297611000000003</v>
      </c>
      <c r="N3794" s="7">
        <v>21.364709000000001</v>
      </c>
      <c r="O3794" s="7" t="s">
        <v>2780</v>
      </c>
      <c r="P3794" s="7" t="s">
        <v>2780</v>
      </c>
      <c r="Q3794" s="7"/>
      <c r="R3794" s="7" t="s">
        <v>423</v>
      </c>
      <c r="S3794" s="7"/>
      <c r="T3794" s="7" t="b">
        <v>0</v>
      </c>
      <c r="U3794" s="7" t="s">
        <v>3374</v>
      </c>
      <c r="V3794" s="7" t="s">
        <v>2999</v>
      </c>
      <c r="W3794" s="7" t="s">
        <v>2999</v>
      </c>
    </row>
    <row r="3795" spans="1:23" x14ac:dyDescent="0.2">
      <c r="A3795" s="7" t="s">
        <v>727</v>
      </c>
      <c r="B3795" s="7">
        <v>4</v>
      </c>
      <c r="C3795" s="7" t="s">
        <v>454</v>
      </c>
      <c r="D3795" s="7" t="s">
        <v>1701</v>
      </c>
      <c r="E3795" s="7" t="s">
        <v>585</v>
      </c>
      <c r="F3795" s="7">
        <v>107</v>
      </c>
      <c r="G3795" s="7" t="s">
        <v>6383</v>
      </c>
      <c r="H3795" s="7" t="s">
        <v>2781</v>
      </c>
      <c r="I3795" s="7" t="s">
        <v>4984</v>
      </c>
      <c r="J3795" s="7" t="s">
        <v>2183</v>
      </c>
      <c r="K3795" s="7" t="s">
        <v>731</v>
      </c>
      <c r="L3795" s="7" t="s">
        <v>3351</v>
      </c>
      <c r="M3795" s="7">
        <v>42.77863</v>
      </c>
      <c r="N3795" s="7">
        <v>20.657268999999999</v>
      </c>
      <c r="O3795" s="7" t="s">
        <v>2782</v>
      </c>
      <c r="P3795" s="7" t="s">
        <v>2782</v>
      </c>
      <c r="Q3795" s="7"/>
      <c r="R3795" s="7" t="s">
        <v>4985</v>
      </c>
      <c r="S3795" s="7"/>
      <c r="T3795" s="7" t="b">
        <v>0</v>
      </c>
      <c r="U3795" s="7" t="s">
        <v>3350</v>
      </c>
      <c r="V3795" s="7" t="s">
        <v>2999</v>
      </c>
      <c r="W3795" s="7" t="s">
        <v>2999</v>
      </c>
    </row>
    <row r="3796" spans="1:23" x14ac:dyDescent="0.2">
      <c r="A3796" s="7" t="s">
        <v>727</v>
      </c>
      <c r="B3796" s="7">
        <v>5</v>
      </c>
      <c r="C3796" s="7" t="s">
        <v>2</v>
      </c>
      <c r="D3796" s="7" t="s">
        <v>820</v>
      </c>
      <c r="E3796" s="7" t="s">
        <v>2783</v>
      </c>
      <c r="F3796" s="7">
        <v>106</v>
      </c>
      <c r="G3796" s="7" t="s">
        <v>6384</v>
      </c>
      <c r="H3796" s="7" t="s">
        <v>2784</v>
      </c>
      <c r="I3796" s="7" t="s">
        <v>4986</v>
      </c>
      <c r="J3796" s="7" t="s">
        <v>738</v>
      </c>
      <c r="K3796" s="7" t="s">
        <v>731</v>
      </c>
      <c r="L3796" s="7" t="s">
        <v>3351</v>
      </c>
      <c r="M3796" s="7">
        <v>42.725672000000003</v>
      </c>
      <c r="N3796" s="7">
        <v>20.471627999999999</v>
      </c>
      <c r="O3796" s="7" t="s">
        <v>2785</v>
      </c>
      <c r="P3796" s="7" t="s">
        <v>2785</v>
      </c>
      <c r="Q3796" s="7"/>
      <c r="R3796" s="7" t="s">
        <v>4987</v>
      </c>
      <c r="S3796" s="7"/>
      <c r="T3796" s="7" t="b">
        <v>0</v>
      </c>
      <c r="U3796" s="7" t="s">
        <v>3350</v>
      </c>
      <c r="V3796" s="7" t="s">
        <v>2999</v>
      </c>
      <c r="W3796" s="7" t="s">
        <v>2999</v>
      </c>
    </row>
    <row r="3797" spans="1:23" x14ac:dyDescent="0.2">
      <c r="A3797" s="7" t="s">
        <v>727</v>
      </c>
      <c r="B3797" s="7">
        <v>6</v>
      </c>
      <c r="C3797" s="7" t="s">
        <v>11</v>
      </c>
      <c r="D3797" s="7" t="s">
        <v>875</v>
      </c>
      <c r="E3797" s="7"/>
      <c r="F3797" s="7">
        <v>105</v>
      </c>
      <c r="G3797" s="7" t="s">
        <v>6385</v>
      </c>
      <c r="H3797" s="7" t="s">
        <v>2786</v>
      </c>
      <c r="I3797" s="7" t="s">
        <v>4988</v>
      </c>
      <c r="J3797" s="7" t="s">
        <v>738</v>
      </c>
      <c r="K3797" s="7" t="s">
        <v>731</v>
      </c>
      <c r="L3797" s="7" t="s">
        <v>3479</v>
      </c>
      <c r="M3797" s="7">
        <v>42.664715000000001</v>
      </c>
      <c r="N3797" s="7">
        <v>21.157947</v>
      </c>
      <c r="O3797" s="7" t="s">
        <v>2787</v>
      </c>
      <c r="P3797" s="7" t="s">
        <v>2787</v>
      </c>
      <c r="Q3797" s="7"/>
      <c r="R3797" s="7" t="s">
        <v>4989</v>
      </c>
      <c r="S3797" s="7" t="s">
        <v>4990</v>
      </c>
      <c r="T3797" s="7" t="b">
        <v>0</v>
      </c>
      <c r="U3797" s="7" t="s">
        <v>3478</v>
      </c>
      <c r="V3797" s="7" t="s">
        <v>2999</v>
      </c>
      <c r="W3797" s="7" t="s">
        <v>2999</v>
      </c>
    </row>
    <row r="3798" spans="1:23" x14ac:dyDescent="0.2">
      <c r="A3798" s="7" t="s">
        <v>727</v>
      </c>
      <c r="B3798" s="7">
        <v>1</v>
      </c>
      <c r="C3798" s="7" t="s">
        <v>5</v>
      </c>
      <c r="D3798" s="7" t="s">
        <v>736</v>
      </c>
      <c r="E3798" s="7" t="s">
        <v>8818</v>
      </c>
      <c r="F3798" s="7">
        <v>104</v>
      </c>
      <c r="G3798" s="7" t="s">
        <v>6386</v>
      </c>
      <c r="H3798" s="7" t="s">
        <v>360</v>
      </c>
      <c r="I3798" s="7" t="s">
        <v>4991</v>
      </c>
      <c r="J3798" s="7" t="s">
        <v>738</v>
      </c>
      <c r="K3798" s="7" t="s">
        <v>731</v>
      </c>
      <c r="L3798" s="7" t="s">
        <v>3351</v>
      </c>
      <c r="M3798" s="7">
        <v>42.415027000000002</v>
      </c>
      <c r="N3798" s="7">
        <v>21.134443000000001</v>
      </c>
      <c r="O3798" s="7" t="s">
        <v>2788</v>
      </c>
      <c r="P3798" s="7" t="s">
        <v>2788</v>
      </c>
      <c r="Q3798" s="7"/>
      <c r="R3798" s="7" t="s">
        <v>424</v>
      </c>
      <c r="S3798" s="7"/>
      <c r="T3798" s="7" t="b">
        <v>0</v>
      </c>
      <c r="U3798" s="7" t="s">
        <v>3350</v>
      </c>
      <c r="V3798" s="7" t="s">
        <v>2999</v>
      </c>
      <c r="W3798" s="7" t="s">
        <v>2999</v>
      </c>
    </row>
    <row r="3799" spans="1:23" x14ac:dyDescent="0.2">
      <c r="A3799" s="7" t="s">
        <v>727</v>
      </c>
      <c r="B3799" s="7">
        <v>4</v>
      </c>
      <c r="C3799" s="7" t="s">
        <v>454</v>
      </c>
      <c r="D3799" s="7" t="s">
        <v>1701</v>
      </c>
      <c r="E3799" s="7" t="s">
        <v>585</v>
      </c>
      <c r="F3799" s="7">
        <v>103</v>
      </c>
      <c r="G3799" s="7" t="s">
        <v>6387</v>
      </c>
      <c r="H3799" s="7" t="s">
        <v>2789</v>
      </c>
      <c r="I3799" s="7" t="s">
        <v>4992</v>
      </c>
      <c r="J3799" s="7" t="s">
        <v>994</v>
      </c>
      <c r="K3799" s="7" t="s">
        <v>731</v>
      </c>
      <c r="L3799" s="7" t="s">
        <v>3351</v>
      </c>
      <c r="M3799" s="7">
        <v>42.774057999999997</v>
      </c>
      <c r="N3799" s="7">
        <v>20.734463999999999</v>
      </c>
      <c r="O3799" s="7" t="s">
        <v>2790</v>
      </c>
      <c r="P3799" s="7" t="s">
        <v>2790</v>
      </c>
      <c r="Q3799" s="7"/>
      <c r="R3799" s="7" t="s">
        <v>4993</v>
      </c>
      <c r="S3799" s="7"/>
      <c r="T3799" s="7" t="b">
        <v>0</v>
      </c>
      <c r="U3799" s="7" t="s">
        <v>3350</v>
      </c>
      <c r="V3799" s="7" t="s">
        <v>2999</v>
      </c>
      <c r="W3799" s="7" t="s">
        <v>2999</v>
      </c>
    </row>
    <row r="3800" spans="1:23" x14ac:dyDescent="0.2">
      <c r="A3800" s="7" t="s">
        <v>727</v>
      </c>
      <c r="B3800" s="7">
        <v>4</v>
      </c>
      <c r="C3800" s="7" t="s">
        <v>454</v>
      </c>
      <c r="D3800" s="7" t="s">
        <v>828</v>
      </c>
      <c r="E3800" s="7" t="s">
        <v>8839</v>
      </c>
      <c r="F3800" s="7">
        <v>102</v>
      </c>
      <c r="G3800" s="7" t="s">
        <v>6388</v>
      </c>
      <c r="H3800" s="7" t="s">
        <v>2791</v>
      </c>
      <c r="I3800" s="7" t="s">
        <v>4994</v>
      </c>
      <c r="J3800" s="7" t="s">
        <v>738</v>
      </c>
      <c r="K3800" s="7" t="s">
        <v>731</v>
      </c>
      <c r="L3800" s="7" t="s">
        <v>3351</v>
      </c>
      <c r="M3800" s="7">
        <v>42.892853000000002</v>
      </c>
      <c r="N3800" s="7">
        <v>20.883604999999999</v>
      </c>
      <c r="O3800" s="7" t="s">
        <v>2792</v>
      </c>
      <c r="P3800" s="7" t="s">
        <v>2792</v>
      </c>
      <c r="Q3800" s="7"/>
      <c r="R3800" s="7" t="s">
        <v>4995</v>
      </c>
      <c r="S3800" s="7"/>
      <c r="T3800" s="7" t="b">
        <v>0</v>
      </c>
      <c r="U3800" s="7" t="s">
        <v>3350</v>
      </c>
      <c r="V3800" s="7" t="s">
        <v>2999</v>
      </c>
      <c r="W3800" s="7" t="s">
        <v>2999</v>
      </c>
    </row>
    <row r="3801" spans="1:23" x14ac:dyDescent="0.2">
      <c r="A3801" s="7" t="s">
        <v>727</v>
      </c>
      <c r="B3801" s="7">
        <v>2</v>
      </c>
      <c r="C3801" s="7" t="s">
        <v>450</v>
      </c>
      <c r="D3801" s="7" t="s">
        <v>279</v>
      </c>
      <c r="E3801" s="7" t="s">
        <v>2400</v>
      </c>
      <c r="F3801" s="7">
        <v>101</v>
      </c>
      <c r="G3801" s="7" t="s">
        <v>6389</v>
      </c>
      <c r="H3801" s="7" t="s">
        <v>1986</v>
      </c>
      <c r="I3801" s="7" t="s">
        <v>4996</v>
      </c>
      <c r="J3801" s="7" t="s">
        <v>738</v>
      </c>
      <c r="K3801" s="7" t="s">
        <v>731</v>
      </c>
      <c r="L3801" s="7" t="s">
        <v>3351</v>
      </c>
      <c r="M3801" s="7">
        <v>42.478051000000001</v>
      </c>
      <c r="N3801" s="7">
        <v>20.733411</v>
      </c>
      <c r="O3801" s="7" t="s">
        <v>2793</v>
      </c>
      <c r="P3801" s="7" t="s">
        <v>2793</v>
      </c>
      <c r="Q3801" s="7"/>
      <c r="R3801" s="7" t="s">
        <v>4997</v>
      </c>
      <c r="S3801" s="7"/>
      <c r="T3801" s="7" t="b">
        <v>0</v>
      </c>
      <c r="U3801" s="7" t="s">
        <v>3350</v>
      </c>
      <c r="V3801" s="7" t="s">
        <v>2999</v>
      </c>
      <c r="W3801" s="7" t="s">
        <v>2999</v>
      </c>
    </row>
    <row r="3802" spans="1:23" x14ac:dyDescent="0.2">
      <c r="A3802" s="7" t="s">
        <v>727</v>
      </c>
      <c r="B3802" s="7">
        <v>6</v>
      </c>
      <c r="C3802" s="7" t="s">
        <v>11</v>
      </c>
      <c r="D3802" s="7" t="s">
        <v>787</v>
      </c>
      <c r="E3802" s="7" t="s">
        <v>446</v>
      </c>
      <c r="F3802" s="7">
        <v>100</v>
      </c>
      <c r="G3802" s="7" t="s">
        <v>6390</v>
      </c>
      <c r="H3802" s="7" t="s">
        <v>2794</v>
      </c>
      <c r="I3802" s="7" t="s">
        <v>4998</v>
      </c>
      <c r="J3802" s="7" t="s">
        <v>0</v>
      </c>
      <c r="K3802" s="7" t="s">
        <v>731</v>
      </c>
      <c r="L3802" s="7" t="s">
        <v>3351</v>
      </c>
      <c r="M3802" s="7">
        <v>42.657693000000002</v>
      </c>
      <c r="N3802" s="7">
        <v>21.167560000000002</v>
      </c>
      <c r="O3802" s="7" t="s">
        <v>2795</v>
      </c>
      <c r="P3802" s="7" t="s">
        <v>2795</v>
      </c>
      <c r="Q3802" s="7"/>
      <c r="R3802" s="7" t="s">
        <v>425</v>
      </c>
      <c r="S3802" s="7"/>
      <c r="T3802" s="7" t="b">
        <v>0</v>
      </c>
      <c r="U3802" s="7" t="s">
        <v>3350</v>
      </c>
      <c r="V3802" s="7" t="s">
        <v>2999</v>
      </c>
      <c r="W3802" s="7" t="s">
        <v>2999</v>
      </c>
    </row>
    <row r="3803" spans="1:23" x14ac:dyDescent="0.2">
      <c r="A3803" s="7" t="s">
        <v>727</v>
      </c>
      <c r="B3803" s="7">
        <v>4</v>
      </c>
      <c r="C3803" s="7" t="s">
        <v>454</v>
      </c>
      <c r="D3803" s="7" t="s">
        <v>1701</v>
      </c>
      <c r="E3803" s="7" t="s">
        <v>585</v>
      </c>
      <c r="F3803" s="7">
        <v>99</v>
      </c>
      <c r="G3803" s="7" t="s">
        <v>6391</v>
      </c>
      <c r="H3803" s="7" t="s">
        <v>2796</v>
      </c>
      <c r="I3803" s="7" t="s">
        <v>4999</v>
      </c>
      <c r="J3803" s="7" t="s">
        <v>1277</v>
      </c>
      <c r="K3803" s="7" t="s">
        <v>731</v>
      </c>
      <c r="L3803" s="7" t="s">
        <v>3351</v>
      </c>
      <c r="M3803" s="7">
        <v>42.767107000000003</v>
      </c>
      <c r="N3803" s="7">
        <v>20.850304999999999</v>
      </c>
      <c r="O3803" s="7" t="s">
        <v>2797</v>
      </c>
      <c r="P3803" s="7" t="s">
        <v>2797</v>
      </c>
      <c r="Q3803" s="7"/>
      <c r="R3803" s="7" t="s">
        <v>5000</v>
      </c>
      <c r="S3803" s="7"/>
      <c r="T3803" s="7" t="b">
        <v>0</v>
      </c>
      <c r="U3803" s="7" t="s">
        <v>3350</v>
      </c>
      <c r="V3803" s="7" t="s">
        <v>2999</v>
      </c>
      <c r="W3803" s="7" t="s">
        <v>2999</v>
      </c>
    </row>
    <row r="3804" spans="1:23" x14ac:dyDescent="0.2">
      <c r="A3804" s="7" t="s">
        <v>727</v>
      </c>
      <c r="B3804" s="7">
        <v>6</v>
      </c>
      <c r="C3804" s="7" t="s">
        <v>11</v>
      </c>
      <c r="D3804" s="7" t="s">
        <v>1033</v>
      </c>
      <c r="E3804" s="7" t="s">
        <v>10755</v>
      </c>
      <c r="F3804" s="7">
        <v>98</v>
      </c>
      <c r="G3804" s="7" t="s">
        <v>6392</v>
      </c>
      <c r="H3804" s="7" t="s">
        <v>690</v>
      </c>
      <c r="I3804" s="7" t="s">
        <v>5001</v>
      </c>
      <c r="J3804" s="7" t="s">
        <v>991</v>
      </c>
      <c r="K3804" s="7" t="s">
        <v>731</v>
      </c>
      <c r="L3804" s="7" t="s">
        <v>3351</v>
      </c>
      <c r="M3804" s="7">
        <v>42.603935999999997</v>
      </c>
      <c r="N3804" s="7">
        <v>20.771757999999998</v>
      </c>
      <c r="O3804" s="7" t="s">
        <v>2798</v>
      </c>
      <c r="P3804" s="7" t="s">
        <v>2798</v>
      </c>
      <c r="Q3804" s="7"/>
      <c r="R3804" s="7" t="s">
        <v>689</v>
      </c>
      <c r="S3804" s="7"/>
      <c r="T3804" s="7" t="b">
        <v>0</v>
      </c>
      <c r="U3804" s="7" t="s">
        <v>3350</v>
      </c>
      <c r="V3804" s="7" t="s">
        <v>2999</v>
      </c>
      <c r="W3804" s="7" t="s">
        <v>2999</v>
      </c>
    </row>
    <row r="3805" spans="1:23" x14ac:dyDescent="0.2">
      <c r="A3805" s="7" t="s">
        <v>727</v>
      </c>
      <c r="B3805" s="7">
        <v>4</v>
      </c>
      <c r="C3805" s="7" t="s">
        <v>454</v>
      </c>
      <c r="D3805" s="7" t="s">
        <v>768</v>
      </c>
      <c r="E3805" s="7" t="s">
        <v>2799</v>
      </c>
      <c r="F3805" s="7">
        <v>97</v>
      </c>
      <c r="G3805" s="7" t="s">
        <v>6393</v>
      </c>
      <c r="H3805" s="7" t="s">
        <v>2800</v>
      </c>
      <c r="I3805" s="7" t="s">
        <v>5002</v>
      </c>
      <c r="J3805" s="7" t="s">
        <v>738</v>
      </c>
      <c r="K3805" s="7" t="s">
        <v>731</v>
      </c>
      <c r="L3805" s="7" t="s">
        <v>3351</v>
      </c>
      <c r="M3805" s="7">
        <v>42.817231999999997</v>
      </c>
      <c r="N3805" s="7">
        <v>20.968744999999998</v>
      </c>
      <c r="O3805" s="7" t="s">
        <v>2801</v>
      </c>
      <c r="P3805" s="7" t="s">
        <v>2801</v>
      </c>
      <c r="Q3805" s="7"/>
      <c r="R3805" s="7" t="s">
        <v>5003</v>
      </c>
      <c r="S3805" s="7"/>
      <c r="T3805" s="7" t="b">
        <v>0</v>
      </c>
      <c r="U3805" s="7" t="s">
        <v>3350</v>
      </c>
      <c r="V3805" s="7" t="s">
        <v>2999</v>
      </c>
      <c r="W3805" s="7" t="s">
        <v>2999</v>
      </c>
    </row>
    <row r="3806" spans="1:23" x14ac:dyDescent="0.2">
      <c r="A3806" s="7" t="s">
        <v>727</v>
      </c>
      <c r="B3806" s="7">
        <v>5</v>
      </c>
      <c r="C3806" s="7" t="s">
        <v>2</v>
      </c>
      <c r="D3806" s="7" t="s">
        <v>794</v>
      </c>
      <c r="E3806" s="7" t="s">
        <v>7188</v>
      </c>
      <c r="F3806" s="7">
        <v>96</v>
      </c>
      <c r="G3806" s="7" t="s">
        <v>6394</v>
      </c>
      <c r="H3806" s="7" t="s">
        <v>351</v>
      </c>
      <c r="I3806" s="7" t="s">
        <v>5004</v>
      </c>
      <c r="J3806" s="7" t="s">
        <v>738</v>
      </c>
      <c r="K3806" s="7" t="s">
        <v>731</v>
      </c>
      <c r="L3806" s="7" t="s">
        <v>3351</v>
      </c>
      <c r="M3806" s="7">
        <v>42.691558999999998</v>
      </c>
      <c r="N3806" s="7">
        <v>20.323329999999999</v>
      </c>
      <c r="O3806" s="7" t="s">
        <v>2802</v>
      </c>
      <c r="P3806" s="7" t="s">
        <v>2802</v>
      </c>
      <c r="Q3806" s="7"/>
      <c r="R3806" s="7" t="s">
        <v>691</v>
      </c>
      <c r="S3806" s="7"/>
      <c r="T3806" s="7" t="b">
        <v>0</v>
      </c>
      <c r="U3806" s="7" t="s">
        <v>3350</v>
      </c>
      <c r="V3806" s="7" t="s">
        <v>2999</v>
      </c>
      <c r="W3806" s="7" t="s">
        <v>2999</v>
      </c>
    </row>
    <row r="3807" spans="1:23" x14ac:dyDescent="0.2">
      <c r="A3807" s="7" t="s">
        <v>727</v>
      </c>
      <c r="B3807" s="7">
        <v>4</v>
      </c>
      <c r="C3807" s="7" t="s">
        <v>454</v>
      </c>
      <c r="D3807" s="7" t="s">
        <v>1701</v>
      </c>
      <c r="E3807" s="7" t="s">
        <v>2803</v>
      </c>
      <c r="F3807" s="7">
        <v>95</v>
      </c>
      <c r="G3807" s="7" t="s">
        <v>6395</v>
      </c>
      <c r="H3807" s="7" t="s">
        <v>2804</v>
      </c>
      <c r="I3807" s="7" t="s">
        <v>5005</v>
      </c>
      <c r="J3807" s="7" t="s">
        <v>994</v>
      </c>
      <c r="K3807" s="7" t="s">
        <v>731</v>
      </c>
      <c r="L3807" s="7" t="s">
        <v>3351</v>
      </c>
      <c r="M3807" s="7">
        <v>42.794175000000003</v>
      </c>
      <c r="N3807" s="7">
        <v>20.693686</v>
      </c>
      <c r="O3807" s="7" t="s">
        <v>2805</v>
      </c>
      <c r="P3807" s="7" t="s">
        <v>2805</v>
      </c>
      <c r="Q3807" s="7"/>
      <c r="R3807" s="7" t="s">
        <v>5006</v>
      </c>
      <c r="S3807" s="7"/>
      <c r="T3807" s="7" t="b">
        <v>0</v>
      </c>
      <c r="U3807" s="7" t="s">
        <v>3350</v>
      </c>
      <c r="V3807" s="7" t="s">
        <v>2999</v>
      </c>
      <c r="W3807" s="7" t="s">
        <v>2999</v>
      </c>
    </row>
    <row r="3808" spans="1:23" x14ac:dyDescent="0.2">
      <c r="A3808" s="7" t="s">
        <v>727</v>
      </c>
      <c r="B3808" s="7">
        <v>4</v>
      </c>
      <c r="C3808" s="7" t="s">
        <v>454</v>
      </c>
      <c r="D3808" s="7" t="s">
        <v>828</v>
      </c>
      <c r="E3808" s="7" t="s">
        <v>585</v>
      </c>
      <c r="F3808" s="7">
        <v>94</v>
      </c>
      <c r="G3808" s="7" t="s">
        <v>6396</v>
      </c>
      <c r="H3808" s="7" t="s">
        <v>2806</v>
      </c>
      <c r="I3808" s="7" t="s">
        <v>5007</v>
      </c>
      <c r="J3808" s="7" t="s">
        <v>2807</v>
      </c>
      <c r="K3808" s="7" t="s">
        <v>731</v>
      </c>
      <c r="L3808" s="7" t="s">
        <v>451</v>
      </c>
      <c r="M3808" s="7">
        <v>42.870060000000002</v>
      </c>
      <c r="N3808" s="7">
        <v>20.963517</v>
      </c>
      <c r="O3808" s="7" t="s">
        <v>2808</v>
      </c>
      <c r="P3808" s="7" t="s">
        <v>2808</v>
      </c>
      <c r="Q3808" s="7"/>
      <c r="R3808" s="7" t="s">
        <v>5008</v>
      </c>
      <c r="S3808" s="7"/>
      <c r="T3808" s="7" t="b">
        <v>0</v>
      </c>
      <c r="U3808" s="7" t="s">
        <v>3077</v>
      </c>
      <c r="V3808" s="7" t="s">
        <v>2999</v>
      </c>
      <c r="W3808" s="7" t="s">
        <v>2999</v>
      </c>
    </row>
    <row r="3809" spans="1:23" x14ac:dyDescent="0.2">
      <c r="A3809" s="7" t="s">
        <v>727</v>
      </c>
      <c r="B3809" s="7">
        <v>4</v>
      </c>
      <c r="C3809" s="7" t="s">
        <v>454</v>
      </c>
      <c r="D3809" s="7" t="s">
        <v>768</v>
      </c>
      <c r="E3809" s="7" t="s">
        <v>2809</v>
      </c>
      <c r="F3809" s="7">
        <v>93</v>
      </c>
      <c r="G3809" s="7" t="s">
        <v>6397</v>
      </c>
      <c r="H3809" s="7" t="s">
        <v>2297</v>
      </c>
      <c r="I3809" s="7" t="s">
        <v>5009</v>
      </c>
      <c r="J3809" s="7" t="s">
        <v>738</v>
      </c>
      <c r="K3809" s="7" t="s">
        <v>731</v>
      </c>
      <c r="L3809" s="7" t="s">
        <v>3351</v>
      </c>
      <c r="M3809" s="7">
        <v>42.817627000000002</v>
      </c>
      <c r="N3809" s="7">
        <v>20.979921999999998</v>
      </c>
      <c r="O3809" s="7" t="s">
        <v>2810</v>
      </c>
      <c r="P3809" s="7" t="s">
        <v>2810</v>
      </c>
      <c r="Q3809" s="7"/>
      <c r="R3809" s="7" t="s">
        <v>5010</v>
      </c>
      <c r="S3809" s="7"/>
      <c r="T3809" s="7" t="b">
        <v>0</v>
      </c>
      <c r="U3809" s="7" t="s">
        <v>3350</v>
      </c>
      <c r="V3809" s="7" t="s">
        <v>2999</v>
      </c>
      <c r="W3809" s="7" t="s">
        <v>2999</v>
      </c>
    </row>
    <row r="3810" spans="1:23" x14ac:dyDescent="0.2">
      <c r="A3810" s="7" t="s">
        <v>727</v>
      </c>
      <c r="B3810" s="7">
        <v>4</v>
      </c>
      <c r="C3810" s="7" t="s">
        <v>454</v>
      </c>
      <c r="D3810" s="7" t="s">
        <v>828</v>
      </c>
      <c r="E3810" s="7" t="s">
        <v>585</v>
      </c>
      <c r="F3810" s="7">
        <v>92</v>
      </c>
      <c r="G3810" s="7" t="s">
        <v>6398</v>
      </c>
      <c r="H3810" s="7" t="s">
        <v>2811</v>
      </c>
      <c r="I3810" s="7" t="s">
        <v>5011</v>
      </c>
      <c r="J3810" s="7" t="s">
        <v>738</v>
      </c>
      <c r="K3810" s="7" t="s">
        <v>731</v>
      </c>
      <c r="L3810" s="7" t="s">
        <v>3351</v>
      </c>
      <c r="M3810" s="7">
        <v>42.873829000000001</v>
      </c>
      <c r="N3810" s="7">
        <v>20.866447000000001</v>
      </c>
      <c r="O3810" s="7" t="s">
        <v>2812</v>
      </c>
      <c r="P3810" s="7" t="s">
        <v>2812</v>
      </c>
      <c r="Q3810" s="7"/>
      <c r="R3810" s="7" t="s">
        <v>5012</v>
      </c>
      <c r="S3810" s="7"/>
      <c r="T3810" s="7" t="b">
        <v>0</v>
      </c>
      <c r="U3810" s="7" t="s">
        <v>3350</v>
      </c>
      <c r="V3810" s="7" t="s">
        <v>2999</v>
      </c>
      <c r="W3810" s="7" t="s">
        <v>2999</v>
      </c>
    </row>
    <row r="3811" spans="1:23" x14ac:dyDescent="0.2">
      <c r="A3811" s="7" t="s">
        <v>727</v>
      </c>
      <c r="B3811" s="7">
        <v>4</v>
      </c>
      <c r="C3811" s="7" t="s">
        <v>454</v>
      </c>
      <c r="D3811" s="7" t="s">
        <v>1701</v>
      </c>
      <c r="E3811" s="7" t="s">
        <v>2813</v>
      </c>
      <c r="F3811" s="7">
        <v>91</v>
      </c>
      <c r="G3811" s="7" t="s">
        <v>6399</v>
      </c>
      <c r="H3811" s="7" t="s">
        <v>2814</v>
      </c>
      <c r="I3811" s="7" t="s">
        <v>5013</v>
      </c>
      <c r="J3811" s="7" t="s">
        <v>1277</v>
      </c>
      <c r="K3811" s="7" t="s">
        <v>731</v>
      </c>
      <c r="L3811" s="7" t="s">
        <v>3351</v>
      </c>
      <c r="M3811" s="7">
        <v>42.739077999999999</v>
      </c>
      <c r="N3811" s="7">
        <v>20.823440999999999</v>
      </c>
      <c r="O3811" s="7" t="s">
        <v>2815</v>
      </c>
      <c r="P3811" s="7" t="s">
        <v>2815</v>
      </c>
      <c r="Q3811" s="7"/>
      <c r="R3811" s="7" t="s">
        <v>5014</v>
      </c>
      <c r="S3811" s="7"/>
      <c r="T3811" s="7" t="b">
        <v>0</v>
      </c>
      <c r="U3811" s="7" t="s">
        <v>3350</v>
      </c>
      <c r="V3811" s="7" t="s">
        <v>2999</v>
      </c>
      <c r="W3811" s="7" t="s">
        <v>2999</v>
      </c>
    </row>
    <row r="3812" spans="1:23" x14ac:dyDescent="0.2">
      <c r="A3812" s="7" t="s">
        <v>727</v>
      </c>
      <c r="B3812" s="7">
        <v>4</v>
      </c>
      <c r="C3812" s="7" t="s">
        <v>454</v>
      </c>
      <c r="D3812" s="7" t="s">
        <v>828</v>
      </c>
      <c r="E3812" s="7" t="s">
        <v>8840</v>
      </c>
      <c r="F3812" s="7">
        <v>90</v>
      </c>
      <c r="G3812" s="7" t="s">
        <v>6400</v>
      </c>
      <c r="H3812" s="7" t="s">
        <v>2816</v>
      </c>
      <c r="I3812" s="7" t="s">
        <v>5015</v>
      </c>
      <c r="J3812" s="7" t="s">
        <v>738</v>
      </c>
      <c r="K3812" s="7" t="s">
        <v>731</v>
      </c>
      <c r="L3812" s="7" t="s">
        <v>3351</v>
      </c>
      <c r="M3812" s="7">
        <v>42.901252999999997</v>
      </c>
      <c r="N3812" s="7">
        <v>20.926438000000001</v>
      </c>
      <c r="O3812" s="7" t="s">
        <v>2817</v>
      </c>
      <c r="P3812" s="7" t="s">
        <v>2817</v>
      </c>
      <c r="Q3812" s="7"/>
      <c r="R3812" s="7" t="s">
        <v>5016</v>
      </c>
      <c r="S3812" s="7"/>
      <c r="T3812" s="7" t="b">
        <v>0</v>
      </c>
      <c r="U3812" s="7" t="s">
        <v>3350</v>
      </c>
      <c r="V3812" s="7" t="s">
        <v>2999</v>
      </c>
      <c r="W3812" s="7" t="s">
        <v>2999</v>
      </c>
    </row>
    <row r="3813" spans="1:23" x14ac:dyDescent="0.2">
      <c r="A3813" s="7" t="s">
        <v>727</v>
      </c>
      <c r="B3813" s="7">
        <v>4</v>
      </c>
      <c r="C3813" s="7" t="s">
        <v>454</v>
      </c>
      <c r="D3813" s="7" t="s">
        <v>1701</v>
      </c>
      <c r="E3813" s="7" t="s">
        <v>585</v>
      </c>
      <c r="F3813" s="7">
        <v>89</v>
      </c>
      <c r="G3813" s="7" t="s">
        <v>6401</v>
      </c>
      <c r="H3813" s="7" t="s">
        <v>2818</v>
      </c>
      <c r="I3813" s="7" t="s">
        <v>5017</v>
      </c>
      <c r="J3813" s="7" t="s">
        <v>994</v>
      </c>
      <c r="K3813" s="7" t="s">
        <v>731</v>
      </c>
      <c r="L3813" s="7" t="s">
        <v>3351</v>
      </c>
      <c r="M3813" s="7">
        <v>42.735044000000002</v>
      </c>
      <c r="N3813" s="7">
        <v>20.793229</v>
      </c>
      <c r="O3813" s="7" t="s">
        <v>2819</v>
      </c>
      <c r="P3813" s="7" t="s">
        <v>2819</v>
      </c>
      <c r="Q3813" s="7"/>
      <c r="R3813" s="7" t="s">
        <v>5018</v>
      </c>
      <c r="S3813" s="7"/>
      <c r="T3813" s="7" t="b">
        <v>0</v>
      </c>
      <c r="U3813" s="7" t="s">
        <v>3350</v>
      </c>
      <c r="V3813" s="7" t="s">
        <v>2999</v>
      </c>
      <c r="W3813" s="7" t="s">
        <v>2999</v>
      </c>
    </row>
    <row r="3814" spans="1:23" x14ac:dyDescent="0.2">
      <c r="A3814" s="7" t="s">
        <v>727</v>
      </c>
      <c r="B3814" s="7">
        <v>3</v>
      </c>
      <c r="C3814" s="7" t="s">
        <v>45</v>
      </c>
      <c r="D3814" s="7" t="s">
        <v>740</v>
      </c>
      <c r="E3814" s="7" t="s">
        <v>2984</v>
      </c>
      <c r="F3814" s="7">
        <v>88</v>
      </c>
      <c r="G3814" s="7" t="s">
        <v>6402</v>
      </c>
      <c r="H3814" s="7" t="s">
        <v>2820</v>
      </c>
      <c r="I3814" s="7" t="s">
        <v>5019</v>
      </c>
      <c r="J3814" s="7" t="s">
        <v>738</v>
      </c>
      <c r="K3814" s="7" t="s">
        <v>731</v>
      </c>
      <c r="L3814" s="7" t="s">
        <v>451</v>
      </c>
      <c r="M3814" s="7">
        <v>42.453766999999999</v>
      </c>
      <c r="N3814" s="7">
        <v>21.465519</v>
      </c>
      <c r="O3814" s="7" t="s">
        <v>2821</v>
      </c>
      <c r="P3814" s="7" t="s">
        <v>2821</v>
      </c>
      <c r="Q3814" s="7"/>
      <c r="R3814" s="7" t="s">
        <v>5020</v>
      </c>
      <c r="S3814" s="7"/>
      <c r="T3814" s="7" t="b">
        <v>0</v>
      </c>
      <c r="U3814" s="7" t="s">
        <v>3077</v>
      </c>
      <c r="V3814" s="7" t="s">
        <v>2999</v>
      </c>
      <c r="W3814" s="7" t="s">
        <v>2999</v>
      </c>
    </row>
    <row r="3815" spans="1:23" x14ac:dyDescent="0.2">
      <c r="A3815" s="7" t="s">
        <v>727</v>
      </c>
      <c r="B3815" s="7">
        <v>6</v>
      </c>
      <c r="C3815" s="7" t="s">
        <v>11</v>
      </c>
      <c r="D3815" s="7" t="s">
        <v>787</v>
      </c>
      <c r="E3815" s="7" t="s">
        <v>11428</v>
      </c>
      <c r="F3815" s="7">
        <v>87</v>
      </c>
      <c r="G3815" s="7" t="s">
        <v>6403</v>
      </c>
      <c r="H3815" s="7" t="s">
        <v>2822</v>
      </c>
      <c r="I3815" s="7" t="s">
        <v>5021</v>
      </c>
      <c r="J3815" s="7" t="s">
        <v>0</v>
      </c>
      <c r="K3815" s="7" t="s">
        <v>731</v>
      </c>
      <c r="L3815" s="7" t="s">
        <v>3351</v>
      </c>
      <c r="M3815" s="7">
        <v>42.666781999999998</v>
      </c>
      <c r="N3815" s="7">
        <v>21.160692999999998</v>
      </c>
      <c r="O3815" s="7" t="s">
        <v>2823</v>
      </c>
      <c r="P3815" s="7" t="s">
        <v>2823</v>
      </c>
      <c r="Q3815" s="7"/>
      <c r="R3815" s="7" t="s">
        <v>426</v>
      </c>
      <c r="S3815" s="7"/>
      <c r="T3815" s="7" t="b">
        <v>0</v>
      </c>
      <c r="U3815" s="7" t="s">
        <v>3350</v>
      </c>
      <c r="V3815" s="7" t="s">
        <v>2999</v>
      </c>
      <c r="W3815" s="7" t="s">
        <v>2999</v>
      </c>
    </row>
    <row r="3816" spans="1:23" x14ac:dyDescent="0.2">
      <c r="A3816" s="7" t="s">
        <v>727</v>
      </c>
      <c r="B3816" s="7">
        <v>4</v>
      </c>
      <c r="C3816" s="7" t="s">
        <v>454</v>
      </c>
      <c r="D3816" s="7" t="s">
        <v>768</v>
      </c>
      <c r="E3816" s="7"/>
      <c r="F3816" s="7">
        <v>86</v>
      </c>
      <c r="G3816" s="7" t="s">
        <v>6404</v>
      </c>
      <c r="H3816" s="7" t="s">
        <v>2824</v>
      </c>
      <c r="I3816" s="7" t="s">
        <v>5022</v>
      </c>
      <c r="J3816" s="7" t="s">
        <v>738</v>
      </c>
      <c r="K3816" s="7" t="s">
        <v>731</v>
      </c>
      <c r="L3816" s="7" t="s">
        <v>3479</v>
      </c>
      <c r="M3816" s="7">
        <v>42.807825999999999</v>
      </c>
      <c r="N3816" s="7">
        <v>20.865023000000001</v>
      </c>
      <c r="O3816" s="7" t="s">
        <v>2825</v>
      </c>
      <c r="P3816" s="7" t="s">
        <v>2825</v>
      </c>
      <c r="Q3816" s="7"/>
      <c r="R3816" s="7" t="s">
        <v>5023</v>
      </c>
      <c r="S3816" s="7"/>
      <c r="T3816" s="7" t="b">
        <v>0</v>
      </c>
      <c r="U3816" s="7" t="s">
        <v>3478</v>
      </c>
      <c r="V3816" s="7" t="s">
        <v>2999</v>
      </c>
      <c r="W3816" s="7" t="s">
        <v>2999</v>
      </c>
    </row>
    <row r="3817" spans="1:23" x14ac:dyDescent="0.2">
      <c r="A3817" s="7" t="s">
        <v>727</v>
      </c>
      <c r="B3817" s="7">
        <v>6</v>
      </c>
      <c r="C3817" s="7" t="s">
        <v>11</v>
      </c>
      <c r="D3817" s="7" t="s">
        <v>787</v>
      </c>
      <c r="E3817" s="7" t="s">
        <v>2826</v>
      </c>
      <c r="F3817" s="7">
        <v>85</v>
      </c>
      <c r="G3817" s="7" t="s">
        <v>6405</v>
      </c>
      <c r="H3817" s="7" t="s">
        <v>2827</v>
      </c>
      <c r="I3817" s="7" t="s">
        <v>5024</v>
      </c>
      <c r="J3817" s="7" t="s">
        <v>0</v>
      </c>
      <c r="K3817" s="7" t="s">
        <v>731</v>
      </c>
      <c r="L3817" s="7" t="s">
        <v>3351</v>
      </c>
      <c r="M3817" s="7">
        <v>42.657645000000002</v>
      </c>
      <c r="N3817" s="7">
        <v>21.168932999999999</v>
      </c>
      <c r="O3817" s="7" t="s">
        <v>2828</v>
      </c>
      <c r="P3817" s="7" t="s">
        <v>2828</v>
      </c>
      <c r="Q3817" s="7"/>
      <c r="R3817" s="7" t="s">
        <v>5025</v>
      </c>
      <c r="S3817" s="7" t="s">
        <v>5026</v>
      </c>
      <c r="T3817" s="7" t="b">
        <v>0</v>
      </c>
      <c r="U3817" s="7" t="s">
        <v>3350</v>
      </c>
      <c r="V3817" s="7" t="s">
        <v>2999</v>
      </c>
      <c r="W3817" s="7" t="s">
        <v>2999</v>
      </c>
    </row>
    <row r="3818" spans="1:23" x14ac:dyDescent="0.2">
      <c r="A3818" s="7" t="s">
        <v>727</v>
      </c>
      <c r="B3818" s="7">
        <v>4</v>
      </c>
      <c r="C3818" s="7" t="s">
        <v>454</v>
      </c>
      <c r="D3818" s="7" t="s">
        <v>828</v>
      </c>
      <c r="E3818" s="7" t="s">
        <v>585</v>
      </c>
      <c r="F3818" s="7">
        <v>84</v>
      </c>
      <c r="G3818" s="7" t="s">
        <v>6406</v>
      </c>
      <c r="H3818" s="7" t="s">
        <v>2829</v>
      </c>
      <c r="I3818" s="7" t="s">
        <v>5027</v>
      </c>
      <c r="J3818" s="7" t="s">
        <v>738</v>
      </c>
      <c r="K3818" s="7" t="s">
        <v>731</v>
      </c>
      <c r="L3818" s="7" t="s">
        <v>3351</v>
      </c>
      <c r="M3818" s="7">
        <v>42.913041999999997</v>
      </c>
      <c r="N3818" s="7">
        <v>20.933800999999999</v>
      </c>
      <c r="O3818" s="7" t="s">
        <v>2830</v>
      </c>
      <c r="P3818" s="7" t="s">
        <v>2830</v>
      </c>
      <c r="Q3818" s="7"/>
      <c r="R3818" s="7" t="s">
        <v>5028</v>
      </c>
      <c r="S3818" s="7"/>
      <c r="T3818" s="7" t="b">
        <v>0</v>
      </c>
      <c r="U3818" s="7" t="s">
        <v>3350</v>
      </c>
      <c r="V3818" s="7" t="s">
        <v>2999</v>
      </c>
      <c r="W3818" s="7" t="s">
        <v>2999</v>
      </c>
    </row>
    <row r="3819" spans="1:23" x14ac:dyDescent="0.2">
      <c r="A3819" s="7" t="s">
        <v>727</v>
      </c>
      <c r="B3819" s="7">
        <v>6</v>
      </c>
      <c r="C3819" s="7" t="s">
        <v>11</v>
      </c>
      <c r="D3819" s="7" t="s">
        <v>787</v>
      </c>
      <c r="E3819" s="7" t="s">
        <v>11429</v>
      </c>
      <c r="F3819" s="7">
        <v>83</v>
      </c>
      <c r="G3819" s="7" t="s">
        <v>6407</v>
      </c>
      <c r="H3819" s="7" t="s">
        <v>2831</v>
      </c>
      <c r="I3819" s="7" t="s">
        <v>5029</v>
      </c>
      <c r="J3819" s="7" t="s">
        <v>0</v>
      </c>
      <c r="K3819" s="7" t="s">
        <v>731</v>
      </c>
      <c r="L3819" s="7" t="s">
        <v>3351</v>
      </c>
      <c r="M3819" s="7">
        <v>42.660674999999998</v>
      </c>
      <c r="N3819" s="7">
        <v>21.162067</v>
      </c>
      <c r="O3819" s="7" t="s">
        <v>2832</v>
      </c>
      <c r="P3819" s="7" t="s">
        <v>2832</v>
      </c>
      <c r="Q3819" s="7"/>
      <c r="R3819" s="7" t="s">
        <v>427</v>
      </c>
      <c r="S3819" s="7" t="s">
        <v>5030</v>
      </c>
      <c r="T3819" s="7" t="b">
        <v>0</v>
      </c>
      <c r="U3819" s="7" t="s">
        <v>3350</v>
      </c>
      <c r="V3819" s="7" t="s">
        <v>2999</v>
      </c>
      <c r="W3819" s="7" t="s">
        <v>2999</v>
      </c>
    </row>
    <row r="3820" spans="1:23" x14ac:dyDescent="0.2">
      <c r="A3820" s="7" t="s">
        <v>727</v>
      </c>
      <c r="B3820" s="7">
        <v>4</v>
      </c>
      <c r="C3820" s="7" t="s">
        <v>454</v>
      </c>
      <c r="D3820" s="7" t="s">
        <v>828</v>
      </c>
      <c r="E3820" s="7" t="s">
        <v>585</v>
      </c>
      <c r="F3820" s="7">
        <v>82</v>
      </c>
      <c r="G3820" s="7" t="s">
        <v>6408</v>
      </c>
      <c r="H3820" s="7" t="s">
        <v>2833</v>
      </c>
      <c r="I3820" s="7" t="s">
        <v>5031</v>
      </c>
      <c r="J3820" s="7" t="s">
        <v>738</v>
      </c>
      <c r="K3820" s="7" t="s">
        <v>731</v>
      </c>
      <c r="L3820" s="7" t="s">
        <v>3351</v>
      </c>
      <c r="M3820" s="7">
        <v>42.959572000000001</v>
      </c>
      <c r="N3820" s="7">
        <v>21.043168000000001</v>
      </c>
      <c r="O3820" s="7" t="s">
        <v>2834</v>
      </c>
      <c r="P3820" s="7" t="s">
        <v>2834</v>
      </c>
      <c r="Q3820" s="7"/>
      <c r="R3820" s="7" t="s">
        <v>5032</v>
      </c>
      <c r="S3820" s="7"/>
      <c r="T3820" s="7" t="b">
        <v>0</v>
      </c>
      <c r="U3820" s="7" t="s">
        <v>3350</v>
      </c>
      <c r="V3820" s="7" t="s">
        <v>2999</v>
      </c>
      <c r="W3820" s="7" t="s">
        <v>2999</v>
      </c>
    </row>
    <row r="3821" spans="1:23" x14ac:dyDescent="0.2">
      <c r="A3821" s="7" t="s">
        <v>727</v>
      </c>
      <c r="B3821" s="7">
        <v>4</v>
      </c>
      <c r="C3821" s="7" t="s">
        <v>454</v>
      </c>
      <c r="D3821" s="7" t="s">
        <v>828</v>
      </c>
      <c r="E3821" s="7" t="s">
        <v>8841</v>
      </c>
      <c r="F3821" s="7">
        <v>81</v>
      </c>
      <c r="G3821" s="7" t="s">
        <v>6409</v>
      </c>
      <c r="H3821" s="7" t="s">
        <v>2835</v>
      </c>
      <c r="I3821" s="7" t="s">
        <v>5033</v>
      </c>
      <c r="J3821" s="7" t="s">
        <v>738</v>
      </c>
      <c r="K3821" s="7" t="s">
        <v>731</v>
      </c>
      <c r="L3821" s="7" t="s">
        <v>3351</v>
      </c>
      <c r="M3821" s="7">
        <v>42.869264000000001</v>
      </c>
      <c r="N3821" s="7">
        <v>20.859959</v>
      </c>
      <c r="O3821" s="7" t="s">
        <v>2836</v>
      </c>
      <c r="P3821" s="7" t="s">
        <v>2836</v>
      </c>
      <c r="Q3821" s="7"/>
      <c r="R3821" s="7" t="s">
        <v>5034</v>
      </c>
      <c r="S3821" s="7"/>
      <c r="T3821" s="7" t="b">
        <v>0</v>
      </c>
      <c r="U3821" s="7" t="s">
        <v>3350</v>
      </c>
      <c r="V3821" s="7" t="s">
        <v>2999</v>
      </c>
      <c r="W3821" s="7" t="s">
        <v>2999</v>
      </c>
    </row>
    <row r="3822" spans="1:23" x14ac:dyDescent="0.2">
      <c r="A3822" s="7" t="s">
        <v>727</v>
      </c>
      <c r="B3822" s="7">
        <v>4</v>
      </c>
      <c r="C3822" s="7" t="s">
        <v>454</v>
      </c>
      <c r="D3822" s="7" t="s">
        <v>1701</v>
      </c>
      <c r="E3822" s="7" t="s">
        <v>585</v>
      </c>
      <c r="F3822" s="7">
        <v>80</v>
      </c>
      <c r="G3822" s="7" t="s">
        <v>6410</v>
      </c>
      <c r="H3822" s="7" t="s">
        <v>2837</v>
      </c>
      <c r="I3822" s="7" t="s">
        <v>5035</v>
      </c>
      <c r="J3822" s="7" t="s">
        <v>994</v>
      </c>
      <c r="K3822" s="7" t="s">
        <v>731</v>
      </c>
      <c r="L3822" s="7" t="s">
        <v>3351</v>
      </c>
      <c r="M3822" s="7">
        <v>42.749302</v>
      </c>
      <c r="N3822" s="7">
        <v>20.802655000000001</v>
      </c>
      <c r="O3822" s="7" t="s">
        <v>2838</v>
      </c>
      <c r="P3822" s="7" t="s">
        <v>2838</v>
      </c>
      <c r="Q3822" s="7"/>
      <c r="R3822" s="7" t="s">
        <v>5036</v>
      </c>
      <c r="S3822" s="7"/>
      <c r="T3822" s="7" t="b">
        <v>0</v>
      </c>
      <c r="U3822" s="7" t="s">
        <v>3350</v>
      </c>
      <c r="V3822" s="7" t="s">
        <v>2999</v>
      </c>
      <c r="W3822" s="7" t="s">
        <v>2999</v>
      </c>
    </row>
    <row r="3823" spans="1:23" x14ac:dyDescent="0.2">
      <c r="A3823" s="7" t="s">
        <v>727</v>
      </c>
      <c r="B3823" s="7">
        <v>6</v>
      </c>
      <c r="C3823" s="7" t="s">
        <v>11</v>
      </c>
      <c r="D3823" s="7" t="s">
        <v>778</v>
      </c>
      <c r="E3823" s="7" t="s">
        <v>446</v>
      </c>
      <c r="F3823" s="7">
        <v>79</v>
      </c>
      <c r="G3823" s="7" t="s">
        <v>6411</v>
      </c>
      <c r="H3823" s="7" t="s">
        <v>2839</v>
      </c>
      <c r="I3823" s="7" t="s">
        <v>5037</v>
      </c>
      <c r="J3823" s="7" t="s">
        <v>0</v>
      </c>
      <c r="K3823" s="7" t="s">
        <v>731</v>
      </c>
      <c r="L3823" s="7" t="s">
        <v>3351</v>
      </c>
      <c r="M3823" s="7">
        <v>42.656064999999998</v>
      </c>
      <c r="N3823" s="7">
        <v>21.146688000000001</v>
      </c>
      <c r="O3823" s="7" t="s">
        <v>2840</v>
      </c>
      <c r="P3823" s="7" t="s">
        <v>2840</v>
      </c>
      <c r="Q3823" s="7"/>
      <c r="R3823" s="7" t="s">
        <v>5038</v>
      </c>
      <c r="S3823" s="7" t="s">
        <v>5039</v>
      </c>
      <c r="T3823" s="7" t="b">
        <v>0</v>
      </c>
      <c r="U3823" s="7" t="s">
        <v>3350</v>
      </c>
      <c r="V3823" s="7" t="s">
        <v>2999</v>
      </c>
      <c r="W3823" s="7" t="s">
        <v>2999</v>
      </c>
    </row>
    <row r="3824" spans="1:23" x14ac:dyDescent="0.2">
      <c r="A3824" s="7" t="s">
        <v>727</v>
      </c>
      <c r="B3824" s="7">
        <v>4</v>
      </c>
      <c r="C3824" s="7" t="s">
        <v>454</v>
      </c>
      <c r="D3824" s="7" t="s">
        <v>828</v>
      </c>
      <c r="E3824" s="7" t="s">
        <v>12323</v>
      </c>
      <c r="F3824" s="7">
        <v>78</v>
      </c>
      <c r="G3824" s="7" t="s">
        <v>6412</v>
      </c>
      <c r="H3824" s="7" t="s">
        <v>2841</v>
      </c>
      <c r="I3824" s="7" t="s">
        <v>5040</v>
      </c>
      <c r="J3824" s="7" t="s">
        <v>738</v>
      </c>
      <c r="K3824" s="7" t="s">
        <v>731</v>
      </c>
      <c r="L3824" s="7" t="s">
        <v>3351</v>
      </c>
      <c r="M3824" s="7">
        <v>42.883142999999997</v>
      </c>
      <c r="N3824" s="7">
        <v>20.842666999999999</v>
      </c>
      <c r="O3824" s="7" t="s">
        <v>2842</v>
      </c>
      <c r="P3824" s="7" t="s">
        <v>2842</v>
      </c>
      <c r="Q3824" s="7"/>
      <c r="R3824" s="7" t="s">
        <v>5041</v>
      </c>
      <c r="S3824" s="7"/>
      <c r="T3824" s="7" t="b">
        <v>0</v>
      </c>
      <c r="U3824" s="7" t="s">
        <v>3350</v>
      </c>
      <c r="V3824" s="7" t="s">
        <v>2999</v>
      </c>
      <c r="W3824" s="7" t="s">
        <v>2999</v>
      </c>
    </row>
    <row r="3825" spans="1:23" x14ac:dyDescent="0.2">
      <c r="A3825" s="7" t="s">
        <v>727</v>
      </c>
      <c r="B3825" s="7">
        <v>3</v>
      </c>
      <c r="C3825" s="7" t="s">
        <v>45</v>
      </c>
      <c r="D3825" s="7" t="s">
        <v>1235</v>
      </c>
      <c r="E3825" s="7"/>
      <c r="F3825" s="7">
        <v>77</v>
      </c>
      <c r="G3825" s="7" t="s">
        <v>6413</v>
      </c>
      <c r="H3825" s="7" t="s">
        <v>428</v>
      </c>
      <c r="I3825" s="7" t="s">
        <v>5042</v>
      </c>
      <c r="J3825" s="7" t="s">
        <v>738</v>
      </c>
      <c r="K3825" s="7" t="s">
        <v>731</v>
      </c>
      <c r="L3825" s="7" t="s">
        <v>3375</v>
      </c>
      <c r="M3825" s="7">
        <v>42.299146999999998</v>
      </c>
      <c r="N3825" s="7">
        <v>21.322614000000002</v>
      </c>
      <c r="O3825" s="7" t="s">
        <v>2843</v>
      </c>
      <c r="P3825" s="7" t="s">
        <v>2843</v>
      </c>
      <c r="Q3825" s="7"/>
      <c r="R3825" s="7" t="s">
        <v>5043</v>
      </c>
      <c r="S3825" s="7"/>
      <c r="T3825" s="7" t="b">
        <v>0</v>
      </c>
      <c r="U3825" s="7" t="s">
        <v>3374</v>
      </c>
      <c r="V3825" s="7" t="s">
        <v>2999</v>
      </c>
      <c r="W3825" s="7" t="s">
        <v>2999</v>
      </c>
    </row>
    <row r="3826" spans="1:23" x14ac:dyDescent="0.2">
      <c r="A3826" s="7" t="s">
        <v>727</v>
      </c>
      <c r="B3826" s="7">
        <v>4</v>
      </c>
      <c r="C3826" s="7" t="s">
        <v>454</v>
      </c>
      <c r="D3826" s="7" t="s">
        <v>828</v>
      </c>
      <c r="E3826" s="7" t="s">
        <v>10687</v>
      </c>
      <c r="F3826" s="7">
        <v>76</v>
      </c>
      <c r="G3826" s="7" t="s">
        <v>6414</v>
      </c>
      <c r="H3826" s="7" t="s">
        <v>2844</v>
      </c>
      <c r="I3826" s="7" t="s">
        <v>5044</v>
      </c>
      <c r="J3826" s="7" t="s">
        <v>738</v>
      </c>
      <c r="K3826" s="7" t="s">
        <v>731</v>
      </c>
      <c r="L3826" s="7" t="s">
        <v>3351</v>
      </c>
      <c r="M3826" s="7">
        <v>42.901198999999998</v>
      </c>
      <c r="N3826" s="7">
        <v>20.898308</v>
      </c>
      <c r="O3826" s="7" t="s">
        <v>2845</v>
      </c>
      <c r="P3826" s="7" t="s">
        <v>2845</v>
      </c>
      <c r="Q3826" s="7"/>
      <c r="R3826" s="7" t="s">
        <v>5045</v>
      </c>
      <c r="S3826" s="7"/>
      <c r="T3826" s="7" t="b">
        <v>0</v>
      </c>
      <c r="U3826" s="7" t="s">
        <v>3350</v>
      </c>
      <c r="V3826" s="7" t="s">
        <v>2999</v>
      </c>
      <c r="W3826" s="7" t="s">
        <v>2999</v>
      </c>
    </row>
    <row r="3827" spans="1:23" x14ac:dyDescent="0.2">
      <c r="A3827" s="7" t="s">
        <v>727</v>
      </c>
      <c r="B3827" s="7">
        <v>3</v>
      </c>
      <c r="C3827" s="7" t="s">
        <v>45</v>
      </c>
      <c r="D3827" s="7" t="s">
        <v>740</v>
      </c>
      <c r="E3827" s="7" t="s">
        <v>8842</v>
      </c>
      <c r="F3827" s="7">
        <v>75</v>
      </c>
      <c r="G3827" s="7" t="s">
        <v>6415</v>
      </c>
      <c r="H3827" s="7" t="s">
        <v>430</v>
      </c>
      <c r="I3827" s="7" t="s">
        <v>5046</v>
      </c>
      <c r="J3827" s="7" t="s">
        <v>738</v>
      </c>
      <c r="K3827" s="7" t="s">
        <v>752</v>
      </c>
      <c r="L3827" s="7" t="s">
        <v>3351</v>
      </c>
      <c r="M3827" s="7">
        <v>42.448464999999999</v>
      </c>
      <c r="N3827" s="7">
        <v>21.460733999999999</v>
      </c>
      <c r="O3827" s="7" t="s">
        <v>2846</v>
      </c>
      <c r="P3827" s="7" t="s">
        <v>2846</v>
      </c>
      <c r="Q3827" s="7"/>
      <c r="R3827" s="7" t="s">
        <v>429</v>
      </c>
      <c r="S3827" s="7"/>
      <c r="T3827" s="7" t="b">
        <v>0</v>
      </c>
      <c r="U3827" s="7" t="s">
        <v>3350</v>
      </c>
      <c r="V3827" s="7" t="s">
        <v>2999</v>
      </c>
      <c r="W3827" s="7" t="s">
        <v>2999</v>
      </c>
    </row>
    <row r="3828" spans="1:23" x14ac:dyDescent="0.2">
      <c r="A3828" s="7" t="s">
        <v>727</v>
      </c>
      <c r="B3828" s="7">
        <v>4</v>
      </c>
      <c r="C3828" s="7" t="s">
        <v>454</v>
      </c>
      <c r="D3828" s="7" t="s">
        <v>1701</v>
      </c>
      <c r="E3828" s="7" t="s">
        <v>585</v>
      </c>
      <c r="F3828" s="7">
        <v>74</v>
      </c>
      <c r="G3828" s="7" t="s">
        <v>6416</v>
      </c>
      <c r="H3828" s="7" t="s">
        <v>2837</v>
      </c>
      <c r="I3828" s="7" t="s">
        <v>5047</v>
      </c>
      <c r="J3828" s="7" t="s">
        <v>994</v>
      </c>
      <c r="K3828" s="7" t="s">
        <v>731</v>
      </c>
      <c r="L3828" s="7" t="s">
        <v>3375</v>
      </c>
      <c r="M3828" s="7">
        <v>42.753985999999998</v>
      </c>
      <c r="N3828" s="7">
        <v>20.810583000000001</v>
      </c>
      <c r="O3828" s="7" t="s">
        <v>2847</v>
      </c>
      <c r="P3828" s="7" t="s">
        <v>2847</v>
      </c>
      <c r="Q3828" s="7"/>
      <c r="R3828" s="7" t="s">
        <v>692</v>
      </c>
      <c r="S3828" s="7"/>
      <c r="T3828" s="7" t="b">
        <v>0</v>
      </c>
      <c r="U3828" s="7" t="s">
        <v>3374</v>
      </c>
      <c r="V3828" s="7" t="s">
        <v>2999</v>
      </c>
      <c r="W3828" s="7" t="s">
        <v>2999</v>
      </c>
    </row>
    <row r="3829" spans="1:23" x14ac:dyDescent="0.2">
      <c r="A3829" s="7" t="s">
        <v>727</v>
      </c>
      <c r="B3829" s="7">
        <v>1</v>
      </c>
      <c r="C3829" s="7" t="s">
        <v>5</v>
      </c>
      <c r="D3829" s="7" t="s">
        <v>810</v>
      </c>
      <c r="E3829" s="7"/>
      <c r="F3829" s="7">
        <v>73</v>
      </c>
      <c r="G3829" s="7" t="s">
        <v>6417</v>
      </c>
      <c r="H3829" s="7" t="s">
        <v>2848</v>
      </c>
      <c r="I3829" s="7" t="s">
        <v>4947</v>
      </c>
      <c r="J3829" s="7" t="s">
        <v>738</v>
      </c>
      <c r="K3829" s="7" t="s">
        <v>752</v>
      </c>
      <c r="L3829" s="7" t="s">
        <v>451</v>
      </c>
      <c r="M3829" s="7">
        <v>42.596755000000002</v>
      </c>
      <c r="N3829" s="7">
        <v>20.996504000000002</v>
      </c>
      <c r="O3829" s="7" t="s">
        <v>2849</v>
      </c>
      <c r="P3829" s="7" t="s">
        <v>2849</v>
      </c>
      <c r="Q3829" s="7"/>
      <c r="R3829" s="7" t="s">
        <v>5048</v>
      </c>
      <c r="S3829" s="7" t="s">
        <v>419</v>
      </c>
      <c r="T3829" s="7" t="b">
        <v>0</v>
      </c>
      <c r="U3829" s="7" t="s">
        <v>3077</v>
      </c>
      <c r="V3829" s="7" t="s">
        <v>2999</v>
      </c>
      <c r="W3829" s="7" t="s">
        <v>2999</v>
      </c>
    </row>
    <row r="3830" spans="1:23" x14ac:dyDescent="0.2">
      <c r="A3830" s="7" t="s">
        <v>727</v>
      </c>
      <c r="B3830" s="7">
        <v>1</v>
      </c>
      <c r="C3830" s="7" t="s">
        <v>5</v>
      </c>
      <c r="D3830" s="7" t="s">
        <v>810</v>
      </c>
      <c r="E3830" s="7"/>
      <c r="F3830" s="7">
        <v>72</v>
      </c>
      <c r="G3830" s="7" t="s">
        <v>6417</v>
      </c>
      <c r="H3830" s="7" t="s">
        <v>2848</v>
      </c>
      <c r="I3830" s="7" t="s">
        <v>4947</v>
      </c>
      <c r="J3830" s="7" t="s">
        <v>738</v>
      </c>
      <c r="K3830" s="7" t="s">
        <v>752</v>
      </c>
      <c r="L3830" s="7" t="s">
        <v>451</v>
      </c>
      <c r="M3830" s="7">
        <v>42.596755000000002</v>
      </c>
      <c r="N3830" s="7">
        <v>20.996504000000002</v>
      </c>
      <c r="O3830" s="7" t="s">
        <v>2850</v>
      </c>
      <c r="P3830" s="7" t="s">
        <v>2850</v>
      </c>
      <c r="Q3830" s="7"/>
      <c r="R3830" s="7" t="s">
        <v>5048</v>
      </c>
      <c r="S3830" s="7" t="s">
        <v>419</v>
      </c>
      <c r="T3830" s="7" t="b">
        <v>0</v>
      </c>
      <c r="U3830" s="7" t="s">
        <v>3077</v>
      </c>
      <c r="V3830" s="7" t="s">
        <v>2999</v>
      </c>
      <c r="W3830" s="7" t="s">
        <v>2999</v>
      </c>
    </row>
    <row r="3831" spans="1:23" x14ac:dyDescent="0.2">
      <c r="A3831" s="7" t="s">
        <v>727</v>
      </c>
      <c r="B3831" s="7">
        <v>4</v>
      </c>
      <c r="C3831" s="7" t="s">
        <v>454</v>
      </c>
      <c r="D3831" s="7" t="s">
        <v>768</v>
      </c>
      <c r="E3831" s="7" t="s">
        <v>585</v>
      </c>
      <c r="F3831" s="7">
        <v>71</v>
      </c>
      <c r="G3831" s="7" t="s">
        <v>6418</v>
      </c>
      <c r="H3831" s="7" t="s">
        <v>694</v>
      </c>
      <c r="I3831" s="7" t="s">
        <v>5049</v>
      </c>
      <c r="J3831" s="7" t="s">
        <v>738</v>
      </c>
      <c r="K3831" s="7" t="s">
        <v>731</v>
      </c>
      <c r="L3831" s="7" t="s">
        <v>3351</v>
      </c>
      <c r="M3831" s="7">
        <v>42.832056000000001</v>
      </c>
      <c r="N3831" s="7">
        <v>20.976837</v>
      </c>
      <c r="O3831" s="7" t="s">
        <v>2851</v>
      </c>
      <c r="P3831" s="7" t="s">
        <v>2851</v>
      </c>
      <c r="Q3831" s="7"/>
      <c r="R3831" s="7" t="s">
        <v>693</v>
      </c>
      <c r="S3831" s="7"/>
      <c r="T3831" s="7" t="b">
        <v>0</v>
      </c>
      <c r="U3831" s="7" t="s">
        <v>3350</v>
      </c>
      <c r="V3831" s="7" t="s">
        <v>2999</v>
      </c>
      <c r="W3831" s="7" t="s">
        <v>2999</v>
      </c>
    </row>
    <row r="3832" spans="1:23" x14ac:dyDescent="0.2">
      <c r="A3832" s="7" t="s">
        <v>727</v>
      </c>
      <c r="B3832" s="7">
        <v>4</v>
      </c>
      <c r="C3832" s="7" t="s">
        <v>454</v>
      </c>
      <c r="D3832" s="7" t="s">
        <v>828</v>
      </c>
      <c r="E3832" s="7"/>
      <c r="F3832" s="7">
        <v>70</v>
      </c>
      <c r="G3832" s="7" t="s">
        <v>6419</v>
      </c>
      <c r="H3832" s="7" t="s">
        <v>2852</v>
      </c>
      <c r="I3832" s="7" t="s">
        <v>5050</v>
      </c>
      <c r="J3832" s="7" t="s">
        <v>738</v>
      </c>
      <c r="K3832" s="7" t="s">
        <v>731</v>
      </c>
      <c r="L3832" s="7" t="s">
        <v>3479</v>
      </c>
      <c r="M3832" s="7">
        <v>42.862053000000003</v>
      </c>
      <c r="N3832" s="7">
        <v>20.842942000000001</v>
      </c>
      <c r="O3832" s="7" t="s">
        <v>2853</v>
      </c>
      <c r="P3832" s="7" t="s">
        <v>2853</v>
      </c>
      <c r="Q3832" s="7"/>
      <c r="R3832" s="7" t="s">
        <v>5051</v>
      </c>
      <c r="S3832" s="7"/>
      <c r="T3832" s="7" t="b">
        <v>0</v>
      </c>
      <c r="U3832" s="7" t="s">
        <v>3478</v>
      </c>
      <c r="V3832" s="7" t="s">
        <v>2999</v>
      </c>
      <c r="W3832" s="7" t="s">
        <v>2999</v>
      </c>
    </row>
    <row r="3833" spans="1:23" x14ac:dyDescent="0.2">
      <c r="A3833" s="7" t="s">
        <v>727</v>
      </c>
      <c r="B3833" s="7">
        <v>3</v>
      </c>
      <c r="C3833" s="7" t="s">
        <v>45</v>
      </c>
      <c r="D3833" s="7" t="s">
        <v>1235</v>
      </c>
      <c r="E3833" s="7" t="s">
        <v>15952</v>
      </c>
      <c r="F3833" s="7">
        <v>69</v>
      </c>
      <c r="G3833" s="7" t="s">
        <v>6420</v>
      </c>
      <c r="H3833" s="7" t="s">
        <v>132</v>
      </c>
      <c r="I3833" s="7" t="s">
        <v>5052</v>
      </c>
      <c r="J3833" s="7" t="s">
        <v>738</v>
      </c>
      <c r="K3833" s="7" t="s">
        <v>731</v>
      </c>
      <c r="L3833" s="7" t="s">
        <v>3351</v>
      </c>
      <c r="M3833" s="7">
        <v>42.317002000000002</v>
      </c>
      <c r="N3833" s="7">
        <v>21.333866</v>
      </c>
      <c r="O3833" s="7" t="s">
        <v>2854</v>
      </c>
      <c r="P3833" s="7" t="s">
        <v>2854</v>
      </c>
      <c r="Q3833" s="7"/>
      <c r="R3833" s="7" t="s">
        <v>431</v>
      </c>
      <c r="S3833" s="7"/>
      <c r="T3833" s="7" t="b">
        <v>0</v>
      </c>
      <c r="U3833" s="7" t="s">
        <v>3350</v>
      </c>
      <c r="V3833" s="7" t="s">
        <v>2999</v>
      </c>
      <c r="W3833" s="7" t="s">
        <v>2999</v>
      </c>
    </row>
    <row r="3834" spans="1:23" x14ac:dyDescent="0.2">
      <c r="A3834" s="7" t="s">
        <v>727</v>
      </c>
      <c r="B3834" s="7">
        <v>2</v>
      </c>
      <c r="C3834" s="7" t="s">
        <v>450</v>
      </c>
      <c r="D3834" s="7" t="s">
        <v>279</v>
      </c>
      <c r="E3834" s="7" t="s">
        <v>14189</v>
      </c>
      <c r="F3834" s="7">
        <v>68</v>
      </c>
      <c r="G3834" s="7" t="s">
        <v>6421</v>
      </c>
      <c r="H3834" s="7" t="s">
        <v>2855</v>
      </c>
      <c r="I3834" s="7" t="s">
        <v>5053</v>
      </c>
      <c r="J3834" s="7" t="s">
        <v>738</v>
      </c>
      <c r="K3834" s="7" t="s">
        <v>731</v>
      </c>
      <c r="L3834" s="7" t="s">
        <v>3351</v>
      </c>
      <c r="M3834" s="7">
        <v>42.473998999999999</v>
      </c>
      <c r="N3834" s="7">
        <v>20.743023999999998</v>
      </c>
      <c r="O3834" s="7" t="s">
        <v>2856</v>
      </c>
      <c r="P3834" s="7" t="s">
        <v>2856</v>
      </c>
      <c r="Q3834" s="7"/>
      <c r="R3834" s="7" t="s">
        <v>5054</v>
      </c>
      <c r="S3834" s="7"/>
      <c r="T3834" s="7" t="b">
        <v>0</v>
      </c>
      <c r="U3834" s="7" t="s">
        <v>3350</v>
      </c>
      <c r="V3834" s="7" t="s">
        <v>2999</v>
      </c>
      <c r="W3834" s="7" t="s">
        <v>2999</v>
      </c>
    </row>
    <row r="3835" spans="1:23" x14ac:dyDescent="0.2">
      <c r="A3835" s="7" t="s">
        <v>727</v>
      </c>
      <c r="B3835" s="7">
        <v>4</v>
      </c>
      <c r="C3835" s="7" t="s">
        <v>454</v>
      </c>
      <c r="D3835" s="7" t="s">
        <v>1701</v>
      </c>
      <c r="E3835" s="7" t="s">
        <v>2857</v>
      </c>
      <c r="F3835" s="7">
        <v>67</v>
      </c>
      <c r="G3835" s="7" t="s">
        <v>6422</v>
      </c>
      <c r="H3835" s="7" t="s">
        <v>2858</v>
      </c>
      <c r="I3835" s="7" t="s">
        <v>5055</v>
      </c>
      <c r="J3835" s="7" t="s">
        <v>849</v>
      </c>
      <c r="K3835" s="7" t="s">
        <v>731</v>
      </c>
      <c r="L3835" s="7" t="s">
        <v>3351</v>
      </c>
      <c r="M3835" s="7">
        <v>42.771453999999999</v>
      </c>
      <c r="N3835" s="7">
        <v>20.718513000000002</v>
      </c>
      <c r="O3835" s="7" t="s">
        <v>2859</v>
      </c>
      <c r="P3835" s="7" t="s">
        <v>2859</v>
      </c>
      <c r="Q3835" s="7"/>
      <c r="R3835" s="7" t="s">
        <v>5056</v>
      </c>
      <c r="S3835" s="7"/>
      <c r="T3835" s="7" t="b">
        <v>0</v>
      </c>
      <c r="U3835" s="7" t="s">
        <v>3350</v>
      </c>
      <c r="V3835" s="7" t="s">
        <v>2999</v>
      </c>
      <c r="W3835" s="7" t="s">
        <v>2999</v>
      </c>
    </row>
    <row r="3836" spans="1:23" x14ac:dyDescent="0.2">
      <c r="A3836" s="7" t="s">
        <v>727</v>
      </c>
      <c r="B3836" s="7">
        <v>4</v>
      </c>
      <c r="C3836" s="7" t="s">
        <v>454</v>
      </c>
      <c r="D3836" s="7" t="s">
        <v>828</v>
      </c>
      <c r="E3836" s="7" t="s">
        <v>585</v>
      </c>
      <c r="F3836" s="7">
        <v>66</v>
      </c>
      <c r="G3836" s="7" t="s">
        <v>6423</v>
      </c>
      <c r="H3836" s="7" t="s">
        <v>2860</v>
      </c>
      <c r="I3836" s="7" t="s">
        <v>5057</v>
      </c>
      <c r="J3836" s="7" t="s">
        <v>738</v>
      </c>
      <c r="K3836" s="7" t="s">
        <v>731</v>
      </c>
      <c r="L3836" s="7" t="s">
        <v>3351</v>
      </c>
      <c r="M3836" s="7">
        <v>42.912317999999999</v>
      </c>
      <c r="N3836" s="7">
        <v>20.822068000000002</v>
      </c>
      <c r="O3836" s="7" t="s">
        <v>2861</v>
      </c>
      <c r="P3836" s="7" t="s">
        <v>2861</v>
      </c>
      <c r="Q3836" s="7"/>
      <c r="R3836" s="7" t="s">
        <v>5058</v>
      </c>
      <c r="S3836" s="7"/>
      <c r="T3836" s="7" t="b">
        <v>0</v>
      </c>
      <c r="U3836" s="7" t="s">
        <v>3350</v>
      </c>
      <c r="V3836" s="7" t="s">
        <v>2999</v>
      </c>
      <c r="W3836" s="7" t="s">
        <v>2999</v>
      </c>
    </row>
    <row r="3837" spans="1:23" x14ac:dyDescent="0.2">
      <c r="A3837" s="7" t="s">
        <v>727</v>
      </c>
      <c r="B3837" s="7">
        <v>3</v>
      </c>
      <c r="C3837" s="7" t="s">
        <v>45</v>
      </c>
      <c r="D3837" s="7" t="s">
        <v>1235</v>
      </c>
      <c r="E3837" s="7" t="s">
        <v>12955</v>
      </c>
      <c r="F3837" s="7">
        <v>65</v>
      </c>
      <c r="G3837" s="7" t="s">
        <v>6424</v>
      </c>
      <c r="H3837" s="7" t="s">
        <v>433</v>
      </c>
      <c r="I3837" s="7" t="s">
        <v>5059</v>
      </c>
      <c r="J3837" s="7" t="s">
        <v>738</v>
      </c>
      <c r="K3837" s="7" t="s">
        <v>731</v>
      </c>
      <c r="L3837" s="7" t="s">
        <v>3351</v>
      </c>
      <c r="M3837" s="7">
        <v>42.376612000000002</v>
      </c>
      <c r="N3837" s="7">
        <v>21.413378999999999</v>
      </c>
      <c r="O3837" s="7" t="s">
        <v>2862</v>
      </c>
      <c r="P3837" s="7" t="s">
        <v>2862</v>
      </c>
      <c r="Q3837" s="7"/>
      <c r="R3837" s="7" t="s">
        <v>432</v>
      </c>
      <c r="S3837" s="7"/>
      <c r="T3837" s="7" t="b">
        <v>0</v>
      </c>
      <c r="U3837" s="7" t="s">
        <v>3350</v>
      </c>
      <c r="V3837" s="7" t="s">
        <v>2999</v>
      </c>
      <c r="W3837" s="7" t="s">
        <v>2999</v>
      </c>
    </row>
    <row r="3838" spans="1:23" x14ac:dyDescent="0.2">
      <c r="A3838" s="7" t="s">
        <v>727</v>
      </c>
      <c r="B3838" s="7">
        <v>4</v>
      </c>
      <c r="C3838" s="7" t="s">
        <v>454</v>
      </c>
      <c r="D3838" s="7" t="s">
        <v>1701</v>
      </c>
      <c r="E3838" s="7" t="s">
        <v>2863</v>
      </c>
      <c r="F3838" s="7">
        <v>64</v>
      </c>
      <c r="G3838" s="7" t="s">
        <v>6425</v>
      </c>
      <c r="H3838" s="7" t="s">
        <v>2864</v>
      </c>
      <c r="I3838" s="7" t="s">
        <v>5060</v>
      </c>
      <c r="J3838" s="7" t="s">
        <v>994</v>
      </c>
      <c r="K3838" s="7" t="s">
        <v>731</v>
      </c>
      <c r="L3838" s="7" t="s">
        <v>3351</v>
      </c>
      <c r="M3838" s="7">
        <v>42.701808</v>
      </c>
      <c r="N3838" s="7">
        <v>20.803229999999999</v>
      </c>
      <c r="O3838" s="7" t="s">
        <v>2865</v>
      </c>
      <c r="P3838" s="7" t="s">
        <v>2865</v>
      </c>
      <c r="Q3838" s="7"/>
      <c r="R3838" s="7" t="s">
        <v>5061</v>
      </c>
      <c r="S3838" s="7"/>
      <c r="T3838" s="7" t="b">
        <v>0</v>
      </c>
      <c r="U3838" s="7" t="s">
        <v>3350</v>
      </c>
      <c r="V3838" s="7" t="s">
        <v>2999</v>
      </c>
      <c r="W3838" s="7" t="s">
        <v>2999</v>
      </c>
    </row>
    <row r="3839" spans="1:23" x14ac:dyDescent="0.2">
      <c r="A3839" s="7" t="s">
        <v>727</v>
      </c>
      <c r="B3839" s="7">
        <v>4</v>
      </c>
      <c r="C3839" s="7" t="s">
        <v>454</v>
      </c>
      <c r="D3839" s="7" t="s">
        <v>768</v>
      </c>
      <c r="E3839" s="7" t="s">
        <v>585</v>
      </c>
      <c r="F3839" s="7">
        <v>63</v>
      </c>
      <c r="G3839" s="7" t="s">
        <v>6426</v>
      </c>
      <c r="H3839" s="7" t="s">
        <v>2866</v>
      </c>
      <c r="I3839" s="7" t="s">
        <v>5062</v>
      </c>
      <c r="J3839" s="7" t="s">
        <v>738</v>
      </c>
      <c r="K3839" s="7" t="s">
        <v>731</v>
      </c>
      <c r="L3839" s="7" t="s">
        <v>12682</v>
      </c>
      <c r="M3839" s="7">
        <v>42.784610999999998</v>
      </c>
      <c r="N3839" s="7">
        <v>20.998728</v>
      </c>
      <c r="O3839" s="7" t="s">
        <v>2867</v>
      </c>
      <c r="P3839" s="7" t="s">
        <v>2867</v>
      </c>
      <c r="Q3839" s="7"/>
      <c r="R3839" s="7" t="s">
        <v>5063</v>
      </c>
      <c r="S3839" s="7"/>
      <c r="T3839" s="7" t="b">
        <v>0</v>
      </c>
      <c r="U3839" s="7" t="s">
        <v>12683</v>
      </c>
      <c r="V3839" s="7" t="s">
        <v>2999</v>
      </c>
      <c r="W3839" s="7" t="s">
        <v>2999</v>
      </c>
    </row>
    <row r="3840" spans="1:23" x14ac:dyDescent="0.2">
      <c r="A3840" s="7" t="s">
        <v>727</v>
      </c>
      <c r="B3840" s="7">
        <v>4</v>
      </c>
      <c r="C3840" s="7" t="s">
        <v>454</v>
      </c>
      <c r="D3840" s="7" t="s">
        <v>828</v>
      </c>
      <c r="E3840" s="7" t="s">
        <v>10688</v>
      </c>
      <c r="F3840" s="7">
        <v>62</v>
      </c>
      <c r="G3840" s="7" t="s">
        <v>6427</v>
      </c>
      <c r="H3840" s="7" t="s">
        <v>2868</v>
      </c>
      <c r="I3840" s="7" t="s">
        <v>5064</v>
      </c>
      <c r="J3840" s="7" t="s">
        <v>738</v>
      </c>
      <c r="K3840" s="7" t="s">
        <v>731</v>
      </c>
      <c r="L3840" s="7" t="s">
        <v>3351</v>
      </c>
      <c r="M3840" s="7">
        <v>42.879237000000003</v>
      </c>
      <c r="N3840" s="7">
        <v>20.889206999999999</v>
      </c>
      <c r="O3840" s="7" t="s">
        <v>2869</v>
      </c>
      <c r="P3840" s="7" t="s">
        <v>2869</v>
      </c>
      <c r="Q3840" s="7"/>
      <c r="R3840" s="7" t="s">
        <v>5065</v>
      </c>
      <c r="S3840" s="7"/>
      <c r="T3840" s="7" t="b">
        <v>0</v>
      </c>
      <c r="U3840" s="7" t="s">
        <v>3350</v>
      </c>
      <c r="V3840" s="7" t="s">
        <v>2999</v>
      </c>
      <c r="W3840" s="7" t="s">
        <v>2999</v>
      </c>
    </row>
    <row r="3841" spans="1:23" x14ac:dyDescent="0.2">
      <c r="A3841" s="7" t="s">
        <v>727</v>
      </c>
      <c r="B3841" s="7">
        <v>1</v>
      </c>
      <c r="C3841" s="7" t="s">
        <v>5</v>
      </c>
      <c r="D3841" s="7" t="s">
        <v>736</v>
      </c>
      <c r="E3841" s="7" t="s">
        <v>15953</v>
      </c>
      <c r="F3841" s="7">
        <v>61</v>
      </c>
      <c r="G3841" s="7" t="s">
        <v>6428</v>
      </c>
      <c r="H3841" s="7" t="s">
        <v>2870</v>
      </c>
      <c r="I3841" s="7" t="s">
        <v>5066</v>
      </c>
      <c r="J3841" s="7" t="s">
        <v>1277</v>
      </c>
      <c r="K3841" s="7" t="s">
        <v>731</v>
      </c>
      <c r="L3841" s="7" t="s">
        <v>3351</v>
      </c>
      <c r="M3841" s="7">
        <v>42.400111000000003</v>
      </c>
      <c r="N3841" s="7">
        <v>21.1553</v>
      </c>
      <c r="O3841" s="7" t="s">
        <v>2871</v>
      </c>
      <c r="P3841" s="7" t="s">
        <v>2871</v>
      </c>
      <c r="Q3841" s="7"/>
      <c r="R3841" s="7" t="s">
        <v>434</v>
      </c>
      <c r="S3841" s="7"/>
      <c r="T3841" s="7" t="b">
        <v>0</v>
      </c>
      <c r="U3841" s="7" t="s">
        <v>3350</v>
      </c>
      <c r="V3841" s="7" t="s">
        <v>2999</v>
      </c>
      <c r="W3841" s="7" t="s">
        <v>2999</v>
      </c>
    </row>
    <row r="3842" spans="1:23" x14ac:dyDescent="0.2">
      <c r="A3842" s="7" t="s">
        <v>727</v>
      </c>
      <c r="B3842" s="7">
        <v>4</v>
      </c>
      <c r="C3842" s="7" t="s">
        <v>454</v>
      </c>
      <c r="D3842" s="7" t="s">
        <v>1701</v>
      </c>
      <c r="E3842" s="7" t="s">
        <v>585</v>
      </c>
      <c r="F3842" s="7">
        <v>60</v>
      </c>
      <c r="G3842" s="7" t="s">
        <v>6429</v>
      </c>
      <c r="H3842" s="7" t="s">
        <v>2872</v>
      </c>
      <c r="I3842" s="7" t="s">
        <v>5067</v>
      </c>
      <c r="J3842" s="7" t="s">
        <v>994</v>
      </c>
      <c r="K3842" s="7" t="s">
        <v>731</v>
      </c>
      <c r="L3842" s="7" t="s">
        <v>3351</v>
      </c>
      <c r="M3842" s="7">
        <v>42.732213999999999</v>
      </c>
      <c r="N3842" s="7">
        <v>20.827006999999998</v>
      </c>
      <c r="O3842" s="7" t="s">
        <v>2873</v>
      </c>
      <c r="P3842" s="7" t="s">
        <v>2873</v>
      </c>
      <c r="Q3842" s="7"/>
      <c r="R3842" s="7" t="s">
        <v>5068</v>
      </c>
      <c r="S3842" s="7"/>
      <c r="T3842" s="7" t="b">
        <v>0</v>
      </c>
      <c r="U3842" s="7" t="s">
        <v>3350</v>
      </c>
      <c r="V3842" s="7" t="s">
        <v>2999</v>
      </c>
      <c r="W3842" s="7" t="s">
        <v>2999</v>
      </c>
    </row>
    <row r="3843" spans="1:23" x14ac:dyDescent="0.2">
      <c r="A3843" s="7" t="s">
        <v>727</v>
      </c>
      <c r="B3843" s="7">
        <v>4</v>
      </c>
      <c r="C3843" s="7" t="s">
        <v>454</v>
      </c>
      <c r="D3843" s="7" t="s">
        <v>828</v>
      </c>
      <c r="E3843" s="7" t="s">
        <v>585</v>
      </c>
      <c r="F3843" s="7">
        <v>59</v>
      </c>
      <c r="G3843" s="7" t="s">
        <v>6430</v>
      </c>
      <c r="H3843" s="7" t="s">
        <v>2874</v>
      </c>
      <c r="I3843" s="7" t="s">
        <v>5069</v>
      </c>
      <c r="J3843" s="7" t="s">
        <v>738</v>
      </c>
      <c r="K3843" s="7" t="s">
        <v>731</v>
      </c>
      <c r="L3843" s="7" t="s">
        <v>3351</v>
      </c>
      <c r="M3843" s="7">
        <v>42.890186</v>
      </c>
      <c r="N3843" s="7">
        <v>20.774003</v>
      </c>
      <c r="O3843" s="7" t="s">
        <v>2875</v>
      </c>
      <c r="P3843" s="7" t="s">
        <v>2875</v>
      </c>
      <c r="Q3843" s="7"/>
      <c r="R3843" s="7" t="s">
        <v>5070</v>
      </c>
      <c r="S3843" s="7"/>
      <c r="T3843" s="7" t="b">
        <v>0</v>
      </c>
      <c r="U3843" s="7" t="s">
        <v>3350</v>
      </c>
      <c r="V3843" s="7" t="s">
        <v>2999</v>
      </c>
      <c r="W3843" s="7" t="s">
        <v>2999</v>
      </c>
    </row>
    <row r="3844" spans="1:23" x14ac:dyDescent="0.2">
      <c r="A3844" s="7" t="s">
        <v>727</v>
      </c>
      <c r="B3844" s="7">
        <v>4</v>
      </c>
      <c r="C3844" s="7" t="s">
        <v>454</v>
      </c>
      <c r="D3844" s="7" t="s">
        <v>828</v>
      </c>
      <c r="E3844" s="7" t="s">
        <v>585</v>
      </c>
      <c r="F3844" s="7">
        <v>58</v>
      </c>
      <c r="G3844" s="7" t="s">
        <v>6431</v>
      </c>
      <c r="H3844" s="7" t="s">
        <v>696</v>
      </c>
      <c r="I3844" s="7" t="s">
        <v>5071</v>
      </c>
      <c r="J3844" s="7" t="s">
        <v>738</v>
      </c>
      <c r="K3844" s="7" t="s">
        <v>731</v>
      </c>
      <c r="L3844" s="7" t="s">
        <v>12682</v>
      </c>
      <c r="M3844" s="7">
        <v>42.857874000000002</v>
      </c>
      <c r="N3844" s="7">
        <v>20.836469999999998</v>
      </c>
      <c r="O3844" s="7" t="s">
        <v>2876</v>
      </c>
      <c r="P3844" s="7" t="s">
        <v>2876</v>
      </c>
      <c r="Q3844" s="7"/>
      <c r="R3844" s="7" t="s">
        <v>695</v>
      </c>
      <c r="S3844" s="7"/>
      <c r="T3844" s="7" t="b">
        <v>0</v>
      </c>
      <c r="U3844" s="7" t="s">
        <v>12683</v>
      </c>
      <c r="V3844" s="7" t="s">
        <v>2999</v>
      </c>
      <c r="W3844" s="7" t="s">
        <v>2999</v>
      </c>
    </row>
    <row r="3845" spans="1:23" x14ac:dyDescent="0.2">
      <c r="A3845" s="7" t="s">
        <v>727</v>
      </c>
      <c r="B3845" s="7">
        <v>2</v>
      </c>
      <c r="C3845" s="7" t="s">
        <v>450</v>
      </c>
      <c r="D3845" s="7" t="s">
        <v>279</v>
      </c>
      <c r="E3845" s="7" t="s">
        <v>2400</v>
      </c>
      <c r="F3845" s="7">
        <v>57</v>
      </c>
      <c r="G3845" s="7" t="s">
        <v>6432</v>
      </c>
      <c r="H3845" s="7" t="s">
        <v>2877</v>
      </c>
      <c r="I3845" s="7" t="s">
        <v>5072</v>
      </c>
      <c r="J3845" s="7" t="s">
        <v>738</v>
      </c>
      <c r="K3845" s="7" t="s">
        <v>731</v>
      </c>
      <c r="L3845" s="7" t="s">
        <v>12682</v>
      </c>
      <c r="M3845" s="7">
        <v>42.484127999999998</v>
      </c>
      <c r="N3845" s="7">
        <v>20.74577</v>
      </c>
      <c r="O3845" s="7" t="s">
        <v>2878</v>
      </c>
      <c r="P3845" s="7" t="s">
        <v>2878</v>
      </c>
      <c r="Q3845" s="7"/>
      <c r="R3845" s="7" t="s">
        <v>5073</v>
      </c>
      <c r="S3845" s="7"/>
      <c r="T3845" s="7" t="b">
        <v>0</v>
      </c>
      <c r="U3845" s="7" t="s">
        <v>12683</v>
      </c>
      <c r="V3845" s="7" t="s">
        <v>2999</v>
      </c>
      <c r="W3845" s="7" t="s">
        <v>2999</v>
      </c>
    </row>
    <row r="3846" spans="1:23" x14ac:dyDescent="0.2">
      <c r="A3846" s="7" t="s">
        <v>727</v>
      </c>
      <c r="B3846" s="7">
        <v>4</v>
      </c>
      <c r="C3846" s="7" t="s">
        <v>454</v>
      </c>
      <c r="D3846" s="7" t="s">
        <v>768</v>
      </c>
      <c r="E3846" s="7" t="s">
        <v>585</v>
      </c>
      <c r="F3846" s="7">
        <v>56</v>
      </c>
      <c r="G3846" s="7" t="s">
        <v>6433</v>
      </c>
      <c r="H3846" s="7" t="s">
        <v>2879</v>
      </c>
      <c r="I3846" s="7" t="s">
        <v>5074</v>
      </c>
      <c r="J3846" s="7" t="s">
        <v>738</v>
      </c>
      <c r="K3846" s="7" t="s">
        <v>731</v>
      </c>
      <c r="L3846" s="7" t="s">
        <v>3351</v>
      </c>
      <c r="M3846" s="7">
        <v>42.846218999999998</v>
      </c>
      <c r="N3846" s="7">
        <v>20.946148999999998</v>
      </c>
      <c r="O3846" s="7" t="s">
        <v>2880</v>
      </c>
      <c r="P3846" s="7" t="s">
        <v>2880</v>
      </c>
      <c r="Q3846" s="7"/>
      <c r="R3846" s="7" t="s">
        <v>5075</v>
      </c>
      <c r="S3846" s="7"/>
      <c r="T3846" s="7" t="b">
        <v>0</v>
      </c>
      <c r="U3846" s="7" t="s">
        <v>3350</v>
      </c>
      <c r="V3846" s="7" t="s">
        <v>2999</v>
      </c>
      <c r="W3846" s="7" t="s">
        <v>2999</v>
      </c>
    </row>
    <row r="3847" spans="1:23" x14ac:dyDescent="0.2">
      <c r="A3847" s="7" t="s">
        <v>727</v>
      </c>
      <c r="B3847" s="7">
        <v>4</v>
      </c>
      <c r="C3847" s="7" t="s">
        <v>454</v>
      </c>
      <c r="D3847" s="7" t="s">
        <v>768</v>
      </c>
      <c r="E3847" s="7" t="s">
        <v>2881</v>
      </c>
      <c r="F3847" s="7">
        <v>55</v>
      </c>
      <c r="G3847" s="7" t="s">
        <v>6434</v>
      </c>
      <c r="H3847" s="7" t="s">
        <v>2882</v>
      </c>
      <c r="I3847" s="7" t="s">
        <v>5076</v>
      </c>
      <c r="J3847" s="7" t="s">
        <v>738</v>
      </c>
      <c r="K3847" s="7" t="s">
        <v>731</v>
      </c>
      <c r="L3847" s="7" t="s">
        <v>3351</v>
      </c>
      <c r="M3847" s="7">
        <v>42.779215000000001</v>
      </c>
      <c r="N3847" s="7">
        <v>20.865846999999999</v>
      </c>
      <c r="O3847" s="7" t="s">
        <v>2883</v>
      </c>
      <c r="P3847" s="7" t="s">
        <v>2883</v>
      </c>
      <c r="Q3847" s="7"/>
      <c r="R3847" s="7" t="s">
        <v>5077</v>
      </c>
      <c r="S3847" s="7"/>
      <c r="T3847" s="7" t="b">
        <v>0</v>
      </c>
      <c r="U3847" s="7" t="s">
        <v>3350</v>
      </c>
      <c r="V3847" s="7" t="s">
        <v>2999</v>
      </c>
      <c r="W3847" s="7" t="s">
        <v>2999</v>
      </c>
    </row>
    <row r="3848" spans="1:23" x14ac:dyDescent="0.2">
      <c r="A3848" s="7" t="s">
        <v>727</v>
      </c>
      <c r="B3848" s="7">
        <v>6</v>
      </c>
      <c r="C3848" s="7" t="s">
        <v>11</v>
      </c>
      <c r="D3848" s="7" t="s">
        <v>853</v>
      </c>
      <c r="E3848" s="7" t="s">
        <v>12956</v>
      </c>
      <c r="F3848" s="7">
        <v>54</v>
      </c>
      <c r="G3848" s="7" t="s">
        <v>6435</v>
      </c>
      <c r="H3848" s="7" t="s">
        <v>436</v>
      </c>
      <c r="I3848" s="7" t="s">
        <v>5078</v>
      </c>
      <c r="J3848" s="7" t="s">
        <v>738</v>
      </c>
      <c r="K3848" s="7" t="s">
        <v>731</v>
      </c>
      <c r="L3848" s="7" t="s">
        <v>3351</v>
      </c>
      <c r="M3848" s="7">
        <v>42.625295000000001</v>
      </c>
      <c r="N3848" s="7">
        <v>21.088538</v>
      </c>
      <c r="O3848" s="7" t="s">
        <v>2884</v>
      </c>
      <c r="P3848" s="7" t="s">
        <v>2884</v>
      </c>
      <c r="Q3848" s="7"/>
      <c r="R3848" s="7" t="s">
        <v>435</v>
      </c>
      <c r="S3848" s="7" t="s">
        <v>5079</v>
      </c>
      <c r="T3848" s="7" t="b">
        <v>0</v>
      </c>
      <c r="U3848" s="7" t="s">
        <v>3350</v>
      </c>
      <c r="V3848" s="7" t="s">
        <v>2999</v>
      </c>
      <c r="W3848" s="7" t="s">
        <v>2999</v>
      </c>
    </row>
    <row r="3849" spans="1:23" x14ac:dyDescent="0.2">
      <c r="A3849" s="7" t="s">
        <v>727</v>
      </c>
      <c r="B3849" s="7">
        <v>4</v>
      </c>
      <c r="C3849" s="7" t="s">
        <v>454</v>
      </c>
      <c r="D3849" s="7" t="s">
        <v>828</v>
      </c>
      <c r="E3849" s="7" t="s">
        <v>585</v>
      </c>
      <c r="F3849" s="7">
        <v>53</v>
      </c>
      <c r="G3849" s="7" t="s">
        <v>6436</v>
      </c>
      <c r="H3849" s="7" t="s">
        <v>2885</v>
      </c>
      <c r="I3849" s="7" t="s">
        <v>5080</v>
      </c>
      <c r="J3849" s="7" t="s">
        <v>738</v>
      </c>
      <c r="K3849" s="7" t="s">
        <v>731</v>
      </c>
      <c r="L3849" s="7" t="s">
        <v>3351</v>
      </c>
      <c r="M3849" s="7">
        <v>42.894210999999999</v>
      </c>
      <c r="N3849" s="7">
        <v>20.887986000000001</v>
      </c>
      <c r="O3849" s="7" t="s">
        <v>2886</v>
      </c>
      <c r="P3849" s="7" t="s">
        <v>2886</v>
      </c>
      <c r="Q3849" s="7"/>
      <c r="R3849" s="7" t="s">
        <v>5081</v>
      </c>
      <c r="S3849" s="7"/>
      <c r="T3849" s="7" t="b">
        <v>0</v>
      </c>
      <c r="U3849" s="7" t="s">
        <v>3350</v>
      </c>
      <c r="V3849" s="7" t="s">
        <v>2999</v>
      </c>
      <c r="W3849" s="7" t="s">
        <v>2999</v>
      </c>
    </row>
    <row r="3850" spans="1:23" x14ac:dyDescent="0.2">
      <c r="A3850" s="7" t="s">
        <v>727</v>
      </c>
      <c r="B3850" s="7">
        <v>4</v>
      </c>
      <c r="C3850" s="7" t="s">
        <v>454</v>
      </c>
      <c r="D3850" s="7" t="s">
        <v>768</v>
      </c>
      <c r="E3850" s="7" t="s">
        <v>585</v>
      </c>
      <c r="F3850" s="7">
        <v>52</v>
      </c>
      <c r="G3850" s="7" t="s">
        <v>6437</v>
      </c>
      <c r="H3850" s="7" t="s">
        <v>2887</v>
      </c>
      <c r="I3850" s="7" t="s">
        <v>5082</v>
      </c>
      <c r="J3850" s="7" t="s">
        <v>738</v>
      </c>
      <c r="K3850" s="7" t="s">
        <v>731</v>
      </c>
      <c r="L3850" s="7" t="s">
        <v>3351</v>
      </c>
      <c r="M3850" s="7">
        <v>42.803392000000002</v>
      </c>
      <c r="N3850" s="7">
        <v>21.005054000000001</v>
      </c>
      <c r="O3850" s="7" t="s">
        <v>2888</v>
      </c>
      <c r="P3850" s="7" t="s">
        <v>2888</v>
      </c>
      <c r="Q3850" s="7"/>
      <c r="R3850" s="7" t="s">
        <v>5083</v>
      </c>
      <c r="S3850" s="7"/>
      <c r="T3850" s="7" t="b">
        <v>0</v>
      </c>
      <c r="U3850" s="7" t="s">
        <v>3350</v>
      </c>
      <c r="V3850" s="7" t="s">
        <v>2999</v>
      </c>
      <c r="W3850" s="7" t="s">
        <v>2999</v>
      </c>
    </row>
    <row r="3851" spans="1:23" x14ac:dyDescent="0.2">
      <c r="A3851" s="7" t="s">
        <v>727</v>
      </c>
      <c r="B3851" s="7">
        <v>6</v>
      </c>
      <c r="C3851" s="7" t="s">
        <v>11</v>
      </c>
      <c r="D3851" s="7" t="s">
        <v>778</v>
      </c>
      <c r="E3851" s="7" t="s">
        <v>11430</v>
      </c>
      <c r="F3851" s="7">
        <v>51</v>
      </c>
      <c r="G3851" s="7" t="s">
        <v>6438</v>
      </c>
      <c r="H3851" s="7" t="s">
        <v>2889</v>
      </c>
      <c r="I3851" s="7" t="s">
        <v>5084</v>
      </c>
      <c r="J3851" s="7" t="s">
        <v>2890</v>
      </c>
      <c r="K3851" s="7" t="s">
        <v>731</v>
      </c>
      <c r="L3851" s="7" t="s">
        <v>3351</v>
      </c>
      <c r="M3851" s="7">
        <v>42.643272000000003</v>
      </c>
      <c r="N3851" s="7">
        <v>21.143488999999999</v>
      </c>
      <c r="O3851" s="7" t="s">
        <v>2891</v>
      </c>
      <c r="P3851" s="7" t="s">
        <v>2891</v>
      </c>
      <c r="Q3851" s="7"/>
      <c r="R3851" s="7" t="s">
        <v>5085</v>
      </c>
      <c r="S3851" s="7" t="s">
        <v>5086</v>
      </c>
      <c r="T3851" s="7" t="b">
        <v>0</v>
      </c>
      <c r="U3851" s="7" t="s">
        <v>3350</v>
      </c>
      <c r="V3851" s="7" t="s">
        <v>2999</v>
      </c>
      <c r="W3851" s="7" t="s">
        <v>2999</v>
      </c>
    </row>
    <row r="3852" spans="1:23" x14ac:dyDescent="0.2">
      <c r="A3852" s="7" t="s">
        <v>727</v>
      </c>
      <c r="B3852" s="7">
        <v>6</v>
      </c>
      <c r="C3852" s="7" t="s">
        <v>11</v>
      </c>
      <c r="D3852" s="7" t="s">
        <v>853</v>
      </c>
      <c r="E3852" s="7" t="s">
        <v>446</v>
      </c>
      <c r="F3852" s="7">
        <v>50</v>
      </c>
      <c r="G3852" s="7" t="s">
        <v>6439</v>
      </c>
      <c r="H3852" s="7" t="s">
        <v>1487</v>
      </c>
      <c r="I3852" s="7" t="s">
        <v>5087</v>
      </c>
      <c r="J3852" s="7" t="s">
        <v>2892</v>
      </c>
      <c r="K3852" s="7" t="s">
        <v>752</v>
      </c>
      <c r="L3852" s="7" t="s">
        <v>3351</v>
      </c>
      <c r="M3852" s="7">
        <v>42.635902999999999</v>
      </c>
      <c r="N3852" s="7">
        <v>21.094811</v>
      </c>
      <c r="O3852" s="7" t="s">
        <v>2893</v>
      </c>
      <c r="P3852" s="7" t="s">
        <v>2893</v>
      </c>
      <c r="Q3852" s="7"/>
      <c r="R3852" s="7" t="s">
        <v>437</v>
      </c>
      <c r="S3852" s="7" t="s">
        <v>5088</v>
      </c>
      <c r="T3852" s="7" t="b">
        <v>0</v>
      </c>
      <c r="U3852" s="7" t="s">
        <v>3350</v>
      </c>
      <c r="V3852" s="7" t="s">
        <v>2999</v>
      </c>
      <c r="W3852" s="7" t="s">
        <v>2999</v>
      </c>
    </row>
    <row r="3853" spans="1:23" x14ac:dyDescent="0.2">
      <c r="A3853" s="7" t="s">
        <v>727</v>
      </c>
      <c r="B3853" s="7">
        <v>6</v>
      </c>
      <c r="C3853" s="7" t="s">
        <v>11</v>
      </c>
      <c r="D3853" s="7" t="s">
        <v>853</v>
      </c>
      <c r="E3853" s="7" t="s">
        <v>446</v>
      </c>
      <c r="F3853" s="7">
        <v>49</v>
      </c>
      <c r="G3853" s="7" t="s">
        <v>6440</v>
      </c>
      <c r="H3853" s="7" t="s">
        <v>2894</v>
      </c>
      <c r="I3853" s="7" t="s">
        <v>5089</v>
      </c>
      <c r="J3853" s="7" t="s">
        <v>0</v>
      </c>
      <c r="K3853" s="7" t="s">
        <v>752</v>
      </c>
      <c r="L3853" s="7" t="s">
        <v>3351</v>
      </c>
      <c r="M3853" s="7">
        <v>42.635157999999997</v>
      </c>
      <c r="N3853" s="7">
        <v>21.093219999999999</v>
      </c>
      <c r="O3853" s="7" t="s">
        <v>2895</v>
      </c>
      <c r="P3853" s="7" t="s">
        <v>2895</v>
      </c>
      <c r="Q3853" s="7"/>
      <c r="R3853" s="7" t="s">
        <v>5090</v>
      </c>
      <c r="S3853" s="7" t="s">
        <v>5091</v>
      </c>
      <c r="T3853" s="7" t="b">
        <v>0</v>
      </c>
      <c r="U3853" s="7" t="s">
        <v>3350</v>
      </c>
      <c r="V3853" s="7" t="s">
        <v>2999</v>
      </c>
      <c r="W3853" s="7" t="s">
        <v>2999</v>
      </c>
    </row>
    <row r="3854" spans="1:23" x14ac:dyDescent="0.2">
      <c r="A3854" s="7" t="s">
        <v>727</v>
      </c>
      <c r="B3854" s="7">
        <v>1</v>
      </c>
      <c r="C3854" s="7" t="s">
        <v>5</v>
      </c>
      <c r="D3854" s="7" t="s">
        <v>810</v>
      </c>
      <c r="E3854" s="7"/>
      <c r="F3854" s="7">
        <v>48</v>
      </c>
      <c r="G3854" s="7" t="s">
        <v>6441</v>
      </c>
      <c r="H3854" s="7" t="s">
        <v>2896</v>
      </c>
      <c r="I3854" s="7" t="s">
        <v>5092</v>
      </c>
      <c r="J3854" s="7" t="s">
        <v>2897</v>
      </c>
      <c r="K3854" s="7" t="s">
        <v>731</v>
      </c>
      <c r="L3854" s="7" t="s">
        <v>3479</v>
      </c>
      <c r="M3854" s="7">
        <v>42.443522000000002</v>
      </c>
      <c r="N3854" s="7">
        <v>21.130631999999999</v>
      </c>
      <c r="O3854" s="7" t="s">
        <v>2898</v>
      </c>
      <c r="P3854" s="7" t="s">
        <v>2898</v>
      </c>
      <c r="Q3854" s="7"/>
      <c r="R3854" s="7" t="s">
        <v>438</v>
      </c>
      <c r="S3854" s="7"/>
      <c r="T3854" s="7" t="b">
        <v>0</v>
      </c>
      <c r="U3854" s="7" t="s">
        <v>3478</v>
      </c>
      <c r="V3854" s="7" t="s">
        <v>2999</v>
      </c>
      <c r="W3854" s="7" t="s">
        <v>2999</v>
      </c>
    </row>
    <row r="3855" spans="1:23" x14ac:dyDescent="0.2">
      <c r="A3855" s="7" t="s">
        <v>727</v>
      </c>
      <c r="B3855" s="7">
        <v>6</v>
      </c>
      <c r="C3855" s="7" t="s">
        <v>11</v>
      </c>
      <c r="D3855" s="7" t="s">
        <v>853</v>
      </c>
      <c r="E3855" s="7" t="s">
        <v>446</v>
      </c>
      <c r="F3855" s="7">
        <v>47</v>
      </c>
      <c r="G3855" s="7" t="s">
        <v>6442</v>
      </c>
      <c r="H3855" s="7" t="s">
        <v>2899</v>
      </c>
      <c r="I3855" s="7" t="s">
        <v>5093</v>
      </c>
      <c r="J3855" s="7" t="s">
        <v>439</v>
      </c>
      <c r="K3855" s="7" t="s">
        <v>731</v>
      </c>
      <c r="L3855" s="7" t="s">
        <v>3351</v>
      </c>
      <c r="M3855" s="7">
        <v>42.632438999999998</v>
      </c>
      <c r="N3855" s="7">
        <v>21.093402000000001</v>
      </c>
      <c r="O3855" s="7" t="s">
        <v>2900</v>
      </c>
      <c r="P3855" s="7" t="s">
        <v>2900</v>
      </c>
      <c r="Q3855" s="7"/>
      <c r="R3855" s="7" t="s">
        <v>439</v>
      </c>
      <c r="S3855" s="7"/>
      <c r="T3855" s="7" t="b">
        <v>0</v>
      </c>
      <c r="U3855" s="7" t="s">
        <v>3350</v>
      </c>
      <c r="V3855" s="7" t="s">
        <v>2999</v>
      </c>
      <c r="W3855" s="7" t="s">
        <v>2999</v>
      </c>
    </row>
    <row r="3856" spans="1:23" x14ac:dyDescent="0.2">
      <c r="A3856" s="7" t="s">
        <v>727</v>
      </c>
      <c r="B3856" s="7">
        <v>4</v>
      </c>
      <c r="C3856" s="7" t="s">
        <v>454</v>
      </c>
      <c r="D3856" s="7" t="s">
        <v>768</v>
      </c>
      <c r="E3856" s="7" t="s">
        <v>585</v>
      </c>
      <c r="F3856" s="7">
        <v>46</v>
      </c>
      <c r="G3856" s="7" t="s">
        <v>6443</v>
      </c>
      <c r="H3856" s="7" t="s">
        <v>698</v>
      </c>
      <c r="I3856" s="7" t="s">
        <v>5094</v>
      </c>
      <c r="J3856" s="7" t="s">
        <v>738</v>
      </c>
      <c r="K3856" s="7" t="s">
        <v>731</v>
      </c>
      <c r="L3856" s="7" t="s">
        <v>3351</v>
      </c>
      <c r="M3856" s="7">
        <v>42.840184999999998</v>
      </c>
      <c r="N3856" s="7">
        <v>20.953341999999999</v>
      </c>
      <c r="O3856" s="7" t="s">
        <v>2901</v>
      </c>
      <c r="P3856" s="7" t="s">
        <v>2901</v>
      </c>
      <c r="Q3856" s="7"/>
      <c r="R3856" s="7" t="s">
        <v>697</v>
      </c>
      <c r="S3856" s="7"/>
      <c r="T3856" s="7" t="b">
        <v>0</v>
      </c>
      <c r="U3856" s="7" t="s">
        <v>3350</v>
      </c>
      <c r="V3856" s="7" t="s">
        <v>2999</v>
      </c>
      <c r="W3856" s="7" t="s">
        <v>2999</v>
      </c>
    </row>
    <row r="3857" spans="1:23" x14ac:dyDescent="0.2">
      <c r="A3857" s="7" t="s">
        <v>727</v>
      </c>
      <c r="B3857" s="7">
        <v>6</v>
      </c>
      <c r="C3857" s="7" t="s">
        <v>11</v>
      </c>
      <c r="D3857" s="7" t="s">
        <v>778</v>
      </c>
      <c r="E3857" s="7" t="s">
        <v>2902</v>
      </c>
      <c r="F3857" s="7">
        <v>45</v>
      </c>
      <c r="G3857" s="7" t="s">
        <v>6444</v>
      </c>
      <c r="H3857" s="7" t="s">
        <v>2903</v>
      </c>
      <c r="I3857" s="7" t="s">
        <v>5095</v>
      </c>
      <c r="J3857" s="7" t="s">
        <v>0</v>
      </c>
      <c r="K3857" s="7" t="s">
        <v>731</v>
      </c>
      <c r="L3857" s="7" t="s">
        <v>3351</v>
      </c>
      <c r="M3857" s="7">
        <v>42.660055</v>
      </c>
      <c r="N3857" s="7">
        <v>21.167487000000001</v>
      </c>
      <c r="O3857" s="7" t="s">
        <v>2904</v>
      </c>
      <c r="P3857" s="7" t="s">
        <v>2904</v>
      </c>
      <c r="Q3857" s="7"/>
      <c r="R3857" s="7" t="s">
        <v>5096</v>
      </c>
      <c r="S3857" s="7"/>
      <c r="T3857" s="7" t="b">
        <v>0</v>
      </c>
      <c r="U3857" s="7" t="s">
        <v>3350</v>
      </c>
      <c r="V3857" s="7" t="s">
        <v>2999</v>
      </c>
      <c r="W3857" s="7" t="s">
        <v>2999</v>
      </c>
    </row>
    <row r="3858" spans="1:23" x14ac:dyDescent="0.2">
      <c r="A3858" s="7" t="s">
        <v>727</v>
      </c>
      <c r="B3858" s="7">
        <v>4</v>
      </c>
      <c r="C3858" s="7" t="s">
        <v>454</v>
      </c>
      <c r="D3858" s="7" t="s">
        <v>768</v>
      </c>
      <c r="E3858" s="7" t="s">
        <v>585</v>
      </c>
      <c r="F3858" s="7">
        <v>44</v>
      </c>
      <c r="G3858" s="7" t="s">
        <v>6445</v>
      </c>
      <c r="H3858" s="7" t="s">
        <v>2905</v>
      </c>
      <c r="I3858" s="7" t="s">
        <v>4194</v>
      </c>
      <c r="J3858" s="7" t="s">
        <v>738</v>
      </c>
      <c r="K3858" s="7" t="s">
        <v>731</v>
      </c>
      <c r="L3858" s="7" t="s">
        <v>3351</v>
      </c>
      <c r="M3858" s="7">
        <v>42.831605000000003</v>
      </c>
      <c r="N3858" s="7">
        <v>20.989034</v>
      </c>
      <c r="O3858" s="7" t="s">
        <v>2906</v>
      </c>
      <c r="P3858" s="7" t="s">
        <v>2906</v>
      </c>
      <c r="Q3858" s="7"/>
      <c r="R3858" s="7" t="s">
        <v>5097</v>
      </c>
      <c r="S3858" s="7"/>
      <c r="T3858" s="7" t="b">
        <v>0</v>
      </c>
      <c r="U3858" s="7" t="s">
        <v>3350</v>
      </c>
      <c r="V3858" s="7" t="s">
        <v>2999</v>
      </c>
      <c r="W3858" s="7" t="s">
        <v>2999</v>
      </c>
    </row>
    <row r="3859" spans="1:23" x14ac:dyDescent="0.2">
      <c r="A3859" s="7" t="s">
        <v>727</v>
      </c>
      <c r="B3859" s="7">
        <v>4</v>
      </c>
      <c r="C3859" s="7" t="s">
        <v>454</v>
      </c>
      <c r="D3859" s="7" t="s">
        <v>768</v>
      </c>
      <c r="E3859" s="7" t="s">
        <v>2907</v>
      </c>
      <c r="F3859" s="7">
        <v>43</v>
      </c>
      <c r="G3859" s="7" t="s">
        <v>6446</v>
      </c>
      <c r="H3859" s="7" t="s">
        <v>2908</v>
      </c>
      <c r="I3859" s="7" t="s">
        <v>5098</v>
      </c>
      <c r="J3859" s="7" t="s">
        <v>738</v>
      </c>
      <c r="K3859" s="7" t="s">
        <v>731</v>
      </c>
      <c r="L3859" s="7" t="s">
        <v>3351</v>
      </c>
      <c r="M3859" s="7">
        <v>42.774388999999999</v>
      </c>
      <c r="N3859" s="7">
        <v>21.038809000000001</v>
      </c>
      <c r="O3859" s="7" t="s">
        <v>2909</v>
      </c>
      <c r="P3859" s="7" t="s">
        <v>2909</v>
      </c>
      <c r="Q3859" s="7"/>
      <c r="R3859" s="7" t="s">
        <v>5099</v>
      </c>
      <c r="S3859" s="7"/>
      <c r="T3859" s="7" t="b">
        <v>0</v>
      </c>
      <c r="U3859" s="7" t="s">
        <v>3350</v>
      </c>
      <c r="V3859" s="7" t="s">
        <v>2999</v>
      </c>
      <c r="W3859" s="7" t="s">
        <v>2999</v>
      </c>
    </row>
    <row r="3860" spans="1:23" x14ac:dyDescent="0.2">
      <c r="A3860" s="7" t="s">
        <v>727</v>
      </c>
      <c r="B3860" s="7">
        <v>4</v>
      </c>
      <c r="C3860" s="7" t="s">
        <v>454</v>
      </c>
      <c r="D3860" s="7" t="s">
        <v>768</v>
      </c>
      <c r="E3860" s="7" t="s">
        <v>585</v>
      </c>
      <c r="F3860" s="7">
        <v>42</v>
      </c>
      <c r="G3860" s="7" t="s">
        <v>6447</v>
      </c>
      <c r="H3860" s="7" t="s">
        <v>2910</v>
      </c>
      <c r="I3860" s="7" t="s">
        <v>5100</v>
      </c>
      <c r="J3860" s="7" t="s">
        <v>738</v>
      </c>
      <c r="K3860" s="7" t="s">
        <v>731</v>
      </c>
      <c r="L3860" s="7" t="s">
        <v>3351</v>
      </c>
      <c r="M3860" s="7">
        <v>42.794798</v>
      </c>
      <c r="N3860" s="7">
        <v>20.951153999999999</v>
      </c>
      <c r="O3860" s="7" t="s">
        <v>2911</v>
      </c>
      <c r="P3860" s="7" t="s">
        <v>2911</v>
      </c>
      <c r="Q3860" s="7"/>
      <c r="R3860" s="7" t="s">
        <v>5101</v>
      </c>
      <c r="S3860" s="7"/>
      <c r="T3860" s="7" t="b">
        <v>0</v>
      </c>
      <c r="U3860" s="7" t="s">
        <v>3350</v>
      </c>
      <c r="V3860" s="7" t="s">
        <v>2999</v>
      </c>
      <c r="W3860" s="7" t="s">
        <v>2999</v>
      </c>
    </row>
    <row r="3861" spans="1:23" x14ac:dyDescent="0.2">
      <c r="A3861" s="7" t="s">
        <v>727</v>
      </c>
      <c r="B3861" s="7">
        <v>1</v>
      </c>
      <c r="C3861" s="7" t="s">
        <v>5</v>
      </c>
      <c r="D3861" s="7" t="s">
        <v>736</v>
      </c>
      <c r="E3861" s="7" t="s">
        <v>14190</v>
      </c>
      <c r="F3861" s="7">
        <v>41</v>
      </c>
      <c r="G3861" s="7" t="s">
        <v>6448</v>
      </c>
      <c r="H3861" s="7" t="s">
        <v>441</v>
      </c>
      <c r="I3861" s="7" t="s">
        <v>5102</v>
      </c>
      <c r="J3861" s="7" t="s">
        <v>738</v>
      </c>
      <c r="K3861" s="7" t="s">
        <v>731</v>
      </c>
      <c r="L3861" s="7" t="s">
        <v>3351</v>
      </c>
      <c r="M3861" s="7">
        <v>42.369669000000002</v>
      </c>
      <c r="N3861" s="7">
        <v>21.145726</v>
      </c>
      <c r="O3861" s="7" t="s">
        <v>2912</v>
      </c>
      <c r="P3861" s="7" t="s">
        <v>2912</v>
      </c>
      <c r="Q3861" s="7"/>
      <c r="R3861" s="7" t="s">
        <v>440</v>
      </c>
      <c r="S3861" s="7"/>
      <c r="T3861" s="7" t="b">
        <v>0</v>
      </c>
      <c r="U3861" s="7" t="s">
        <v>3350</v>
      </c>
      <c r="V3861" s="7" t="s">
        <v>2999</v>
      </c>
      <c r="W3861" s="7" t="s">
        <v>2999</v>
      </c>
    </row>
    <row r="3862" spans="1:23" x14ac:dyDescent="0.2">
      <c r="A3862" s="7" t="s">
        <v>727</v>
      </c>
      <c r="B3862" s="7">
        <v>4</v>
      </c>
      <c r="C3862" s="7" t="s">
        <v>454</v>
      </c>
      <c r="D3862" s="7" t="s">
        <v>768</v>
      </c>
      <c r="E3862" s="7" t="s">
        <v>2913</v>
      </c>
      <c r="F3862" s="7">
        <v>40</v>
      </c>
      <c r="G3862" s="7" t="s">
        <v>6449</v>
      </c>
      <c r="H3862" s="7" t="s">
        <v>629</v>
      </c>
      <c r="I3862" s="7" t="s">
        <v>5103</v>
      </c>
      <c r="J3862" s="7" t="s">
        <v>738</v>
      </c>
      <c r="K3862" s="7" t="s">
        <v>731</v>
      </c>
      <c r="L3862" s="7" t="s">
        <v>3351</v>
      </c>
      <c r="M3862" s="7">
        <v>42.782966000000002</v>
      </c>
      <c r="N3862" s="7">
        <v>21.019728000000001</v>
      </c>
      <c r="O3862" s="7" t="s">
        <v>2914</v>
      </c>
      <c r="P3862" s="7" t="s">
        <v>2914</v>
      </c>
      <c r="Q3862" s="7"/>
      <c r="R3862" s="7" t="s">
        <v>5104</v>
      </c>
      <c r="S3862" s="7"/>
      <c r="T3862" s="7" t="b">
        <v>0</v>
      </c>
      <c r="U3862" s="7" t="s">
        <v>3350</v>
      </c>
      <c r="V3862" s="7" t="s">
        <v>2999</v>
      </c>
      <c r="W3862" s="7" t="s">
        <v>2999</v>
      </c>
    </row>
    <row r="3863" spans="1:23" x14ac:dyDescent="0.2">
      <c r="A3863" s="7" t="s">
        <v>727</v>
      </c>
      <c r="B3863" s="7">
        <v>6</v>
      </c>
      <c r="C3863" s="7" t="s">
        <v>11</v>
      </c>
      <c r="D3863" s="7" t="s">
        <v>728</v>
      </c>
      <c r="E3863" s="7"/>
      <c r="F3863" s="7">
        <v>39</v>
      </c>
      <c r="G3863" s="7" t="s">
        <v>6450</v>
      </c>
      <c r="H3863" s="7" t="s">
        <v>2915</v>
      </c>
      <c r="I3863" s="7" t="s">
        <v>5105</v>
      </c>
      <c r="J3863" s="7" t="s">
        <v>2916</v>
      </c>
      <c r="K3863" s="7" t="s">
        <v>731</v>
      </c>
      <c r="L3863" s="7" t="s">
        <v>451</v>
      </c>
      <c r="M3863" s="7">
        <v>42.664366999999999</v>
      </c>
      <c r="N3863" s="7">
        <v>21.166944000000001</v>
      </c>
      <c r="O3863" s="7" t="s">
        <v>2917</v>
      </c>
      <c r="P3863" s="7" t="s">
        <v>2917</v>
      </c>
      <c r="Q3863" s="7"/>
      <c r="R3863" s="7" t="s">
        <v>5106</v>
      </c>
      <c r="S3863" s="7" t="s">
        <v>5107</v>
      </c>
      <c r="T3863" s="7" t="b">
        <v>0</v>
      </c>
      <c r="U3863" s="7" t="s">
        <v>3077</v>
      </c>
      <c r="V3863" s="7" t="s">
        <v>2999</v>
      </c>
      <c r="W3863" s="7" t="s">
        <v>2999</v>
      </c>
    </row>
    <row r="3864" spans="1:23" x14ac:dyDescent="0.2">
      <c r="A3864" s="7" t="s">
        <v>727</v>
      </c>
      <c r="B3864" s="7">
        <v>4</v>
      </c>
      <c r="C3864" s="7" t="s">
        <v>454</v>
      </c>
      <c r="D3864" s="7" t="s">
        <v>828</v>
      </c>
      <c r="E3864" s="7" t="s">
        <v>585</v>
      </c>
      <c r="F3864" s="7">
        <v>38</v>
      </c>
      <c r="G3864" s="7" t="s">
        <v>6451</v>
      </c>
      <c r="H3864" s="7" t="s">
        <v>700</v>
      </c>
      <c r="I3864" s="7" t="s">
        <v>5108</v>
      </c>
      <c r="J3864" s="7" t="s">
        <v>738</v>
      </c>
      <c r="K3864" s="7" t="s">
        <v>731</v>
      </c>
      <c r="L3864" s="7" t="s">
        <v>3375</v>
      </c>
      <c r="M3864" s="7">
        <v>42.885154999999997</v>
      </c>
      <c r="N3864" s="7">
        <v>20.848161000000001</v>
      </c>
      <c r="O3864" s="7" t="s">
        <v>2918</v>
      </c>
      <c r="P3864" s="7" t="s">
        <v>2918</v>
      </c>
      <c r="Q3864" s="7"/>
      <c r="R3864" s="7" t="s">
        <v>699</v>
      </c>
      <c r="S3864" s="7"/>
      <c r="T3864" s="7" t="b">
        <v>0</v>
      </c>
      <c r="U3864" s="7" t="s">
        <v>3374</v>
      </c>
      <c r="V3864" s="7" t="s">
        <v>2999</v>
      </c>
      <c r="W3864" s="7" t="s">
        <v>2999</v>
      </c>
    </row>
    <row r="3865" spans="1:23" x14ac:dyDescent="0.2">
      <c r="A3865" s="7" t="s">
        <v>727</v>
      </c>
      <c r="B3865" s="7">
        <v>6</v>
      </c>
      <c r="C3865" s="7" t="s">
        <v>11</v>
      </c>
      <c r="D3865" s="7" t="s">
        <v>787</v>
      </c>
      <c r="E3865" s="7" t="s">
        <v>2919</v>
      </c>
      <c r="F3865" s="7">
        <v>37</v>
      </c>
      <c r="G3865" s="7" t="s">
        <v>6452</v>
      </c>
      <c r="H3865" s="7" t="s">
        <v>2920</v>
      </c>
      <c r="I3865" s="7" t="s">
        <v>5109</v>
      </c>
      <c r="J3865" s="7" t="s">
        <v>0</v>
      </c>
      <c r="K3865" s="7" t="s">
        <v>731</v>
      </c>
      <c r="L3865" s="7" t="s">
        <v>3351</v>
      </c>
      <c r="M3865" s="7">
        <v>42.609228999999999</v>
      </c>
      <c r="N3865" s="7">
        <v>21.439437000000002</v>
      </c>
      <c r="O3865" s="7" t="s">
        <v>2921</v>
      </c>
      <c r="P3865" s="7" t="s">
        <v>2921</v>
      </c>
      <c r="Q3865" s="7"/>
      <c r="R3865" s="7" t="s">
        <v>5110</v>
      </c>
      <c r="S3865" s="7"/>
      <c r="T3865" s="7" t="b">
        <v>0</v>
      </c>
      <c r="U3865" s="7" t="s">
        <v>3350</v>
      </c>
      <c r="V3865" s="7" t="s">
        <v>2999</v>
      </c>
      <c r="W3865" s="7" t="s">
        <v>2999</v>
      </c>
    </row>
    <row r="3866" spans="1:23" x14ac:dyDescent="0.2">
      <c r="A3866" s="7" t="s">
        <v>727</v>
      </c>
      <c r="B3866" s="7">
        <v>3</v>
      </c>
      <c r="C3866" s="7" t="s">
        <v>45</v>
      </c>
      <c r="D3866" s="7" t="s">
        <v>740</v>
      </c>
      <c r="E3866" s="7" t="s">
        <v>2984</v>
      </c>
      <c r="F3866" s="7">
        <v>36</v>
      </c>
      <c r="G3866" s="7" t="s">
        <v>6453</v>
      </c>
      <c r="H3866" s="7" t="s">
        <v>2922</v>
      </c>
      <c r="I3866" s="7" t="s">
        <v>5111</v>
      </c>
      <c r="J3866" s="7" t="s">
        <v>738</v>
      </c>
      <c r="K3866" s="7" t="s">
        <v>752</v>
      </c>
      <c r="L3866" s="7" t="s">
        <v>3351</v>
      </c>
      <c r="M3866" s="7">
        <v>42.465916999999997</v>
      </c>
      <c r="N3866" s="7">
        <v>21.474543000000001</v>
      </c>
      <c r="O3866" s="7" t="s">
        <v>2923</v>
      </c>
      <c r="P3866" s="7" t="s">
        <v>2923</v>
      </c>
      <c r="Q3866" s="7"/>
      <c r="R3866" s="7" t="s">
        <v>5112</v>
      </c>
      <c r="S3866" s="7"/>
      <c r="T3866" s="7" t="b">
        <v>0</v>
      </c>
      <c r="U3866" s="7" t="s">
        <v>3350</v>
      </c>
      <c r="V3866" s="7" t="s">
        <v>2999</v>
      </c>
      <c r="W3866" s="7" t="s">
        <v>2999</v>
      </c>
    </row>
    <row r="3867" spans="1:23" x14ac:dyDescent="0.2">
      <c r="A3867" s="7" t="s">
        <v>727</v>
      </c>
      <c r="B3867" s="7">
        <v>4</v>
      </c>
      <c r="C3867" s="7" t="s">
        <v>454</v>
      </c>
      <c r="D3867" s="7" t="s">
        <v>828</v>
      </c>
      <c r="E3867" s="7" t="s">
        <v>8843</v>
      </c>
      <c r="F3867" s="7">
        <v>35</v>
      </c>
      <c r="G3867" s="7" t="s">
        <v>6454</v>
      </c>
      <c r="H3867" s="7" t="s">
        <v>702</v>
      </c>
      <c r="I3867" s="7" t="s">
        <v>5113</v>
      </c>
      <c r="J3867" s="7" t="s">
        <v>738</v>
      </c>
      <c r="K3867" s="7" t="s">
        <v>731</v>
      </c>
      <c r="L3867" s="7" t="s">
        <v>3351</v>
      </c>
      <c r="M3867" s="7">
        <v>42.944495000000003</v>
      </c>
      <c r="N3867" s="7">
        <v>20.866012999999999</v>
      </c>
      <c r="O3867" s="7" t="s">
        <v>2924</v>
      </c>
      <c r="P3867" s="7" t="s">
        <v>2924</v>
      </c>
      <c r="Q3867" s="7"/>
      <c r="R3867" s="7" t="s">
        <v>701</v>
      </c>
      <c r="S3867" s="7"/>
      <c r="T3867" s="7" t="b">
        <v>0</v>
      </c>
      <c r="U3867" s="7" t="s">
        <v>3350</v>
      </c>
      <c r="V3867" s="7" t="s">
        <v>2999</v>
      </c>
      <c r="W3867" s="7" t="s">
        <v>2999</v>
      </c>
    </row>
    <row r="3868" spans="1:23" x14ac:dyDescent="0.2">
      <c r="A3868" s="7" t="s">
        <v>727</v>
      </c>
      <c r="B3868" s="7">
        <v>6</v>
      </c>
      <c r="C3868" s="7" t="s">
        <v>11</v>
      </c>
      <c r="D3868" s="7" t="s">
        <v>728</v>
      </c>
      <c r="E3868" s="7" t="s">
        <v>11431</v>
      </c>
      <c r="F3868" s="7">
        <v>34</v>
      </c>
      <c r="G3868" s="7" t="s">
        <v>6455</v>
      </c>
      <c r="H3868" s="7" t="s">
        <v>2925</v>
      </c>
      <c r="I3868" s="7" t="s">
        <v>5114</v>
      </c>
      <c r="J3868" s="7" t="s">
        <v>991</v>
      </c>
      <c r="K3868" s="7" t="s">
        <v>731</v>
      </c>
      <c r="L3868" s="7" t="s">
        <v>3351</v>
      </c>
      <c r="M3868" s="7">
        <v>42.643723999999999</v>
      </c>
      <c r="N3868" s="7">
        <v>21.160598</v>
      </c>
      <c r="O3868" s="7" t="s">
        <v>2926</v>
      </c>
      <c r="P3868" s="7" t="s">
        <v>2926</v>
      </c>
      <c r="Q3868" s="7"/>
      <c r="R3868" s="7" t="s">
        <v>5115</v>
      </c>
      <c r="S3868" s="7"/>
      <c r="T3868" s="7" t="b">
        <v>0</v>
      </c>
      <c r="U3868" s="7" t="s">
        <v>3350</v>
      </c>
      <c r="V3868" s="7" t="s">
        <v>2999</v>
      </c>
      <c r="W3868" s="7" t="s">
        <v>2999</v>
      </c>
    </row>
    <row r="3869" spans="1:23" x14ac:dyDescent="0.2">
      <c r="A3869" s="7" t="s">
        <v>727</v>
      </c>
      <c r="B3869" s="7">
        <v>6</v>
      </c>
      <c r="C3869" s="7" t="s">
        <v>11</v>
      </c>
      <c r="D3869" s="7" t="s">
        <v>728</v>
      </c>
      <c r="E3869" s="7" t="s">
        <v>11432</v>
      </c>
      <c r="F3869" s="7">
        <v>33</v>
      </c>
      <c r="G3869" s="7" t="s">
        <v>6456</v>
      </c>
      <c r="H3869" s="7" t="s">
        <v>2925</v>
      </c>
      <c r="I3869" s="7" t="s">
        <v>5116</v>
      </c>
      <c r="J3869" s="7" t="s">
        <v>772</v>
      </c>
      <c r="K3869" s="7" t="s">
        <v>731</v>
      </c>
      <c r="L3869" s="7" t="s">
        <v>3351</v>
      </c>
      <c r="M3869" s="7">
        <v>42.649785000000001</v>
      </c>
      <c r="N3869" s="7">
        <v>21.144119</v>
      </c>
      <c r="O3869" s="7" t="s">
        <v>2927</v>
      </c>
      <c r="P3869" s="7" t="s">
        <v>2927</v>
      </c>
      <c r="Q3869" s="7"/>
      <c r="R3869" s="7" t="s">
        <v>5117</v>
      </c>
      <c r="S3869" s="7"/>
      <c r="T3869" s="7" t="b">
        <v>0</v>
      </c>
      <c r="U3869" s="7" t="s">
        <v>3350</v>
      </c>
      <c r="V3869" s="7" t="s">
        <v>2999</v>
      </c>
      <c r="W3869" s="7" t="s">
        <v>2999</v>
      </c>
    </row>
    <row r="3870" spans="1:23" x14ac:dyDescent="0.2">
      <c r="A3870" s="7" t="s">
        <v>727</v>
      </c>
      <c r="B3870" s="7">
        <v>4</v>
      </c>
      <c r="C3870" s="7" t="s">
        <v>454</v>
      </c>
      <c r="D3870" s="7" t="s">
        <v>768</v>
      </c>
      <c r="E3870" s="7" t="s">
        <v>585</v>
      </c>
      <c r="F3870" s="7">
        <v>32</v>
      </c>
      <c r="G3870" s="7" t="s">
        <v>6457</v>
      </c>
      <c r="H3870" s="7" t="s">
        <v>2928</v>
      </c>
      <c r="I3870" s="7" t="s">
        <v>5118</v>
      </c>
      <c r="J3870" s="7" t="s">
        <v>738</v>
      </c>
      <c r="K3870" s="7" t="s">
        <v>731</v>
      </c>
      <c r="L3870" s="7" t="s">
        <v>3351</v>
      </c>
      <c r="M3870" s="7">
        <v>42.885246000000002</v>
      </c>
      <c r="N3870" s="7">
        <v>20.950150000000001</v>
      </c>
      <c r="O3870" s="7" t="s">
        <v>2929</v>
      </c>
      <c r="P3870" s="7" t="s">
        <v>2929</v>
      </c>
      <c r="Q3870" s="7"/>
      <c r="R3870" s="7" t="s">
        <v>5119</v>
      </c>
      <c r="S3870" s="7"/>
      <c r="T3870" s="7" t="b">
        <v>0</v>
      </c>
      <c r="U3870" s="7" t="s">
        <v>3350</v>
      </c>
      <c r="V3870" s="7" t="s">
        <v>2999</v>
      </c>
      <c r="W3870" s="7" t="s">
        <v>2999</v>
      </c>
    </row>
    <row r="3871" spans="1:23" x14ac:dyDescent="0.2">
      <c r="A3871" s="7" t="s">
        <v>727</v>
      </c>
      <c r="B3871" s="7">
        <v>4</v>
      </c>
      <c r="C3871" s="7" t="s">
        <v>454</v>
      </c>
      <c r="D3871" s="7" t="s">
        <v>828</v>
      </c>
      <c r="E3871" s="7" t="s">
        <v>11433</v>
      </c>
      <c r="F3871" s="7">
        <v>31</v>
      </c>
      <c r="G3871" s="7" t="s">
        <v>6458</v>
      </c>
      <c r="H3871" s="7" t="s">
        <v>2930</v>
      </c>
      <c r="I3871" s="7" t="s">
        <v>5120</v>
      </c>
      <c r="J3871" s="7" t="s">
        <v>738</v>
      </c>
      <c r="K3871" s="7" t="s">
        <v>731</v>
      </c>
      <c r="L3871" s="7" t="s">
        <v>3351</v>
      </c>
      <c r="M3871" s="7">
        <v>42.913322999999998</v>
      </c>
      <c r="N3871" s="7">
        <v>20.911332000000002</v>
      </c>
      <c r="O3871" s="7" t="s">
        <v>2931</v>
      </c>
      <c r="P3871" s="7" t="s">
        <v>2931</v>
      </c>
      <c r="Q3871" s="7"/>
      <c r="R3871" s="7" t="s">
        <v>5121</v>
      </c>
      <c r="S3871" s="7"/>
      <c r="T3871" s="7" t="b">
        <v>0</v>
      </c>
      <c r="U3871" s="7" t="s">
        <v>3350</v>
      </c>
      <c r="V3871" s="7" t="s">
        <v>2999</v>
      </c>
      <c r="W3871" s="7" t="s">
        <v>2999</v>
      </c>
    </row>
    <row r="3872" spans="1:23" x14ac:dyDescent="0.2">
      <c r="A3872" s="7" t="s">
        <v>727</v>
      </c>
      <c r="B3872" s="7">
        <v>6</v>
      </c>
      <c r="C3872" s="7" t="s">
        <v>11</v>
      </c>
      <c r="D3872" s="7" t="s">
        <v>778</v>
      </c>
      <c r="E3872" s="7" t="s">
        <v>446</v>
      </c>
      <c r="F3872" s="7">
        <v>30</v>
      </c>
      <c r="G3872" s="7" t="s">
        <v>5649</v>
      </c>
      <c r="H3872" s="7" t="s">
        <v>2932</v>
      </c>
      <c r="I3872" s="7" t="s">
        <v>3796</v>
      </c>
      <c r="J3872" s="7" t="s">
        <v>772</v>
      </c>
      <c r="K3872" s="7" t="s">
        <v>731</v>
      </c>
      <c r="L3872" s="7" t="s">
        <v>3351</v>
      </c>
      <c r="M3872" s="7">
        <v>42.668801000000002</v>
      </c>
      <c r="N3872" s="7">
        <v>21.163440000000001</v>
      </c>
      <c r="O3872" s="7" t="s">
        <v>2933</v>
      </c>
      <c r="P3872" s="7" t="s">
        <v>2933</v>
      </c>
      <c r="Q3872" s="7"/>
      <c r="R3872" s="7" t="s">
        <v>3797</v>
      </c>
      <c r="S3872" s="7"/>
      <c r="T3872" s="7" t="b">
        <v>0</v>
      </c>
      <c r="U3872" s="7" t="s">
        <v>3350</v>
      </c>
      <c r="V3872" s="7" t="s">
        <v>2999</v>
      </c>
      <c r="W3872" s="7" t="s">
        <v>2999</v>
      </c>
    </row>
    <row r="3873" spans="1:23" x14ac:dyDescent="0.2">
      <c r="A3873" s="7" t="s">
        <v>727</v>
      </c>
      <c r="B3873" s="7">
        <v>3</v>
      </c>
      <c r="C3873" s="7" t="s">
        <v>45</v>
      </c>
      <c r="D3873" s="7" t="s">
        <v>740</v>
      </c>
      <c r="E3873" s="7"/>
      <c r="F3873" s="7">
        <v>29</v>
      </c>
      <c r="G3873" s="7" t="s">
        <v>6459</v>
      </c>
      <c r="H3873" s="7" t="s">
        <v>2934</v>
      </c>
      <c r="I3873" s="7" t="s">
        <v>5122</v>
      </c>
      <c r="J3873" s="7" t="s">
        <v>738</v>
      </c>
      <c r="K3873" s="7" t="s">
        <v>731</v>
      </c>
      <c r="L3873" s="7" t="s">
        <v>2998</v>
      </c>
      <c r="M3873" s="7">
        <v>42.466205000000002</v>
      </c>
      <c r="N3873" s="7">
        <v>21.324081</v>
      </c>
      <c r="O3873" s="7" t="s">
        <v>2935</v>
      </c>
      <c r="P3873" s="7" t="s">
        <v>2935</v>
      </c>
      <c r="Q3873" s="7"/>
      <c r="R3873" s="7" t="s">
        <v>5123</v>
      </c>
      <c r="S3873" s="7"/>
      <c r="T3873" s="7" t="b">
        <v>0</v>
      </c>
      <c r="U3873" s="7" t="s">
        <v>2997</v>
      </c>
      <c r="V3873" s="7" t="s">
        <v>2999</v>
      </c>
      <c r="W3873" s="7" t="s">
        <v>2999</v>
      </c>
    </row>
    <row r="3874" spans="1:23" x14ac:dyDescent="0.2">
      <c r="A3874" s="7" t="s">
        <v>727</v>
      </c>
      <c r="B3874" s="7">
        <v>4</v>
      </c>
      <c r="C3874" s="7" t="s">
        <v>454</v>
      </c>
      <c r="D3874" s="7" t="s">
        <v>828</v>
      </c>
      <c r="E3874" s="7" t="s">
        <v>8844</v>
      </c>
      <c r="F3874" s="7">
        <v>28</v>
      </c>
      <c r="G3874" s="7" t="s">
        <v>6460</v>
      </c>
      <c r="H3874" s="7" t="s">
        <v>2425</v>
      </c>
      <c r="I3874" s="7" t="s">
        <v>5124</v>
      </c>
      <c r="J3874" s="7" t="s">
        <v>738</v>
      </c>
      <c r="K3874" s="7" t="s">
        <v>731</v>
      </c>
      <c r="L3874" s="7" t="s">
        <v>3351</v>
      </c>
      <c r="M3874" s="7">
        <v>42.895217000000002</v>
      </c>
      <c r="N3874" s="7">
        <v>20.881119999999999</v>
      </c>
      <c r="O3874" s="7" t="s">
        <v>2936</v>
      </c>
      <c r="P3874" s="7" t="s">
        <v>2936</v>
      </c>
      <c r="Q3874" s="7"/>
      <c r="R3874" s="7" t="s">
        <v>5125</v>
      </c>
      <c r="S3874" s="7"/>
      <c r="T3874" s="7" t="b">
        <v>0</v>
      </c>
      <c r="U3874" s="7" t="s">
        <v>3350</v>
      </c>
      <c r="V3874" s="7" t="s">
        <v>2999</v>
      </c>
      <c r="W3874" s="7" t="s">
        <v>2999</v>
      </c>
    </row>
    <row r="3875" spans="1:23" x14ac:dyDescent="0.2">
      <c r="A3875" s="7" t="s">
        <v>727</v>
      </c>
      <c r="B3875" s="7">
        <v>4</v>
      </c>
      <c r="C3875" s="7" t="s">
        <v>454</v>
      </c>
      <c r="D3875" s="7" t="s">
        <v>768</v>
      </c>
      <c r="E3875" s="7" t="s">
        <v>585</v>
      </c>
      <c r="F3875" s="7">
        <v>27</v>
      </c>
      <c r="G3875" s="7" t="s">
        <v>6461</v>
      </c>
      <c r="H3875" s="7" t="s">
        <v>704</v>
      </c>
      <c r="I3875" s="7" t="s">
        <v>5126</v>
      </c>
      <c r="J3875" s="7" t="s">
        <v>738</v>
      </c>
      <c r="K3875" s="7" t="s">
        <v>731</v>
      </c>
      <c r="L3875" s="7" t="s">
        <v>3351</v>
      </c>
      <c r="M3875" s="7">
        <v>42.800058999999997</v>
      </c>
      <c r="N3875" s="7">
        <v>20.989803999999999</v>
      </c>
      <c r="O3875" s="7" t="s">
        <v>2937</v>
      </c>
      <c r="P3875" s="7" t="s">
        <v>2937</v>
      </c>
      <c r="Q3875" s="7"/>
      <c r="R3875" s="7" t="s">
        <v>703</v>
      </c>
      <c r="S3875" s="7"/>
      <c r="T3875" s="7" t="b">
        <v>0</v>
      </c>
      <c r="U3875" s="7" t="s">
        <v>3350</v>
      </c>
      <c r="V3875" s="7" t="s">
        <v>2999</v>
      </c>
      <c r="W3875" s="7" t="s">
        <v>2999</v>
      </c>
    </row>
    <row r="3876" spans="1:23" x14ac:dyDescent="0.2">
      <c r="A3876" s="7" t="s">
        <v>727</v>
      </c>
      <c r="B3876" s="7">
        <v>4</v>
      </c>
      <c r="C3876" s="7" t="s">
        <v>454</v>
      </c>
      <c r="D3876" s="7" t="s">
        <v>768</v>
      </c>
      <c r="E3876" s="7" t="s">
        <v>8845</v>
      </c>
      <c r="F3876" s="7">
        <v>26</v>
      </c>
      <c r="G3876" s="7" t="s">
        <v>6462</v>
      </c>
      <c r="H3876" s="7" t="s">
        <v>706</v>
      </c>
      <c r="I3876" s="7" t="s">
        <v>5127</v>
      </c>
      <c r="J3876" s="7" t="s">
        <v>738</v>
      </c>
      <c r="K3876" s="7" t="s">
        <v>731</v>
      </c>
      <c r="L3876" s="7" t="s">
        <v>3351</v>
      </c>
      <c r="M3876" s="7">
        <v>42.764136999999998</v>
      </c>
      <c r="N3876" s="7">
        <v>20.981659000000001</v>
      </c>
      <c r="O3876" s="7" t="s">
        <v>2938</v>
      </c>
      <c r="P3876" s="7" t="s">
        <v>2938</v>
      </c>
      <c r="Q3876" s="7"/>
      <c r="R3876" s="7" t="s">
        <v>705</v>
      </c>
      <c r="S3876" s="7"/>
      <c r="T3876" s="7" t="b">
        <v>0</v>
      </c>
      <c r="U3876" s="7" t="s">
        <v>3350</v>
      </c>
      <c r="V3876" s="7" t="s">
        <v>2999</v>
      </c>
      <c r="W3876" s="7" t="s">
        <v>2999</v>
      </c>
    </row>
    <row r="3877" spans="1:23" x14ac:dyDescent="0.2">
      <c r="A3877" s="7" t="s">
        <v>727</v>
      </c>
      <c r="B3877" s="7">
        <v>3</v>
      </c>
      <c r="C3877" s="7" t="s">
        <v>45</v>
      </c>
      <c r="D3877" s="7" t="s">
        <v>867</v>
      </c>
      <c r="E3877" s="7"/>
      <c r="F3877" s="7">
        <v>25</v>
      </c>
      <c r="G3877" s="7" t="s">
        <v>6463</v>
      </c>
      <c r="H3877" s="7" t="s">
        <v>443</v>
      </c>
      <c r="I3877" s="7" t="s">
        <v>5128</v>
      </c>
      <c r="J3877" s="7" t="s">
        <v>738</v>
      </c>
      <c r="K3877" s="7" t="s">
        <v>731</v>
      </c>
      <c r="L3877" s="7" t="s">
        <v>451</v>
      </c>
      <c r="M3877" s="7">
        <v>42.713611</v>
      </c>
      <c r="N3877" s="7">
        <v>21.593557000000001</v>
      </c>
      <c r="O3877" s="7" t="s">
        <v>2939</v>
      </c>
      <c r="P3877" s="7" t="s">
        <v>2939</v>
      </c>
      <c r="Q3877" s="7"/>
      <c r="R3877" s="7" t="s">
        <v>442</v>
      </c>
      <c r="S3877" s="7"/>
      <c r="T3877" s="7" t="b">
        <v>0</v>
      </c>
      <c r="U3877" s="7" t="s">
        <v>3077</v>
      </c>
      <c r="V3877" s="7" t="s">
        <v>2999</v>
      </c>
      <c r="W3877" s="7" t="s">
        <v>2999</v>
      </c>
    </row>
    <row r="3878" spans="1:23" x14ac:dyDescent="0.2">
      <c r="A3878" s="7" t="s">
        <v>727</v>
      </c>
      <c r="B3878" s="7">
        <v>4</v>
      </c>
      <c r="C3878" s="7" t="s">
        <v>454</v>
      </c>
      <c r="D3878" s="7" t="s">
        <v>828</v>
      </c>
      <c r="E3878" s="7" t="s">
        <v>585</v>
      </c>
      <c r="F3878" s="7">
        <v>24</v>
      </c>
      <c r="G3878" s="7" t="s">
        <v>6464</v>
      </c>
      <c r="H3878" s="7" t="s">
        <v>2940</v>
      </c>
      <c r="I3878" s="7" t="s">
        <v>5129</v>
      </c>
      <c r="J3878" s="7" t="s">
        <v>738</v>
      </c>
      <c r="K3878" s="7" t="s">
        <v>731</v>
      </c>
      <c r="L3878" s="7" t="s">
        <v>9296</v>
      </c>
      <c r="M3878" s="7">
        <v>42.886161999999999</v>
      </c>
      <c r="N3878" s="7">
        <v>20.963517</v>
      </c>
      <c r="O3878" s="7" t="s">
        <v>2941</v>
      </c>
      <c r="P3878" s="7" t="s">
        <v>2941</v>
      </c>
      <c r="Q3878" s="7"/>
      <c r="R3878" s="7" t="s">
        <v>5130</v>
      </c>
      <c r="S3878" s="7"/>
      <c r="T3878" s="7" t="b">
        <v>0</v>
      </c>
      <c r="U3878" s="7" t="s">
        <v>9297</v>
      </c>
      <c r="V3878" s="7" t="s">
        <v>2999</v>
      </c>
      <c r="W3878" s="7" t="s">
        <v>2999</v>
      </c>
    </row>
    <row r="3879" spans="1:23" x14ac:dyDescent="0.2">
      <c r="A3879" s="7" t="s">
        <v>727</v>
      </c>
      <c r="B3879" s="7">
        <v>4</v>
      </c>
      <c r="C3879" s="7" t="s">
        <v>454</v>
      </c>
      <c r="D3879" s="7" t="s">
        <v>828</v>
      </c>
      <c r="E3879" s="7" t="s">
        <v>585</v>
      </c>
      <c r="F3879" s="7">
        <v>23</v>
      </c>
      <c r="G3879" s="7" t="s">
        <v>6465</v>
      </c>
      <c r="H3879" s="7" t="s">
        <v>2942</v>
      </c>
      <c r="I3879" s="7" t="s">
        <v>5131</v>
      </c>
      <c r="J3879" s="7" t="s">
        <v>738</v>
      </c>
      <c r="K3879" s="7" t="s">
        <v>731</v>
      </c>
      <c r="L3879" s="7" t="s">
        <v>3351</v>
      </c>
      <c r="M3879" s="7">
        <v>42.886544000000001</v>
      </c>
      <c r="N3879" s="7">
        <v>20.869584</v>
      </c>
      <c r="O3879" s="7" t="s">
        <v>2943</v>
      </c>
      <c r="P3879" s="7" t="s">
        <v>2943</v>
      </c>
      <c r="Q3879" s="7"/>
      <c r="R3879" s="7" t="s">
        <v>5132</v>
      </c>
      <c r="S3879" s="7"/>
      <c r="T3879" s="7" t="b">
        <v>0</v>
      </c>
      <c r="U3879" s="7" t="s">
        <v>3350</v>
      </c>
      <c r="V3879" s="7" t="s">
        <v>2999</v>
      </c>
      <c r="W3879" s="7" t="s">
        <v>2999</v>
      </c>
    </row>
    <row r="3880" spans="1:23" x14ac:dyDescent="0.2">
      <c r="A3880" s="7" t="s">
        <v>727</v>
      </c>
      <c r="B3880" s="7">
        <v>2</v>
      </c>
      <c r="C3880" s="7" t="s">
        <v>450</v>
      </c>
      <c r="D3880" s="7" t="s">
        <v>1019</v>
      </c>
      <c r="E3880" s="7" t="s">
        <v>2944</v>
      </c>
      <c r="F3880" s="7">
        <v>22</v>
      </c>
      <c r="G3880" s="7" t="s">
        <v>6466</v>
      </c>
      <c r="H3880" s="7" t="s">
        <v>2945</v>
      </c>
      <c r="I3880" s="7" t="s">
        <v>5133</v>
      </c>
      <c r="J3880" s="7" t="s">
        <v>738</v>
      </c>
      <c r="K3880" s="7" t="s">
        <v>731</v>
      </c>
      <c r="L3880" s="7" t="s">
        <v>3351</v>
      </c>
      <c r="M3880" s="7">
        <v>42.379461999999997</v>
      </c>
      <c r="N3880" s="7">
        <v>20.446517</v>
      </c>
      <c r="O3880" s="7" t="s">
        <v>2946</v>
      </c>
      <c r="P3880" s="7" t="s">
        <v>2946</v>
      </c>
      <c r="Q3880" s="7"/>
      <c r="R3880" s="7" t="s">
        <v>5134</v>
      </c>
      <c r="S3880" s="7"/>
      <c r="T3880" s="7" t="b">
        <v>0</v>
      </c>
      <c r="U3880" s="7" t="s">
        <v>3350</v>
      </c>
      <c r="V3880" s="7" t="s">
        <v>2999</v>
      </c>
      <c r="W3880" s="7" t="s">
        <v>2999</v>
      </c>
    </row>
    <row r="3881" spans="1:23" x14ac:dyDescent="0.2">
      <c r="A3881" s="7" t="s">
        <v>727</v>
      </c>
      <c r="B3881" s="7">
        <v>4</v>
      </c>
      <c r="C3881" s="7" t="s">
        <v>454</v>
      </c>
      <c r="D3881" s="7" t="s">
        <v>768</v>
      </c>
      <c r="E3881" s="7" t="s">
        <v>2947</v>
      </c>
      <c r="F3881" s="7">
        <v>21</v>
      </c>
      <c r="G3881" s="7" t="s">
        <v>6467</v>
      </c>
      <c r="H3881" s="7" t="s">
        <v>2948</v>
      </c>
      <c r="I3881" s="7" t="s">
        <v>5135</v>
      </c>
      <c r="J3881" s="7" t="s">
        <v>738</v>
      </c>
      <c r="K3881" s="7" t="s">
        <v>731</v>
      </c>
      <c r="L3881" s="7" t="s">
        <v>3351</v>
      </c>
      <c r="M3881" s="7">
        <v>42.799498</v>
      </c>
      <c r="N3881" s="7">
        <v>20.974121</v>
      </c>
      <c r="O3881" s="7" t="s">
        <v>2949</v>
      </c>
      <c r="P3881" s="7" t="s">
        <v>2949</v>
      </c>
      <c r="Q3881" s="7"/>
      <c r="R3881" s="7" t="s">
        <v>5136</v>
      </c>
      <c r="S3881" s="7"/>
      <c r="T3881" s="7" t="b">
        <v>0</v>
      </c>
      <c r="U3881" s="7" t="s">
        <v>3350</v>
      </c>
      <c r="V3881" s="7" t="s">
        <v>2999</v>
      </c>
      <c r="W3881" s="7" t="s">
        <v>2999</v>
      </c>
    </row>
    <row r="3882" spans="1:23" x14ac:dyDescent="0.2">
      <c r="A3882" s="7" t="s">
        <v>727</v>
      </c>
      <c r="B3882" s="7">
        <v>1</v>
      </c>
      <c r="C3882" s="7" t="s">
        <v>5</v>
      </c>
      <c r="D3882" s="7" t="s">
        <v>736</v>
      </c>
      <c r="E3882" s="7" t="s">
        <v>8818</v>
      </c>
      <c r="F3882" s="7">
        <v>20</v>
      </c>
      <c r="G3882" s="7" t="s">
        <v>6468</v>
      </c>
      <c r="H3882" s="7" t="s">
        <v>708</v>
      </c>
      <c r="I3882" s="7" t="s">
        <v>5137</v>
      </c>
      <c r="J3882" s="7" t="s">
        <v>738</v>
      </c>
      <c r="K3882" s="7" t="s">
        <v>731</v>
      </c>
      <c r="L3882" s="7" t="s">
        <v>9296</v>
      </c>
      <c r="M3882" s="7">
        <v>42.430542000000003</v>
      </c>
      <c r="N3882" s="7">
        <v>21.230104000000001</v>
      </c>
      <c r="O3882" s="7" t="s">
        <v>2950</v>
      </c>
      <c r="P3882" s="7" t="s">
        <v>2950</v>
      </c>
      <c r="Q3882" s="7"/>
      <c r="R3882" s="7" t="s">
        <v>707</v>
      </c>
      <c r="S3882" s="7"/>
      <c r="T3882" s="7" t="b">
        <v>0</v>
      </c>
      <c r="U3882" s="7" t="s">
        <v>9297</v>
      </c>
      <c r="V3882" s="7" t="s">
        <v>2999</v>
      </c>
      <c r="W3882" s="7" t="s">
        <v>2999</v>
      </c>
    </row>
    <row r="3883" spans="1:23" x14ac:dyDescent="0.2">
      <c r="A3883" s="7" t="s">
        <v>727</v>
      </c>
      <c r="B3883" s="7">
        <v>4</v>
      </c>
      <c r="C3883" s="7" t="s">
        <v>454</v>
      </c>
      <c r="D3883" s="7" t="s">
        <v>768</v>
      </c>
      <c r="E3883" s="7" t="s">
        <v>585</v>
      </c>
      <c r="F3883" s="7">
        <v>19</v>
      </c>
      <c r="G3883" s="7" t="s">
        <v>6469</v>
      </c>
      <c r="H3883" s="7" t="s">
        <v>2951</v>
      </c>
      <c r="I3883" s="7" t="s">
        <v>5138</v>
      </c>
      <c r="J3883" s="7" t="s">
        <v>738</v>
      </c>
      <c r="K3883" s="7" t="s">
        <v>731</v>
      </c>
      <c r="L3883" s="7" t="s">
        <v>3351</v>
      </c>
      <c r="M3883" s="7">
        <v>42.830100999999999</v>
      </c>
      <c r="N3883" s="7">
        <v>20.981539000000001</v>
      </c>
      <c r="O3883" s="7" t="s">
        <v>2952</v>
      </c>
      <c r="P3883" s="7" t="s">
        <v>2952</v>
      </c>
      <c r="Q3883" s="7"/>
      <c r="R3883" s="7" t="s">
        <v>5139</v>
      </c>
      <c r="S3883" s="7"/>
      <c r="T3883" s="7" t="b">
        <v>0</v>
      </c>
      <c r="U3883" s="7" t="s">
        <v>3350</v>
      </c>
      <c r="V3883" s="7" t="s">
        <v>2999</v>
      </c>
      <c r="W3883" s="7" t="s">
        <v>2999</v>
      </c>
    </row>
    <row r="3884" spans="1:23" x14ac:dyDescent="0.2">
      <c r="A3884" s="7" t="s">
        <v>727</v>
      </c>
      <c r="B3884" s="7">
        <v>3</v>
      </c>
      <c r="C3884" s="7" t="s">
        <v>45</v>
      </c>
      <c r="D3884" s="7" t="s">
        <v>740</v>
      </c>
      <c r="E3884" s="7"/>
      <c r="F3884" s="7">
        <v>18</v>
      </c>
      <c r="G3884" s="7" t="s">
        <v>6470</v>
      </c>
      <c r="H3884" s="7" t="s">
        <v>2953</v>
      </c>
      <c r="I3884" s="7" t="s">
        <v>5140</v>
      </c>
      <c r="J3884" s="7" t="s">
        <v>738</v>
      </c>
      <c r="K3884" s="7" t="s">
        <v>731</v>
      </c>
      <c r="L3884" s="7" t="s">
        <v>451</v>
      </c>
      <c r="M3884" s="7">
        <v>42.471632</v>
      </c>
      <c r="N3884" s="7">
        <v>21.495449000000001</v>
      </c>
      <c r="O3884" s="7" t="s">
        <v>2954</v>
      </c>
      <c r="P3884" s="7" t="s">
        <v>2954</v>
      </c>
      <c r="Q3884" s="7"/>
      <c r="R3884" s="7" t="s">
        <v>5141</v>
      </c>
      <c r="S3884" s="7"/>
      <c r="T3884" s="7" t="b">
        <v>0</v>
      </c>
      <c r="U3884" s="7" t="s">
        <v>3077</v>
      </c>
      <c r="V3884" s="7" t="s">
        <v>2999</v>
      </c>
      <c r="W3884" s="7" t="s">
        <v>2999</v>
      </c>
    </row>
    <row r="3885" spans="1:23" x14ac:dyDescent="0.2">
      <c r="A3885" s="7" t="s">
        <v>727</v>
      </c>
      <c r="B3885" s="7">
        <v>7</v>
      </c>
      <c r="C3885" s="7" t="s">
        <v>8</v>
      </c>
      <c r="D3885" s="7" t="s">
        <v>908</v>
      </c>
      <c r="E3885" s="7"/>
      <c r="F3885" s="7">
        <v>17</v>
      </c>
      <c r="G3885" s="7" t="s">
        <v>2957</v>
      </c>
      <c r="H3885" s="7" t="s">
        <v>2955</v>
      </c>
      <c r="I3885" s="7" t="s">
        <v>5142</v>
      </c>
      <c r="J3885" s="7" t="s">
        <v>1191</v>
      </c>
      <c r="K3885" s="7" t="s">
        <v>731</v>
      </c>
      <c r="L3885" s="7" t="s">
        <v>3351</v>
      </c>
      <c r="M3885" s="7">
        <v>42.226401000000003</v>
      </c>
      <c r="N3885" s="7">
        <v>20.719539000000001</v>
      </c>
      <c r="O3885" s="7" t="s">
        <v>2956</v>
      </c>
      <c r="P3885" s="7" t="s">
        <v>2956</v>
      </c>
      <c r="Q3885" s="7"/>
      <c r="R3885" s="7" t="s">
        <v>5143</v>
      </c>
      <c r="S3885" s="7"/>
      <c r="T3885" s="7" t="b">
        <v>1</v>
      </c>
      <c r="U3885" s="7" t="s">
        <v>3350</v>
      </c>
      <c r="V3885" s="7" t="s">
        <v>2999</v>
      </c>
      <c r="W3885" s="7" t="s">
        <v>2999</v>
      </c>
    </row>
    <row r="3886" spans="1:23" x14ac:dyDescent="0.2">
      <c r="A3886" s="7" t="s">
        <v>727</v>
      </c>
      <c r="B3886" s="7">
        <v>6</v>
      </c>
      <c r="C3886" s="7" t="s">
        <v>11</v>
      </c>
      <c r="D3886" s="7" t="s">
        <v>728</v>
      </c>
      <c r="E3886" s="7"/>
      <c r="F3886" s="7">
        <v>16</v>
      </c>
      <c r="G3886" s="7" t="s">
        <v>6471</v>
      </c>
      <c r="H3886" s="7" t="s">
        <v>2958</v>
      </c>
      <c r="I3886" s="7" t="s">
        <v>5144</v>
      </c>
      <c r="J3886" s="7" t="s">
        <v>0</v>
      </c>
      <c r="K3886" s="7" t="s">
        <v>731</v>
      </c>
      <c r="L3886" s="7" t="s">
        <v>3351</v>
      </c>
      <c r="M3886" s="7">
        <v>42.674858999999998</v>
      </c>
      <c r="N3886" s="7">
        <v>21.144214000000002</v>
      </c>
      <c r="O3886" s="7" t="s">
        <v>2959</v>
      </c>
      <c r="P3886" s="7" t="s">
        <v>2959</v>
      </c>
      <c r="Q3886" s="7"/>
      <c r="R3886" s="7" t="s">
        <v>5145</v>
      </c>
      <c r="S3886" s="7"/>
      <c r="T3886" s="7" t="b">
        <v>0</v>
      </c>
      <c r="U3886" s="7" t="s">
        <v>3350</v>
      </c>
      <c r="V3886" s="7" t="s">
        <v>2999</v>
      </c>
      <c r="W3886" s="7" t="s">
        <v>2999</v>
      </c>
    </row>
    <row r="3887" spans="1:23" x14ac:dyDescent="0.2">
      <c r="A3887" s="7" t="s">
        <v>727</v>
      </c>
      <c r="B3887" s="7">
        <v>6</v>
      </c>
      <c r="C3887" s="7" t="s">
        <v>11</v>
      </c>
      <c r="D3887" s="7" t="s">
        <v>778</v>
      </c>
      <c r="E3887" s="7" t="s">
        <v>446</v>
      </c>
      <c r="F3887" s="7">
        <v>15</v>
      </c>
      <c r="G3887" s="7" t="s">
        <v>6472</v>
      </c>
      <c r="H3887" s="7" t="s">
        <v>2960</v>
      </c>
      <c r="I3887" s="7" t="s">
        <v>5146</v>
      </c>
      <c r="J3887" s="7" t="s">
        <v>1170</v>
      </c>
      <c r="K3887" s="7" t="s">
        <v>731</v>
      </c>
      <c r="L3887" s="7" t="s">
        <v>9296</v>
      </c>
      <c r="M3887" s="7">
        <v>42.681927000000002</v>
      </c>
      <c r="N3887" s="7">
        <v>21.133227999999999</v>
      </c>
      <c r="O3887" s="7" t="s">
        <v>2961</v>
      </c>
      <c r="P3887" s="7" t="s">
        <v>2961</v>
      </c>
      <c r="Q3887" s="7"/>
      <c r="R3887" s="7" t="s">
        <v>709</v>
      </c>
      <c r="S3887" s="7"/>
      <c r="T3887" s="7" t="b">
        <v>0</v>
      </c>
      <c r="U3887" s="7" t="s">
        <v>9297</v>
      </c>
      <c r="V3887" s="7" t="s">
        <v>2999</v>
      </c>
      <c r="W3887" s="7" t="s">
        <v>2999</v>
      </c>
    </row>
    <row r="3888" spans="1:23" x14ac:dyDescent="0.2">
      <c r="A3888" s="7" t="s">
        <v>727</v>
      </c>
      <c r="B3888" s="7">
        <v>6</v>
      </c>
      <c r="C3888" s="7" t="s">
        <v>11</v>
      </c>
      <c r="D3888" s="7" t="s">
        <v>778</v>
      </c>
      <c r="E3888" s="7" t="s">
        <v>2962</v>
      </c>
      <c r="F3888" s="7">
        <v>14</v>
      </c>
      <c r="G3888" s="7" t="s">
        <v>6057</v>
      </c>
      <c r="H3888" s="7" t="s">
        <v>2963</v>
      </c>
      <c r="I3888" s="7" t="s">
        <v>4448</v>
      </c>
      <c r="J3888" s="7" t="s">
        <v>738</v>
      </c>
      <c r="K3888" s="7" t="s">
        <v>752</v>
      </c>
      <c r="L3888" s="7" t="s">
        <v>3351</v>
      </c>
      <c r="M3888" s="7">
        <v>42.648693999999999</v>
      </c>
      <c r="N3888" s="7">
        <v>21.149678999999999</v>
      </c>
      <c r="O3888" s="7" t="s">
        <v>2964</v>
      </c>
      <c r="P3888" s="7" t="s">
        <v>2964</v>
      </c>
      <c r="Q3888" s="7"/>
      <c r="R3888" s="7" t="s">
        <v>305</v>
      </c>
      <c r="S3888" s="7"/>
      <c r="T3888" s="7" t="b">
        <v>1</v>
      </c>
      <c r="U3888" s="7" t="s">
        <v>3350</v>
      </c>
      <c r="V3888" s="7" t="s">
        <v>2999</v>
      </c>
      <c r="W3888" s="7" t="s">
        <v>2999</v>
      </c>
    </row>
    <row r="3889" spans="1:23" x14ac:dyDescent="0.2">
      <c r="A3889" s="7" t="s">
        <v>727</v>
      </c>
      <c r="B3889" s="7">
        <v>2</v>
      </c>
      <c r="C3889" s="7" t="s">
        <v>450</v>
      </c>
      <c r="D3889" s="7" t="s">
        <v>1019</v>
      </c>
      <c r="E3889" s="7" t="s">
        <v>2400</v>
      </c>
      <c r="F3889" s="7">
        <v>13</v>
      </c>
      <c r="G3889" s="7" t="s">
        <v>6473</v>
      </c>
      <c r="H3889" s="7" t="s">
        <v>2965</v>
      </c>
      <c r="I3889" s="7" t="s">
        <v>5147</v>
      </c>
      <c r="J3889" s="7" t="s">
        <v>738</v>
      </c>
      <c r="K3889" s="7" t="s">
        <v>731</v>
      </c>
      <c r="L3889" s="7" t="s">
        <v>12682</v>
      </c>
      <c r="M3889" s="7">
        <v>42.351697000000001</v>
      </c>
      <c r="N3889" s="7">
        <v>20.421645000000002</v>
      </c>
      <c r="O3889" s="7" t="s">
        <v>2966</v>
      </c>
      <c r="P3889" s="7" t="s">
        <v>2966</v>
      </c>
      <c r="Q3889" s="7"/>
      <c r="R3889" s="7" t="s">
        <v>5148</v>
      </c>
      <c r="S3889" s="7"/>
      <c r="T3889" s="7" t="b">
        <v>0</v>
      </c>
      <c r="U3889" s="7" t="s">
        <v>12683</v>
      </c>
      <c r="V3889" s="7" t="s">
        <v>2999</v>
      </c>
      <c r="W3889" s="7" t="s">
        <v>2999</v>
      </c>
    </row>
    <row r="3890" spans="1:23" x14ac:dyDescent="0.2">
      <c r="A3890" s="7" t="s">
        <v>727</v>
      </c>
      <c r="B3890" s="7">
        <v>2</v>
      </c>
      <c r="C3890" s="7" t="s">
        <v>450</v>
      </c>
      <c r="D3890" s="7" t="s">
        <v>1019</v>
      </c>
      <c r="E3890" s="7"/>
      <c r="F3890" s="7">
        <v>12</v>
      </c>
      <c r="G3890" s="7" t="s">
        <v>6474</v>
      </c>
      <c r="H3890" s="7" t="s">
        <v>2967</v>
      </c>
      <c r="I3890" s="7" t="s">
        <v>5149</v>
      </c>
      <c r="J3890" s="7" t="s">
        <v>772</v>
      </c>
      <c r="K3890" s="7" t="s">
        <v>752</v>
      </c>
      <c r="L3890" s="7" t="s">
        <v>451</v>
      </c>
      <c r="M3890" s="7">
        <v>42.379564999999999</v>
      </c>
      <c r="N3890" s="7">
        <v>20.432317000000001</v>
      </c>
      <c r="O3890" s="7" t="s">
        <v>2968</v>
      </c>
      <c r="P3890" s="7" t="s">
        <v>2968</v>
      </c>
      <c r="Q3890" s="7"/>
      <c r="R3890" s="7" t="s">
        <v>5150</v>
      </c>
      <c r="S3890" s="7" t="s">
        <v>5151</v>
      </c>
      <c r="T3890" s="7" t="b">
        <v>0</v>
      </c>
      <c r="U3890" s="7" t="s">
        <v>3077</v>
      </c>
      <c r="V3890" s="7" t="s">
        <v>2999</v>
      </c>
      <c r="W3890" s="7" t="s">
        <v>2999</v>
      </c>
    </row>
    <row r="3891" spans="1:23" x14ac:dyDescent="0.2">
      <c r="A3891" s="7" t="s">
        <v>727</v>
      </c>
      <c r="B3891" s="7">
        <v>6</v>
      </c>
      <c r="C3891" s="7" t="s">
        <v>11</v>
      </c>
      <c r="D3891" s="7" t="s">
        <v>778</v>
      </c>
      <c r="E3891" s="7" t="s">
        <v>446</v>
      </c>
      <c r="F3891" s="7">
        <v>11</v>
      </c>
      <c r="G3891" s="7" t="s">
        <v>6475</v>
      </c>
      <c r="H3891" s="7" t="s">
        <v>445</v>
      </c>
      <c r="I3891" s="7" t="s">
        <v>5152</v>
      </c>
      <c r="J3891" s="7" t="s">
        <v>738</v>
      </c>
      <c r="K3891" s="7" t="s">
        <v>752</v>
      </c>
      <c r="L3891" s="7" t="s">
        <v>3351</v>
      </c>
      <c r="M3891" s="7">
        <v>42.654615</v>
      </c>
      <c r="N3891" s="7">
        <v>21.162067</v>
      </c>
      <c r="O3891" s="7" t="s">
        <v>2969</v>
      </c>
      <c r="P3891" s="7" t="s">
        <v>2969</v>
      </c>
      <c r="Q3891" s="7"/>
      <c r="R3891" s="7" t="s">
        <v>444</v>
      </c>
      <c r="S3891" s="7" t="s">
        <v>5153</v>
      </c>
      <c r="T3891" s="7" t="b">
        <v>0</v>
      </c>
      <c r="U3891" s="7" t="s">
        <v>3350</v>
      </c>
      <c r="V3891" s="7" t="s">
        <v>2999</v>
      </c>
      <c r="W3891" s="7" t="s">
        <v>2999</v>
      </c>
    </row>
    <row r="3892" spans="1:23" x14ac:dyDescent="0.2">
      <c r="A3892" s="7" t="s">
        <v>727</v>
      </c>
      <c r="B3892" s="7">
        <v>4</v>
      </c>
      <c r="C3892" s="7" t="s">
        <v>454</v>
      </c>
      <c r="D3892" s="7" t="s">
        <v>768</v>
      </c>
      <c r="E3892" s="7" t="s">
        <v>585</v>
      </c>
      <c r="F3892" s="7">
        <v>6</v>
      </c>
      <c r="G3892" s="7" t="s">
        <v>6476</v>
      </c>
      <c r="H3892" s="7" t="s">
        <v>2970</v>
      </c>
      <c r="I3892" s="7" t="s">
        <v>3036</v>
      </c>
      <c r="J3892" s="7" t="s">
        <v>2971</v>
      </c>
      <c r="K3892" s="7" t="s">
        <v>752</v>
      </c>
      <c r="L3892" s="7" t="s">
        <v>3351</v>
      </c>
      <c r="M3892" s="7">
        <v>42.857610000000001</v>
      </c>
      <c r="N3892" s="7">
        <v>20.937562</v>
      </c>
      <c r="O3892" s="7" t="s">
        <v>2972</v>
      </c>
      <c r="P3892" s="7" t="s">
        <v>2972</v>
      </c>
      <c r="Q3892" s="7"/>
      <c r="R3892" s="7" t="s">
        <v>5154</v>
      </c>
      <c r="S3892" s="7"/>
      <c r="T3892" s="7" t="b">
        <v>1</v>
      </c>
      <c r="U3892" s="7" t="s">
        <v>3350</v>
      </c>
      <c r="V3892" s="7" t="s">
        <v>2999</v>
      </c>
      <c r="W3892" s="7" t="s">
        <v>2999</v>
      </c>
    </row>
    <row r="3893" spans="1:23" x14ac:dyDescent="0.2">
      <c r="A3893" s="7" t="s">
        <v>727</v>
      </c>
      <c r="B3893" s="7">
        <v>2</v>
      </c>
      <c r="C3893" s="7" t="s">
        <v>450</v>
      </c>
      <c r="D3893" s="7" t="s">
        <v>1019</v>
      </c>
      <c r="E3893" s="7"/>
      <c r="F3893" s="7">
        <v>5</v>
      </c>
      <c r="G3893" s="7" t="s">
        <v>2976</v>
      </c>
      <c r="H3893" s="7" t="s">
        <v>2973</v>
      </c>
      <c r="I3893" s="7" t="s">
        <v>5155</v>
      </c>
      <c r="J3893" s="7" t="s">
        <v>2974</v>
      </c>
      <c r="K3893" s="7" t="s">
        <v>752</v>
      </c>
      <c r="L3893" s="7" t="s">
        <v>3351</v>
      </c>
      <c r="M3893" s="7">
        <v>64.684989999999999</v>
      </c>
      <c r="N3893" s="7">
        <v>66.645786999999999</v>
      </c>
      <c r="O3893" s="7" t="s">
        <v>2975</v>
      </c>
      <c r="P3893" s="7" t="s">
        <v>2975</v>
      </c>
      <c r="Q3893" s="7"/>
      <c r="R3893" s="7" t="s">
        <v>5156</v>
      </c>
      <c r="S3893" s="7"/>
      <c r="T3893" s="7" t="b">
        <v>1</v>
      </c>
      <c r="U3893" s="7" t="s">
        <v>3350</v>
      </c>
      <c r="V3893" s="7" t="s">
        <v>2999</v>
      </c>
      <c r="W3893" s="7" t="s">
        <v>2999</v>
      </c>
    </row>
    <row r="3894" spans="1:23" x14ac:dyDescent="0.2">
      <c r="A3894" s="7" t="s">
        <v>727</v>
      </c>
      <c r="B3894" s="7">
        <v>1</v>
      </c>
      <c r="C3894" s="7" t="s">
        <v>5</v>
      </c>
      <c r="D3894" s="7" t="s">
        <v>810</v>
      </c>
      <c r="E3894" s="7" t="s">
        <v>8818</v>
      </c>
      <c r="F3894" s="7">
        <v>4</v>
      </c>
      <c r="G3894" s="7" t="s">
        <v>6477</v>
      </c>
      <c r="H3894" s="7" t="s">
        <v>2977</v>
      </c>
      <c r="I3894" s="7" t="s">
        <v>5157</v>
      </c>
      <c r="J3894" s="7" t="s">
        <v>2978</v>
      </c>
      <c r="K3894" s="7" t="s">
        <v>752</v>
      </c>
      <c r="L3894" s="7" t="s">
        <v>3351</v>
      </c>
      <c r="M3894" s="7">
        <v>41.853503000000003</v>
      </c>
      <c r="N3894" s="7">
        <v>21.039916999999999</v>
      </c>
      <c r="O3894" s="7" t="s">
        <v>2979</v>
      </c>
      <c r="P3894" s="7" t="s">
        <v>2979</v>
      </c>
      <c r="Q3894" s="7"/>
      <c r="R3894" s="7" t="s">
        <v>447</v>
      </c>
      <c r="S3894" s="7"/>
      <c r="T3894" s="7" t="b">
        <v>1</v>
      </c>
      <c r="U3894" s="7" t="s">
        <v>3350</v>
      </c>
      <c r="V3894" s="7" t="s">
        <v>2999</v>
      </c>
      <c r="W3894" s="7" t="s">
        <v>2999</v>
      </c>
    </row>
    <row r="3895" spans="1:23" x14ac:dyDescent="0.2">
      <c r="A3895" s="7" t="s">
        <v>727</v>
      </c>
      <c r="B3895" s="7">
        <v>6</v>
      </c>
      <c r="C3895" s="7" t="s">
        <v>11</v>
      </c>
      <c r="D3895" s="7" t="s">
        <v>787</v>
      </c>
      <c r="E3895" s="7" t="s">
        <v>2980</v>
      </c>
      <c r="F3895" s="7">
        <v>3</v>
      </c>
      <c r="G3895" s="7" t="s">
        <v>6478</v>
      </c>
      <c r="H3895" s="7" t="s">
        <v>2981</v>
      </c>
      <c r="I3895" s="7" t="s">
        <v>5158</v>
      </c>
      <c r="J3895" s="7" t="s">
        <v>2982</v>
      </c>
      <c r="K3895" s="7" t="s">
        <v>752</v>
      </c>
      <c r="L3895" s="7" t="s">
        <v>3351</v>
      </c>
      <c r="M3895" s="7">
        <v>42.646740000000001</v>
      </c>
      <c r="N3895" s="7">
        <v>21.282229999999998</v>
      </c>
      <c r="O3895" s="7" t="s">
        <v>2983</v>
      </c>
      <c r="P3895" s="7" t="s">
        <v>2983</v>
      </c>
      <c r="Q3895" s="7"/>
      <c r="R3895" s="7" t="s">
        <v>5159</v>
      </c>
      <c r="S3895" s="7" t="s">
        <v>5160</v>
      </c>
      <c r="T3895" s="7" t="b">
        <v>0</v>
      </c>
      <c r="U3895" s="7" t="s">
        <v>3350</v>
      </c>
      <c r="V3895" s="7" t="s">
        <v>2999</v>
      </c>
      <c r="W3895" s="7" t="s">
        <v>2999</v>
      </c>
    </row>
    <row r="3896" spans="1:23" x14ac:dyDescent="0.2">
      <c r="A3896" s="7" t="s">
        <v>727</v>
      </c>
      <c r="B3896" s="7">
        <v>3</v>
      </c>
      <c r="C3896" s="7" t="s">
        <v>45</v>
      </c>
      <c r="D3896" s="7" t="s">
        <v>740</v>
      </c>
      <c r="E3896" s="7" t="s">
        <v>2984</v>
      </c>
      <c r="F3896" s="7">
        <v>2</v>
      </c>
      <c r="G3896" s="7" t="s">
        <v>2987</v>
      </c>
      <c r="H3896" s="7" t="s">
        <v>2985</v>
      </c>
      <c r="I3896" s="7" t="s">
        <v>5161</v>
      </c>
      <c r="J3896" s="7" t="s">
        <v>738</v>
      </c>
      <c r="K3896" s="7" t="s">
        <v>752</v>
      </c>
      <c r="L3896" s="7" t="s">
        <v>3351</v>
      </c>
      <c r="M3896" s="7">
        <v>42.471125000000001</v>
      </c>
      <c r="N3896" s="7">
        <v>21.481945</v>
      </c>
      <c r="O3896" s="7" t="s">
        <v>2986</v>
      </c>
      <c r="P3896" s="7" t="s">
        <v>2986</v>
      </c>
      <c r="Q3896" s="7"/>
      <c r="R3896" s="7" t="s">
        <v>5162</v>
      </c>
      <c r="S3896" s="7"/>
      <c r="T3896" s="7" t="b">
        <v>1</v>
      </c>
      <c r="U3896" s="7" t="s">
        <v>3350</v>
      </c>
      <c r="V3896" s="7" t="s">
        <v>2999</v>
      </c>
      <c r="W3896" s="7" t="s">
        <v>2999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2026-08-06T06:54:15Z</dcterms:modified>
</cp:coreProperties>
</file>