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i unidad\SAN ALBERTO PERÚ\ÁREA COMERCIAL\2023\IMPORTACIONES DIRECTAS\DOCUMENTOS DE EMBARQUE 2023\M0017\"/>
    </mc:Choice>
  </mc:AlternateContent>
  <xr:revisionPtr revIDLastSave="0" documentId="13_ncr:1_{0FA2EA98-CA9B-4217-8A23-42FBDF36D55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2" r:id="rId1"/>
    <sheet name="Table 1" sheetId="1" r:id="rId2"/>
  </sheets>
  <definedNames>
    <definedName name="_xlnm._FilterDatabase" localSheetId="1" hidden="1">'Table 1'!$A$6:$P$35</definedName>
    <definedName name="_xlnm.Print_Area" localSheetId="1">'Table 1'!$A$1:$P$37</definedName>
  </definedNames>
  <calcPr calcId="191029"/>
  <pivotCaches>
    <pivotCache cacheId="17" r:id="rId3"/>
  </pivotCaches>
</workbook>
</file>

<file path=xl/calcChain.xml><?xml version="1.0" encoding="utf-8"?>
<calcChain xmlns="http://schemas.openxmlformats.org/spreadsheetml/2006/main">
  <c r="Q32" i="1" l="1"/>
  <c r="Q30" i="1"/>
  <c r="Q29" i="1"/>
  <c r="Q28" i="1"/>
  <c r="Q25" i="1"/>
  <c r="Q23" i="1"/>
  <c r="Q18" i="1"/>
  <c r="Q9" i="1" l="1"/>
  <c r="Q10" i="1"/>
  <c r="Q11" i="1"/>
  <c r="Q12" i="1"/>
  <c r="Q13" i="1"/>
  <c r="Q14" i="1"/>
  <c r="Q15" i="1"/>
  <c r="Q16" i="1"/>
  <c r="Q17" i="1"/>
  <c r="Q19" i="1"/>
  <c r="Q20" i="1"/>
  <c r="Q21" i="1"/>
  <c r="Q22" i="1"/>
  <c r="Q24" i="1"/>
  <c r="Q26" i="1"/>
  <c r="Q27" i="1"/>
  <c r="Q31" i="1"/>
  <c r="Q33" i="1"/>
  <c r="L34" i="1" l="1"/>
  <c r="Q8" i="1" l="1"/>
  <c r="Q7" i="1"/>
  <c r="P34" i="1" l="1"/>
</calcChain>
</file>

<file path=xl/sharedStrings.xml><?xml version="1.0" encoding="utf-8"?>
<sst xmlns="http://schemas.openxmlformats.org/spreadsheetml/2006/main" count="304" uniqueCount="38">
  <si>
    <r>
      <rPr>
        <b/>
        <sz val="7"/>
        <rFont val="Arial"/>
        <family val="2"/>
      </rPr>
      <t>PALLETS</t>
    </r>
  </si>
  <si>
    <r>
      <rPr>
        <b/>
        <sz val="7"/>
        <rFont val="Arial"/>
        <family val="2"/>
      </rPr>
      <t>FEC. EMB.</t>
    </r>
  </si>
  <si>
    <r>
      <rPr>
        <b/>
        <sz val="7"/>
        <rFont val="Arial"/>
        <family val="2"/>
      </rPr>
      <t>ESPECIE</t>
    </r>
  </si>
  <si>
    <r>
      <rPr>
        <b/>
        <sz val="7"/>
        <rFont val="Arial"/>
        <family val="2"/>
      </rPr>
      <t>VARIEDAD</t>
    </r>
  </si>
  <si>
    <r>
      <rPr>
        <b/>
        <sz val="7"/>
        <rFont val="Arial"/>
        <family val="2"/>
      </rPr>
      <t>PROVINCIA ORIGEN</t>
    </r>
  </si>
  <si>
    <r>
      <rPr>
        <b/>
        <sz val="7"/>
        <rFont val="Arial"/>
        <family val="2"/>
      </rPr>
      <t>COMUNA ORIGEN</t>
    </r>
  </si>
  <si>
    <r>
      <rPr>
        <b/>
        <sz val="7"/>
        <rFont val="Arial"/>
        <family val="2"/>
      </rPr>
      <t>PACKING</t>
    </r>
  </si>
  <si>
    <r>
      <rPr>
        <b/>
        <sz val="7"/>
        <rFont val="Arial"/>
        <family val="2"/>
      </rPr>
      <t>PROVINCIA PAC.</t>
    </r>
  </si>
  <si>
    <r>
      <rPr>
        <b/>
        <sz val="7"/>
        <rFont val="Arial"/>
        <family val="2"/>
      </rPr>
      <t>COMUNA PAC.</t>
    </r>
  </si>
  <si>
    <r>
      <rPr>
        <b/>
        <sz val="7"/>
        <rFont val="Arial"/>
        <family val="2"/>
      </rPr>
      <t>CAJAS</t>
    </r>
  </si>
  <si>
    <r>
      <rPr>
        <sz val="8"/>
        <rFont val="Arial"/>
        <family val="2"/>
      </rPr>
      <t>Nombre Inspector SAG                                                                             Firma Inspector SAG</t>
    </r>
  </si>
  <si>
    <r>
      <rPr>
        <b/>
        <sz val="8"/>
        <rFont val="Arial"/>
        <family val="2"/>
      </rPr>
      <t>Pagina:</t>
    </r>
  </si>
  <si>
    <r>
      <rPr>
        <sz val="8"/>
        <rFont val="Arial"/>
        <family val="2"/>
      </rPr>
      <t>1 de 1</t>
    </r>
  </si>
  <si>
    <t xml:space="preserve">178559 AGROTUNCAHUE     </t>
  </si>
  <si>
    <t xml:space="preserve">      DESPACHO DE FRUTA INSPECCIONADA</t>
  </si>
  <si>
    <t>KG/PALLET</t>
  </si>
  <si>
    <t>KG/CAJA</t>
  </si>
  <si>
    <t xml:space="preserve"> PRODUCTOR </t>
  </si>
  <si>
    <t>CALIBRE</t>
  </si>
  <si>
    <t>CATEGORIA</t>
  </si>
  <si>
    <t>MANZANA</t>
  </si>
  <si>
    <t>178559  AGROTUNCAHUE LTDA</t>
  </si>
  <si>
    <t>CACHAPOAL</t>
  </si>
  <si>
    <t>CODEGUA</t>
  </si>
  <si>
    <t>SCARLETT</t>
  </si>
  <si>
    <t>150157 AGRICOLA PUENTE ALTA</t>
  </si>
  <si>
    <t>RANCAGUA</t>
  </si>
  <si>
    <r>
      <t xml:space="preserve">Anexo Planilla Despacho Nro:  71 Fecha de Emision:         </t>
    </r>
    <r>
      <rPr>
        <b/>
        <sz val="8"/>
        <color rgb="FFFF0000"/>
        <rFont val="Arial"/>
        <family val="2"/>
      </rPr>
      <t xml:space="preserve">    24/02/2023    </t>
    </r>
  </si>
  <si>
    <t>EXTRA FANCY AAA</t>
  </si>
  <si>
    <t>EXTRA FANCY AA</t>
  </si>
  <si>
    <t>CAHAPOAL</t>
  </si>
  <si>
    <t>Suma de CAJAS</t>
  </si>
  <si>
    <t>Total general</t>
  </si>
  <si>
    <t>VARIEDAD</t>
  </si>
  <si>
    <t>Total SCARLETT</t>
  </si>
  <si>
    <t>ETIQUTA</t>
  </si>
  <si>
    <t>CUPIDO</t>
  </si>
  <si>
    <t>ETIQUETA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</si>
</sst>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409]General"/>
  </numFmts>
  <fonts count="16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7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6.95"/>
      <color indexed="8"/>
      <name val="Arial"/>
      <family val="2"/>
    </font>
    <font>
      <b/>
      <sz val="8"/>
      <color theme="1"/>
      <name val="Arial"/>
      <family val="2"/>
    </font>
    <font>
      <sz val="10"/>
      <name val="Arial"/>
      <family val="2"/>
    </font>
    <font>
      <b/>
      <sz val="8"/>
      <color rgb="FFFF0000"/>
      <name val="Arial"/>
      <family val="2"/>
    </font>
    <font>
      <sz val="8"/>
      <name val="Times New Roman"/>
      <family val="1"/>
    </font>
    <font>
      <sz val="10"/>
      <name val="Arial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64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7">
    <xf numFmtId="0" fontId="0" fillId="0" borderId="0"/>
    <xf numFmtId="0" fontId="8" fillId="0" borderId="0">
      <alignment wrapText="1"/>
    </xf>
    <xf numFmtId="0" fontId="11" fillId="0" borderId="0">
      <alignment wrapText="1"/>
    </xf>
    <xf numFmtId="0" fontId="3" fillId="0" borderId="0"/>
    <xf numFmtId="0" fontId="14" fillId="0" borderId="0">
      <alignment wrapText="1"/>
    </xf>
    <xf numFmtId="0" fontId="2" fillId="0" borderId="0"/>
    <xf numFmtId="0" fontId="1" fillId="0" borderId="0"/>
  </cellStyleXfs>
  <cellXfs count="60">
    <xf numFmtId="0" fontId="0" fillId="0" borderId="0" xfId="0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5" fillId="2" borderId="0" xfId="0" applyFont="1" applyFill="1" applyAlignment="1">
      <alignment vertical="top" wrapText="1"/>
    </xf>
    <xf numFmtId="0" fontId="6" fillId="2" borderId="0" xfId="0" applyFont="1" applyFill="1" applyAlignment="1">
      <alignment horizontal="left" vertical="top" wrapText="1" indent="1"/>
    </xf>
    <xf numFmtId="0" fontId="0" fillId="2" borderId="3" xfId="0" applyFill="1" applyBorder="1" applyAlignment="1">
      <alignment horizontal="left" vertical="center" wrapText="1"/>
    </xf>
    <xf numFmtId="164" fontId="0" fillId="2" borderId="1" xfId="0" applyNumberFormat="1" applyFill="1" applyBorder="1"/>
    <xf numFmtId="0" fontId="6" fillId="2" borderId="0" xfId="0" applyFont="1" applyFill="1" applyAlignment="1">
      <alignment horizontal="left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 vertical="top" wrapText="1"/>
    </xf>
    <xf numFmtId="0" fontId="4" fillId="3" borderId="2" xfId="0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center" vertical="top" wrapText="1"/>
    </xf>
    <xf numFmtId="164" fontId="4" fillId="3" borderId="5" xfId="0" applyNumberFormat="1" applyFont="1" applyFill="1" applyBorder="1" applyAlignment="1">
      <alignment horizontal="center" vertical="top" wrapText="1"/>
    </xf>
    <xf numFmtId="0" fontId="0" fillId="2" borderId="1" xfId="0" applyFill="1" applyBorder="1" applyAlignment="1">
      <alignment wrapText="1"/>
    </xf>
    <xf numFmtId="0" fontId="9" fillId="2" borderId="4" xfId="0" applyFont="1" applyFill="1" applyBorder="1" applyAlignment="1">
      <alignment horizontal="center" vertical="top" wrapText="1"/>
    </xf>
    <xf numFmtId="1" fontId="0" fillId="2" borderId="0" xfId="0" applyNumberFormat="1" applyFill="1" applyAlignment="1">
      <alignment vertical="top" wrapText="1"/>
    </xf>
    <xf numFmtId="1" fontId="4" fillId="3" borderId="2" xfId="0" applyNumberFormat="1" applyFont="1" applyFill="1" applyBorder="1" applyAlignment="1">
      <alignment vertical="top" wrapText="1"/>
    </xf>
    <xf numFmtId="0" fontId="0" fillId="2" borderId="0" xfId="0" applyFill="1" applyAlignment="1">
      <alignment horizontal="right" vertical="top" wrapText="1"/>
    </xf>
    <xf numFmtId="0" fontId="6" fillId="2" borderId="0" xfId="0" applyFont="1" applyFill="1" applyAlignment="1">
      <alignment horizontal="right" vertical="top" wrapText="1" indent="1"/>
    </xf>
    <xf numFmtId="0" fontId="4" fillId="3" borderId="2" xfId="0" applyFont="1" applyFill="1" applyBorder="1" applyAlignment="1">
      <alignment horizontal="right" vertical="top" wrapText="1"/>
    </xf>
    <xf numFmtId="0" fontId="6" fillId="2" borderId="0" xfId="0" applyFont="1" applyFill="1" applyAlignment="1">
      <alignment horizontal="right" vertical="top" wrapText="1"/>
    </xf>
    <xf numFmtId="0" fontId="0" fillId="2" borderId="1" xfId="0" applyFill="1" applyBorder="1" applyAlignment="1">
      <alignment horizontal="right" wrapText="1"/>
    </xf>
    <xf numFmtId="164" fontId="0" fillId="2" borderId="0" xfId="0" applyNumberFormat="1" applyFill="1" applyAlignment="1">
      <alignment horizontal="left" vertical="top" wrapText="1"/>
    </xf>
    <xf numFmtId="1" fontId="9" fillId="2" borderId="4" xfId="0" applyNumberFormat="1" applyFont="1" applyFill="1" applyBorder="1" applyAlignment="1">
      <alignment horizontal="center" vertical="top" wrapText="1"/>
    </xf>
    <xf numFmtId="14" fontId="9" fillId="2" borderId="4" xfId="0" applyNumberFormat="1" applyFont="1" applyFill="1" applyBorder="1" applyAlignment="1">
      <alignment horizontal="center" vertical="top" wrapText="1"/>
    </xf>
    <xf numFmtId="0" fontId="9" fillId="2" borderId="4" xfId="0" applyFont="1" applyFill="1" applyBorder="1" applyAlignment="1">
      <alignment vertical="top" wrapText="1"/>
    </xf>
    <xf numFmtId="164" fontId="9" fillId="2" borderId="6" xfId="0" applyNumberFormat="1" applyFont="1" applyFill="1" applyBorder="1" applyAlignment="1">
      <alignment horizontal="right" vertical="top" wrapText="1"/>
    </xf>
    <xf numFmtId="164" fontId="9" fillId="2" borderId="7" xfId="0" applyNumberFormat="1" applyFont="1" applyFill="1" applyBorder="1" applyAlignment="1">
      <alignment horizontal="right" vertical="top" wrapText="1"/>
    </xf>
    <xf numFmtId="164" fontId="9" fillId="2" borderId="8" xfId="0" applyNumberFormat="1" applyFont="1" applyFill="1" applyBorder="1" applyAlignment="1">
      <alignment horizontal="right" vertical="top" wrapText="1"/>
    </xf>
    <xf numFmtId="0" fontId="0" fillId="2" borderId="11" xfId="0" applyFill="1" applyBorder="1" applyAlignment="1">
      <alignment wrapText="1"/>
    </xf>
    <xf numFmtId="0" fontId="15" fillId="0" borderId="0" xfId="0" applyFont="1" applyAlignment="1">
      <alignment horizontal="left" vertical="top"/>
    </xf>
    <xf numFmtId="0" fontId="15" fillId="0" borderId="0" xfId="0" applyFont="1" applyAlignment="1">
      <alignment horizontal="center" vertical="center"/>
    </xf>
    <xf numFmtId="0" fontId="15" fillId="0" borderId="12" xfId="0" pivotButton="1" applyFont="1" applyBorder="1" applyAlignment="1">
      <alignment horizontal="left" vertical="top"/>
    </xf>
    <xf numFmtId="0" fontId="15" fillId="0" borderId="13" xfId="0" applyFont="1" applyBorder="1" applyAlignment="1">
      <alignment horizontal="left" vertical="top"/>
    </xf>
    <xf numFmtId="0" fontId="15" fillId="0" borderId="12" xfId="0" applyFont="1" applyBorder="1" applyAlignment="1">
      <alignment horizontal="left" vertical="top"/>
    </xf>
    <xf numFmtId="0" fontId="15" fillId="0" borderId="12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15" xfId="0" applyFont="1" applyBorder="1" applyAlignment="1">
      <alignment horizontal="left" vertical="top"/>
    </xf>
    <xf numFmtId="0" fontId="15" fillId="0" borderId="18" xfId="0" applyFont="1" applyBorder="1" applyAlignment="1">
      <alignment horizontal="left" vertical="top"/>
    </xf>
    <xf numFmtId="0" fontId="15" fillId="0" borderId="18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15" fillId="0" borderId="20" xfId="0" applyFont="1" applyBorder="1" applyAlignment="1">
      <alignment horizontal="left" vertical="top"/>
    </xf>
    <xf numFmtId="0" fontId="15" fillId="0" borderId="21" xfId="0" applyFont="1" applyBorder="1" applyAlignment="1">
      <alignment horizontal="left" vertical="top"/>
    </xf>
    <xf numFmtId="0" fontId="15" fillId="0" borderId="20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5" fillId="0" borderId="12" xfId="0" pivotButton="1" applyFont="1" applyBorder="1" applyAlignment="1">
      <alignment horizontal="center" vertical="top"/>
    </xf>
    <xf numFmtId="0" fontId="15" fillId="0" borderId="13" xfId="0" applyFont="1" applyBorder="1" applyAlignment="1">
      <alignment horizontal="center" vertical="top"/>
    </xf>
    <xf numFmtId="0" fontId="15" fillId="0" borderId="14" xfId="0" applyFont="1" applyBorder="1" applyAlignment="1">
      <alignment horizontal="center" vertical="top"/>
    </xf>
    <xf numFmtId="0" fontId="15" fillId="0" borderId="12" xfId="0" applyFont="1" applyBorder="1" applyAlignment="1">
      <alignment horizontal="center" vertical="top"/>
    </xf>
    <xf numFmtId="0" fontId="15" fillId="0" borderId="16" xfId="0" applyFont="1" applyBorder="1" applyAlignment="1">
      <alignment horizontal="center" vertical="top"/>
    </xf>
    <xf numFmtId="0" fontId="15" fillId="0" borderId="17" xfId="0" applyFont="1" applyBorder="1" applyAlignment="1">
      <alignment horizontal="center" vertical="top"/>
    </xf>
    <xf numFmtId="0" fontId="15" fillId="0" borderId="0" xfId="0" applyFont="1" applyAlignment="1">
      <alignment horizontal="center" vertical="top"/>
    </xf>
    <xf numFmtId="0" fontId="6" fillId="2" borderId="0" xfId="0" applyFont="1" applyFill="1" applyAlignment="1">
      <alignment horizontal="left" vertical="top" wrapText="1"/>
    </xf>
    <xf numFmtId="0" fontId="10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 vertical="top" wrapText="1"/>
    </xf>
    <xf numFmtId="0" fontId="5" fillId="2" borderId="0" xfId="0" applyFont="1" applyFill="1" applyAlignment="1">
      <alignment horizontal="center" vertical="top" wrapText="1"/>
    </xf>
    <xf numFmtId="0" fontId="6" fillId="2" borderId="9" xfId="0" applyFont="1" applyFill="1" applyBorder="1" applyAlignment="1">
      <alignment horizontal="left" vertical="top" wrapText="1"/>
    </xf>
    <xf numFmtId="0" fontId="6" fillId="2" borderId="10" xfId="0" applyFont="1" applyFill="1" applyBorder="1" applyAlignment="1">
      <alignment horizontal="left" vertical="top" wrapText="1"/>
    </xf>
  </cellXfs>
  <cellStyles count="7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6" xfId="5" xr:uid="{00000000-0005-0000-0000-000005000000}"/>
    <cellStyle name="Normal 7" xfId="6" xr:uid="{00000000-0005-0000-0000-000006000000}"/>
  </cellStyles>
  <dxfs count="40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vertical="center"/>
    </dxf>
    <dxf>
      <alignment horizont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iago" refreshedDate="44994.658708101852" createdVersion="8" refreshedVersion="8" minRefreshableVersion="3" recordCount="27" xr:uid="{E9E0D68E-04B2-4453-9F64-49DC9D206023}">
  <cacheSource type="worksheet">
    <worksheetSource ref="B6:Q33" sheet="Table 1"/>
  </cacheSource>
  <cacheFields count="16">
    <cacheField name="PALLETS" numFmtId="1">
      <sharedItems containsSemiMixedTypes="0" containsString="0" containsNumber="1" containsInteger="1" minValue="1840" maxValue="2016"/>
    </cacheField>
    <cacheField name="FEC. EMB." numFmtId="14">
      <sharedItems containsSemiMixedTypes="0" containsNonDate="0" containsDate="1" containsString="0" minDate="2023-02-18T00:00:00" maxDate="2023-02-24T00:00:00"/>
    </cacheField>
    <cacheField name="ESPECIE" numFmtId="0">
      <sharedItems/>
    </cacheField>
    <cacheField name="VARIEDAD" numFmtId="0">
      <sharedItems count="1">
        <s v="SCARLETT"/>
      </sharedItems>
    </cacheField>
    <cacheField name="ETIQUTA" numFmtId="0">
      <sharedItems count="1">
        <s v="CUPIDO"/>
      </sharedItems>
    </cacheField>
    <cacheField name=" PRODUCTOR " numFmtId="0">
      <sharedItems/>
    </cacheField>
    <cacheField name="PROVINCIA ORIGEN" numFmtId="0">
      <sharedItems/>
    </cacheField>
    <cacheField name="COMUNA ORIGEN" numFmtId="0">
      <sharedItems/>
    </cacheField>
    <cacheField name="PACKING" numFmtId="0">
      <sharedItems/>
    </cacheField>
    <cacheField name="PROVINCIA PAC." numFmtId="164">
      <sharedItems/>
    </cacheField>
    <cacheField name="COMUNA PAC." numFmtId="164">
      <sharedItems/>
    </cacheField>
    <cacheField name="CAJAS" numFmtId="164">
      <sharedItems containsSemiMixedTypes="0" containsString="0" containsNumber="1" containsInteger="1" minValue="1" maxValue="49"/>
    </cacheField>
    <cacheField name="CATEGORIA" numFmtId="0">
      <sharedItems count="2">
        <s v="EXTRA FANCY AAA"/>
        <s v="EXTRA FANCY AA"/>
      </sharedItems>
    </cacheField>
    <cacheField name="CALIBRE" numFmtId="0">
      <sharedItems containsSemiMixedTypes="0" containsString="0" containsNumber="1" containsInteger="1" minValue="88" maxValue="125" count="4">
        <n v="100"/>
        <n v="125"/>
        <n v="113"/>
        <n v="88"/>
      </sharedItems>
    </cacheField>
    <cacheField name="KG/CAJA" numFmtId="0">
      <sharedItems containsSemiMixedTypes="0" containsString="0" containsNumber="1" containsInteger="1" minValue="19" maxValue="19"/>
    </cacheField>
    <cacheField name="KG/PALLET" numFmtId="164">
      <sharedItems containsSemiMixedTypes="0" containsString="0" containsNumber="1" containsInteger="1" minValue="19" maxValue="9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n v="1840"/>
    <d v="2023-02-18T00:00:00"/>
    <s v="MANZANA"/>
    <x v="0"/>
    <x v="0"/>
    <s v="150157 AGRICOLA PUENTE ALTA"/>
    <s v="CACHAPOAL"/>
    <s v="RANCAGUA"/>
    <s v="178559  AGROTUNCAHUE LTDA"/>
    <s v="CACHAPOAL"/>
    <s v="CODEGUA"/>
    <n v="49"/>
    <x v="0"/>
    <x v="0"/>
    <n v="19"/>
    <n v="931"/>
  </r>
  <r>
    <n v="1841"/>
    <d v="2023-02-18T00:00:00"/>
    <s v="MANZANA"/>
    <x v="0"/>
    <x v="0"/>
    <s v="150157 AGRICOLA PUENTE ALTA"/>
    <s v="CACHAPOAL"/>
    <s v="RANCAGUA"/>
    <s v="178559  AGROTUNCAHUE LTDA"/>
    <s v="CACHAPOAL"/>
    <s v="CODEGUA"/>
    <n v="49"/>
    <x v="0"/>
    <x v="1"/>
    <n v="19"/>
    <n v="931"/>
  </r>
  <r>
    <n v="1842"/>
    <d v="2023-02-18T00:00:00"/>
    <s v="MANZANA"/>
    <x v="0"/>
    <x v="0"/>
    <s v="150157 AGRICOLA PUENTE ALTA"/>
    <s v="CACHAPOAL"/>
    <s v="RANCAGUA"/>
    <s v="178559  AGROTUNCAHUE LTDA"/>
    <s v="CACHAPOAL"/>
    <s v="CODEGUA"/>
    <n v="49"/>
    <x v="0"/>
    <x v="2"/>
    <n v="19"/>
    <n v="931"/>
  </r>
  <r>
    <n v="1843"/>
    <d v="2023-02-18T00:00:00"/>
    <s v="MANZANA"/>
    <x v="0"/>
    <x v="0"/>
    <s v="150157 AGRICOLA PUENTE ALTA"/>
    <s v="CACHAPOAL"/>
    <s v="RANCAGUA"/>
    <s v="178559  AGROTUNCAHUE LTDA"/>
    <s v="CACHAPOAL"/>
    <s v="CODEGUA"/>
    <n v="49"/>
    <x v="0"/>
    <x v="2"/>
    <n v="19"/>
    <n v="931"/>
  </r>
  <r>
    <n v="1852"/>
    <d v="2023-02-20T00:00:00"/>
    <s v="MANZANA"/>
    <x v="0"/>
    <x v="0"/>
    <s v="150157 AGRICOLA PUENTE ALTA"/>
    <s v="CACHAPOAL"/>
    <s v="RANCAGUA"/>
    <s v="178559  AGROTUNCAHUE LTDA"/>
    <s v="CACHAPOAL"/>
    <s v="CODEGUA"/>
    <n v="49"/>
    <x v="1"/>
    <x v="1"/>
    <n v="19"/>
    <n v="931"/>
  </r>
  <r>
    <n v="1853"/>
    <d v="2023-02-20T00:00:00"/>
    <s v="MANZANA"/>
    <x v="0"/>
    <x v="0"/>
    <s v="150157 AGRICOLA PUENTE ALTA"/>
    <s v="CACHAPOAL"/>
    <s v="RANCAGUA"/>
    <s v="178559  AGROTUNCAHUE LTDA"/>
    <s v="CACHAPOAL"/>
    <s v="CODEGUA"/>
    <n v="49"/>
    <x v="0"/>
    <x v="0"/>
    <n v="19"/>
    <n v="931"/>
  </r>
  <r>
    <n v="1854"/>
    <d v="2023-02-20T00:00:00"/>
    <s v="MANZANA"/>
    <x v="0"/>
    <x v="0"/>
    <s v="150157 AGRICOLA PUENTE ALTA"/>
    <s v="CACHAPOAL"/>
    <s v="RANCAGUA"/>
    <s v="178559  AGROTUNCAHUE LTDA"/>
    <s v="CACHAPOAL"/>
    <s v="CODEGUA"/>
    <n v="49"/>
    <x v="0"/>
    <x v="1"/>
    <n v="19"/>
    <n v="931"/>
  </r>
  <r>
    <n v="1855"/>
    <d v="2023-02-20T00:00:00"/>
    <s v="MANZANA"/>
    <x v="0"/>
    <x v="0"/>
    <s v="150157 AGRICOLA PUENTE ALTA"/>
    <s v="CACHAPOAL"/>
    <s v="RANCAGUA"/>
    <s v="178559  AGROTUNCAHUE LTDA"/>
    <s v="CACHAPOAL"/>
    <s v="CODEGUA"/>
    <n v="49"/>
    <x v="1"/>
    <x v="0"/>
    <n v="19"/>
    <n v="931"/>
  </r>
  <r>
    <n v="1856"/>
    <d v="2023-02-20T00:00:00"/>
    <s v="MANZANA"/>
    <x v="0"/>
    <x v="0"/>
    <s v="150157 AGRICOLA PUENTE ALTA"/>
    <s v="CACHAPOAL"/>
    <s v="RANCAGUA"/>
    <s v="178559  AGROTUNCAHUE LTDA"/>
    <s v="CACHAPOAL"/>
    <s v="CODEGUA"/>
    <n v="49"/>
    <x v="1"/>
    <x v="2"/>
    <n v="19"/>
    <n v="931"/>
  </r>
  <r>
    <n v="1857"/>
    <d v="2023-02-20T00:00:00"/>
    <s v="MANZANA"/>
    <x v="0"/>
    <x v="0"/>
    <s v="150157 AGRICOLA PUENTE ALTA"/>
    <s v="CACHAPOAL"/>
    <s v="RANCAGUA"/>
    <s v="178559  AGROTUNCAHUE LTDA"/>
    <s v="CACHAPOAL"/>
    <s v="CODEGUA"/>
    <n v="49"/>
    <x v="0"/>
    <x v="2"/>
    <n v="19"/>
    <n v="931"/>
  </r>
  <r>
    <n v="1859"/>
    <d v="2023-02-20T00:00:00"/>
    <s v="MANZANA"/>
    <x v="0"/>
    <x v="0"/>
    <s v="150157 AGRICOLA PUENTE ALTA"/>
    <s v="CACHAPOAL"/>
    <s v="RANCAGUA"/>
    <s v="178559  AGROTUNCAHUE LTDA"/>
    <s v="CACHAPOAL"/>
    <s v="CODEGUA"/>
    <n v="49"/>
    <x v="0"/>
    <x v="0"/>
    <n v="19"/>
    <n v="931"/>
  </r>
  <r>
    <n v="1860"/>
    <d v="2023-02-20T00:00:00"/>
    <s v="MANZANA"/>
    <x v="0"/>
    <x v="0"/>
    <s v="150157 AGRICOLA PUENTE ALTA"/>
    <s v="CACHAPOAL"/>
    <s v="RANCAGUA"/>
    <s v="178559  AGROTUNCAHUE LTDA"/>
    <s v="CACHAPOAL"/>
    <s v="CODEGUA"/>
    <n v="49"/>
    <x v="1"/>
    <x v="1"/>
    <n v="19"/>
    <n v="931"/>
  </r>
  <r>
    <n v="1861"/>
    <d v="2023-02-20T00:00:00"/>
    <s v="MANZANA"/>
    <x v="0"/>
    <x v="0"/>
    <s v="150157 AGRICOLA PUENTE ALTA"/>
    <s v="CACHAPOAL"/>
    <s v="RANCAGUA"/>
    <s v="178559  AGROTUNCAHUE LTDA"/>
    <s v="CACHAPOAL"/>
    <s v="CODEGUA"/>
    <n v="49"/>
    <x v="0"/>
    <x v="1"/>
    <n v="19"/>
    <n v="931"/>
  </r>
  <r>
    <n v="1862"/>
    <d v="2023-02-20T00:00:00"/>
    <s v="MANZANA"/>
    <x v="0"/>
    <x v="0"/>
    <s v="150157 AGRICOLA PUENTE ALTA"/>
    <s v="CACHAPOAL"/>
    <s v="RANCAGUA"/>
    <s v="178559  AGROTUNCAHUE LTDA"/>
    <s v="CACHAPOAL"/>
    <s v="CODEGUA"/>
    <n v="49"/>
    <x v="1"/>
    <x v="2"/>
    <n v="19"/>
    <n v="931"/>
  </r>
  <r>
    <n v="1865"/>
    <d v="2023-02-20T00:00:00"/>
    <s v="MANZANA"/>
    <x v="0"/>
    <x v="0"/>
    <s v="150157 AGRICOLA PUENTE ALTA"/>
    <s v="CACHAPOAL"/>
    <s v="RANCAGUA"/>
    <s v="178559  AGROTUNCAHUE LTDA"/>
    <s v="CACHAPOAL"/>
    <s v="CODEGUA"/>
    <n v="49"/>
    <x v="1"/>
    <x v="0"/>
    <n v="19"/>
    <n v="931"/>
  </r>
  <r>
    <n v="1871"/>
    <d v="2023-02-20T00:00:00"/>
    <s v="MANZANA"/>
    <x v="0"/>
    <x v="0"/>
    <s v="150157 AGRICOLA PUENTE ALTA"/>
    <s v="CACHAPOAL"/>
    <s v="RANCAGUA"/>
    <s v="178559  AGROTUNCAHUE LTDA"/>
    <s v="CACHAPOAL"/>
    <s v="CODEGUA"/>
    <n v="11"/>
    <x v="0"/>
    <x v="0"/>
    <n v="19"/>
    <n v="209"/>
  </r>
  <r>
    <n v="1871"/>
    <d v="2023-02-20T00:00:00"/>
    <s v="MANZANA"/>
    <x v="0"/>
    <x v="0"/>
    <s v="150157 AGRICOLA PUENTE ALTA"/>
    <s v="CACHAPOAL"/>
    <s v="RANCAGUA"/>
    <s v="178559  AGROTUNCAHUE LTDA"/>
    <s v="CACHAPOAL"/>
    <s v="CODEGUA"/>
    <n v="38"/>
    <x v="0"/>
    <x v="1"/>
    <n v="19"/>
    <n v="722"/>
  </r>
  <r>
    <n v="1872"/>
    <d v="2023-02-20T00:00:00"/>
    <s v="MANZANA"/>
    <x v="0"/>
    <x v="0"/>
    <s v="150157 AGRICOLA PUENTE ALTA"/>
    <s v="CACHAPOAL"/>
    <s v="RANCAGUA"/>
    <s v="178559  AGROTUNCAHUE LTDA"/>
    <s v="CACHAPOAL"/>
    <s v="CODEGUA"/>
    <n v="47"/>
    <x v="1"/>
    <x v="3"/>
    <n v="19"/>
    <n v="893"/>
  </r>
  <r>
    <n v="1872"/>
    <d v="2023-02-20T00:00:00"/>
    <s v="MANZANA"/>
    <x v="0"/>
    <x v="0"/>
    <s v="150157 AGRICOLA PUENTE ALTA"/>
    <s v="CACHAPOAL"/>
    <s v="RANCAGUA"/>
    <s v="178559  AGROTUNCAHUE LTDA"/>
    <s v="CACHAPOAL"/>
    <s v="CODEGUA"/>
    <n v="2"/>
    <x v="1"/>
    <x v="0"/>
    <n v="19"/>
    <n v="38"/>
  </r>
  <r>
    <n v="1873"/>
    <d v="2023-02-20T00:00:00"/>
    <s v="MANZANA"/>
    <x v="0"/>
    <x v="0"/>
    <s v="150157 AGRICOLA PUENTE ALTA"/>
    <s v="CACHAPOAL"/>
    <s v="RANCAGUA"/>
    <s v="178559  AGROTUNCAHUE LTDA"/>
    <s v="CACHAPOAL"/>
    <s v="CODEGUA"/>
    <n v="49"/>
    <x v="1"/>
    <x v="2"/>
    <n v="19"/>
    <n v="931"/>
  </r>
  <r>
    <n v="1875"/>
    <d v="2023-02-20T00:00:00"/>
    <s v="MANZANA"/>
    <x v="0"/>
    <x v="0"/>
    <s v="150157 AGRICOLA PUENTE ALTA"/>
    <s v="CACHAPOAL"/>
    <s v="RANCAGUA"/>
    <s v="178559  AGROTUNCAHUE LTDA"/>
    <s v="CACHAPOAL"/>
    <s v="CODEGUA"/>
    <n v="14"/>
    <x v="1"/>
    <x v="3"/>
    <n v="19"/>
    <n v="266"/>
  </r>
  <r>
    <n v="1875"/>
    <d v="2023-02-20T00:00:00"/>
    <s v="MANZANA"/>
    <x v="0"/>
    <x v="0"/>
    <s v="150157 AGRICOLA PUENTE ALTA"/>
    <s v="CACHAPOAL"/>
    <s v="RANCAGUA"/>
    <s v="178559  AGROTUNCAHUE LTDA"/>
    <s v="CACHAPOAL"/>
    <s v="CODEGUA"/>
    <n v="1"/>
    <x v="1"/>
    <x v="0"/>
    <n v="19"/>
    <n v="19"/>
  </r>
  <r>
    <n v="1875"/>
    <d v="2023-02-20T00:00:00"/>
    <s v="MANZANA"/>
    <x v="0"/>
    <x v="0"/>
    <s v="150157 AGRICOLA PUENTE ALTA"/>
    <s v="CACHAPOAL"/>
    <s v="RANCAGUA"/>
    <s v="178559  AGROTUNCAHUE LTDA"/>
    <s v="CACHAPOAL"/>
    <s v="CODEGUA"/>
    <n v="9"/>
    <x v="1"/>
    <x v="2"/>
    <n v="19"/>
    <n v="171"/>
  </r>
  <r>
    <n v="1875"/>
    <d v="2023-02-20T00:00:00"/>
    <s v="MANZANA"/>
    <x v="0"/>
    <x v="0"/>
    <s v="150157 AGRICOLA PUENTE ALTA"/>
    <s v="CACHAPOAL"/>
    <s v="RANCAGUA"/>
    <s v="178559  AGROTUNCAHUE LTDA"/>
    <s v="CACHAPOAL"/>
    <s v="CODEGUA"/>
    <n v="25"/>
    <x v="1"/>
    <x v="1"/>
    <n v="19"/>
    <n v="475"/>
  </r>
  <r>
    <n v="2012"/>
    <d v="2023-02-23T00:00:00"/>
    <s v="MANZANA"/>
    <x v="0"/>
    <x v="0"/>
    <s v="150157 AGRICOLA PUENTE ALTA"/>
    <s v="CAHAPOAL"/>
    <s v="RANCAGUA"/>
    <s v="178559  AGROTUNCAHUE LTDA"/>
    <s v="CACHAPOAL"/>
    <s v="CODEGUA"/>
    <n v="49"/>
    <x v="1"/>
    <x v="2"/>
    <n v="19"/>
    <n v="931"/>
  </r>
  <r>
    <n v="2016"/>
    <d v="2023-02-23T00:00:00"/>
    <s v="MANZANA"/>
    <x v="0"/>
    <x v="0"/>
    <s v="150157 AGRICOLA PUENTE ALTA"/>
    <s v="CAHAPOAL"/>
    <s v="RANCAGUA"/>
    <s v="178559  AGROTUNCAHUE LTDA"/>
    <s v="CACHAPOAL"/>
    <s v="CODEGUA"/>
    <n v="10"/>
    <x v="1"/>
    <x v="0"/>
    <n v="19"/>
    <n v="190"/>
  </r>
  <r>
    <n v="2016"/>
    <d v="2023-02-23T00:00:00"/>
    <s v="MANZANA"/>
    <x v="0"/>
    <x v="0"/>
    <s v="150157 AGRICOLA PUENTE ALTA"/>
    <s v="CAHAPOAL"/>
    <s v="RANCAGUA"/>
    <s v="178559  AGROTUNCAHUE LTDA"/>
    <s v="CACHAPOAL"/>
    <s v="CODEGUA"/>
    <n v="39"/>
    <x v="1"/>
    <x v="1"/>
    <n v="19"/>
    <n v="7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8B1BCE-94D7-4345-95E9-0052853B0606}" name="TablaDinámica1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gridDropZones="1" fieldListSortAscending="1">
  <location ref="A3:H8" firstHeaderRow="1" firstDataRow="2" firstDataCol="3"/>
  <pivotFields count="16">
    <pivotField compact="0" numFmtId="1" outline="0" showAll="0"/>
    <pivotField compact="0" numFmtId="14" outline="0" showAll="0"/>
    <pivotField compact="0" outline="0" showAll="0"/>
    <pivotField axis="axisRow" compact="0" outline="0" showAll="0">
      <items count="2">
        <item x="0"/>
        <item t="default"/>
      </items>
    </pivotField>
    <pivotField axis="axisRow" compact="0" outline="0" showAll="0" defaultSubtotal="0">
      <items count="1">
        <item x="0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164" outline="0" showAll="0"/>
    <pivotField axis="axisRow" compact="0" outline="0" showAll="0">
      <items count="3">
        <item x="0"/>
        <item x="1"/>
        <item t="default"/>
      </items>
    </pivotField>
    <pivotField axis="axisCol" compact="0" outline="0" showAll="0">
      <items count="5">
        <item x="3"/>
        <item x="0"/>
        <item x="2"/>
        <item x="1"/>
        <item t="default"/>
      </items>
    </pivotField>
    <pivotField compact="0" outline="0" showAll="0"/>
    <pivotField compact="0" numFmtId="164" outline="0" showAll="0"/>
  </pivotFields>
  <rowFields count="3">
    <field x="3"/>
    <field x="4"/>
    <field x="12"/>
  </rowFields>
  <rowItems count="4">
    <i>
      <x/>
      <x/>
      <x/>
    </i>
    <i r="2">
      <x v="1"/>
    </i>
    <i t="default">
      <x/>
    </i>
    <i t="grand">
      <x/>
    </i>
  </rowItems>
  <colFields count="1">
    <field x="13"/>
  </colFields>
  <colItems count="5">
    <i>
      <x/>
    </i>
    <i>
      <x v="1"/>
    </i>
    <i>
      <x v="2"/>
    </i>
    <i>
      <x v="3"/>
    </i>
    <i t="grand">
      <x/>
    </i>
  </colItems>
  <dataFields count="1">
    <dataField name="Suma de CAJAS" fld="11" baseField="0" baseItem="0"/>
  </dataFields>
  <formats count="40">
    <format dxfId="39">
      <pivotArea outline="0" fieldPosition="0">
        <references count="2">
          <reference field="12" count="0" selected="0"/>
          <reference field="13" count="0" selected="0"/>
        </references>
      </pivotArea>
    </format>
    <format dxfId="38">
      <pivotArea outline="0" collapsedLevelsAreSubtotals="1" fieldPosition="0"/>
    </format>
    <format dxfId="37">
      <pivotArea outline="0" collapsedLevelsAreSubtotals="1" fieldPosition="0"/>
    </format>
    <format dxfId="36">
      <pivotArea type="all" dataOnly="0" outline="0" fieldPosition="0"/>
    </format>
    <format dxfId="35">
      <pivotArea outline="0" collapsedLevelsAreSubtotals="1" fieldPosition="0"/>
    </format>
    <format dxfId="34">
      <pivotArea type="origin" dataOnly="0" labelOnly="1" outline="0" fieldPosition="0"/>
    </format>
    <format dxfId="33">
      <pivotArea field="13" type="button" dataOnly="0" labelOnly="1" outline="0" axis="axisCol" fieldPosition="0"/>
    </format>
    <format dxfId="32">
      <pivotArea type="topRight" dataOnly="0" labelOnly="1" outline="0" fieldPosition="0"/>
    </format>
    <format dxfId="31">
      <pivotArea field="3" type="button" dataOnly="0" labelOnly="1" outline="0" axis="axisRow" fieldPosition="0"/>
    </format>
    <format dxfId="30">
      <pivotArea field="4" type="button" dataOnly="0" labelOnly="1" outline="0" axis="axisRow" fieldPosition="1"/>
    </format>
    <format dxfId="29">
      <pivotArea field="12" type="button" dataOnly="0" labelOnly="1" outline="0" axis="axisRow" fieldPosition="2"/>
    </format>
    <format dxfId="28">
      <pivotArea dataOnly="0" labelOnly="1" outline="0" fieldPosition="0">
        <references count="1">
          <reference field="3" count="0"/>
        </references>
      </pivotArea>
    </format>
    <format dxfId="27">
      <pivotArea dataOnly="0" labelOnly="1" outline="0" fieldPosition="0">
        <references count="1">
          <reference field="3" count="0" defaultSubtotal="1"/>
        </references>
      </pivotArea>
    </format>
    <format dxfId="26">
      <pivotArea dataOnly="0" labelOnly="1" grandRow="1" outline="0" fieldPosition="0"/>
    </format>
    <format dxfId="25">
      <pivotArea dataOnly="0" labelOnly="1" outline="0" fieldPosition="0">
        <references count="2">
          <reference field="3" count="0" selected="0"/>
          <reference field="4" count="0"/>
        </references>
      </pivotArea>
    </format>
    <format dxfId="24">
      <pivotArea dataOnly="0" labelOnly="1" outline="0" fieldPosition="0">
        <references count="2">
          <reference field="3" count="0" selected="0"/>
          <reference field="4" count="0" defaultSubtotal="1"/>
        </references>
      </pivotArea>
    </format>
    <format dxfId="23">
      <pivotArea dataOnly="0" labelOnly="1" outline="0" fieldPosition="0">
        <references count="3">
          <reference field="3" count="0" selected="0"/>
          <reference field="4" count="0" selected="0"/>
          <reference field="12" count="0"/>
        </references>
      </pivotArea>
    </format>
    <format dxfId="22">
      <pivotArea dataOnly="0" labelOnly="1" outline="0" fieldPosition="0">
        <references count="1">
          <reference field="13" count="0"/>
        </references>
      </pivotArea>
    </format>
    <format dxfId="21">
      <pivotArea dataOnly="0" labelOnly="1" grandCol="1" outline="0" fieldPosition="0"/>
    </format>
    <format dxfId="20">
      <pivotArea type="all" dataOnly="0" outline="0" fieldPosition="0"/>
    </format>
    <format dxfId="19">
      <pivotArea outline="0" collapsedLevelsAreSubtotals="1" fieldPosition="0"/>
    </format>
    <format dxfId="18">
      <pivotArea type="origin" dataOnly="0" labelOnly="1" outline="0" fieldPosition="0"/>
    </format>
    <format dxfId="17">
      <pivotArea field="13" type="button" dataOnly="0" labelOnly="1" outline="0" axis="axisCol" fieldPosition="0"/>
    </format>
    <format dxfId="16">
      <pivotArea type="topRight" dataOnly="0" labelOnly="1" outline="0" fieldPosition="0"/>
    </format>
    <format dxfId="15">
      <pivotArea field="3" type="button" dataOnly="0" labelOnly="1" outline="0" axis="axisRow" fieldPosition="0"/>
    </format>
    <format dxfId="14">
      <pivotArea field="4" type="button" dataOnly="0" labelOnly="1" outline="0" axis="axisRow" fieldPosition="1"/>
    </format>
    <format dxfId="13">
      <pivotArea field="12" type="button" dataOnly="0" labelOnly="1" outline="0" axis="axisRow" fieldPosition="2"/>
    </format>
    <format dxfId="12">
      <pivotArea dataOnly="0" labelOnly="1" outline="0" fieldPosition="0">
        <references count="1">
          <reference field="3" count="0"/>
        </references>
      </pivotArea>
    </format>
    <format dxfId="11">
      <pivotArea dataOnly="0" labelOnly="1" outline="0" fieldPosition="0">
        <references count="1">
          <reference field="3" count="0" defaultSubtotal="1"/>
        </references>
      </pivotArea>
    </format>
    <format dxfId="10">
      <pivotArea dataOnly="0" labelOnly="1" grandRow="1" outline="0" fieldPosition="0"/>
    </format>
    <format dxfId="9">
      <pivotArea dataOnly="0" labelOnly="1" outline="0" fieldPosition="0">
        <references count="2">
          <reference field="3" count="0" selected="0"/>
          <reference field="4" count="0"/>
        </references>
      </pivotArea>
    </format>
    <format dxfId="8">
      <pivotArea dataOnly="0" labelOnly="1" outline="0" fieldPosition="0">
        <references count="2">
          <reference field="3" count="0" selected="0"/>
          <reference field="4" count="0" defaultSubtotal="1"/>
        </references>
      </pivotArea>
    </format>
    <format dxfId="7">
      <pivotArea dataOnly="0" labelOnly="1" outline="0" fieldPosition="0">
        <references count="3">
          <reference field="3" count="0" selected="0"/>
          <reference field="4" count="0" selected="0"/>
          <reference field="12" count="0"/>
        </references>
      </pivotArea>
    </format>
    <format dxfId="6">
      <pivotArea dataOnly="0" labelOnly="1" outline="0" fieldPosition="0">
        <references count="1">
          <reference field="13" count="0"/>
        </references>
      </pivotArea>
    </format>
    <format dxfId="5">
      <pivotArea dataOnly="0" labelOnly="1" grandCol="1" outline="0" fieldPosition="0"/>
    </format>
    <format dxfId="4">
      <pivotArea outline="0" collapsedLevelsAreSubtotals="1" fieldPosition="0"/>
    </format>
    <format dxfId="3">
      <pivotArea field="13" type="button" dataOnly="0" labelOnly="1" outline="0" axis="axisCol" fieldPosition="0"/>
    </format>
    <format dxfId="2">
      <pivotArea type="topRight" dataOnly="0" labelOnly="1" outline="0" fieldPosition="0"/>
    </format>
    <format dxfId="1">
      <pivotArea dataOnly="0" labelOnly="1" outline="0" fieldPosition="0">
        <references count="1">
          <reference field="13" count="0"/>
        </references>
      </pivotArea>
    </format>
    <format dxfId="0">
      <pivotArea dataOnly="0" labelOnly="1" grandCol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FC239-B225-46C3-8196-0E389A8E866E}">
  <dimension ref="A3:H9"/>
  <sheetViews>
    <sheetView tabSelected="1" workbookViewId="0">
      <selection activeCell="I17" sqref="I17"/>
    </sheetView>
  </sheetViews>
  <sheetFormatPr baseColWidth="10" defaultRowHeight="15.75" x14ac:dyDescent="0.2"/>
  <cols>
    <col min="1" max="1" width="18.83203125" style="29" bestFit="1" customWidth="1"/>
    <col min="2" max="2" width="16.5" style="29" bestFit="1" customWidth="1"/>
    <col min="3" max="3" width="21.5" style="29" bestFit="1" customWidth="1"/>
    <col min="4" max="7" width="15.6640625" style="52" bestFit="1" customWidth="1"/>
    <col min="8" max="8" width="15.5" style="52" bestFit="1" customWidth="1"/>
    <col min="9" max="16384" width="12" style="29"/>
  </cols>
  <sheetData>
    <row r="3" spans="1:8" x14ac:dyDescent="0.2">
      <c r="A3" s="31" t="s">
        <v>31</v>
      </c>
      <c r="B3" s="32"/>
      <c r="C3" s="32"/>
      <c r="D3" s="46" t="s">
        <v>18</v>
      </c>
      <c r="E3" s="47"/>
      <c r="F3" s="47"/>
      <c r="G3" s="47"/>
      <c r="H3" s="48"/>
    </row>
    <row r="4" spans="1:8" x14ac:dyDescent="0.2">
      <c r="A4" s="31" t="s">
        <v>33</v>
      </c>
      <c r="B4" s="31" t="s">
        <v>35</v>
      </c>
      <c r="C4" s="31" t="s">
        <v>19</v>
      </c>
      <c r="D4" s="49">
        <v>88</v>
      </c>
      <c r="E4" s="50">
        <v>100</v>
      </c>
      <c r="F4" s="50">
        <v>113</v>
      </c>
      <c r="G4" s="50">
        <v>125</v>
      </c>
      <c r="H4" s="51" t="s">
        <v>32</v>
      </c>
    </row>
    <row r="5" spans="1:8" x14ac:dyDescent="0.2">
      <c r="A5" s="33" t="s">
        <v>24</v>
      </c>
      <c r="B5" s="33" t="s">
        <v>36</v>
      </c>
      <c r="C5" s="33" t="s">
        <v>28</v>
      </c>
      <c r="D5" s="34"/>
      <c r="E5" s="35">
        <v>158</v>
      </c>
      <c r="F5" s="35">
        <v>147</v>
      </c>
      <c r="G5" s="35">
        <v>185</v>
      </c>
      <c r="H5" s="36">
        <v>490</v>
      </c>
    </row>
    <row r="6" spans="1:8" x14ac:dyDescent="0.2">
      <c r="A6" s="37"/>
      <c r="B6" s="37"/>
      <c r="C6" s="38" t="s">
        <v>29</v>
      </c>
      <c r="D6" s="39">
        <v>61</v>
      </c>
      <c r="E6" s="30">
        <v>111</v>
      </c>
      <c r="F6" s="30">
        <v>205</v>
      </c>
      <c r="G6" s="30">
        <v>162</v>
      </c>
      <c r="H6" s="40">
        <v>539</v>
      </c>
    </row>
    <row r="7" spans="1:8" x14ac:dyDescent="0.2">
      <c r="A7" s="33" t="s">
        <v>34</v>
      </c>
      <c r="B7" s="32"/>
      <c r="C7" s="32"/>
      <c r="D7" s="34">
        <v>61</v>
      </c>
      <c r="E7" s="35">
        <v>269</v>
      </c>
      <c r="F7" s="35">
        <v>352</v>
      </c>
      <c r="G7" s="35">
        <v>347</v>
      </c>
      <c r="H7" s="36">
        <v>1029</v>
      </c>
    </row>
    <row r="8" spans="1:8" x14ac:dyDescent="0.2">
      <c r="A8" s="41" t="s">
        <v>32</v>
      </c>
      <c r="B8" s="42"/>
      <c r="C8" s="42"/>
      <c r="D8" s="43">
        <v>61</v>
      </c>
      <c r="E8" s="44">
        <v>269</v>
      </c>
      <c r="F8" s="44">
        <v>352</v>
      </c>
      <c r="G8" s="44">
        <v>347</v>
      </c>
      <c r="H8" s="45">
        <v>1029</v>
      </c>
    </row>
    <row r="9" spans="1:8" x14ac:dyDescent="0.2">
      <c r="A9"/>
      <c r="B9"/>
      <c r="C9"/>
      <c r="D9"/>
      <c r="E9"/>
      <c r="F9"/>
      <c r="G9"/>
      <c r="H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43"/>
  <sheetViews>
    <sheetView zoomScale="110" zoomScaleNormal="110" zoomScalePageLayoutView="80" workbookViewId="0">
      <selection activeCell="F7" sqref="F7"/>
    </sheetView>
  </sheetViews>
  <sheetFormatPr baseColWidth="10" defaultColWidth="12" defaultRowHeight="16.5" customHeight="1" x14ac:dyDescent="0.2"/>
  <cols>
    <col min="1" max="1" width="2.83203125" style="1" bestFit="1" customWidth="1"/>
    <col min="2" max="2" width="12.33203125" style="14" bestFit="1" customWidth="1"/>
    <col min="3" max="3" width="13.5" style="1" bestFit="1" customWidth="1"/>
    <col min="4" max="4" width="14.6640625" style="1" bestFit="1" customWidth="1"/>
    <col min="5" max="5" width="16.33203125" style="1" bestFit="1" customWidth="1"/>
    <col min="6" max="6" width="25.5" style="1" bestFit="1" customWidth="1"/>
    <col min="7" max="7" width="14.33203125" style="1" bestFit="1" customWidth="1"/>
    <col min="8" max="8" width="12.33203125" style="1" bestFit="1" customWidth="1"/>
    <col min="9" max="9" width="24.6640625" style="1" bestFit="1" customWidth="1"/>
    <col min="10" max="10" width="14.33203125" style="1" bestFit="1" customWidth="1"/>
    <col min="11" max="11" width="12.33203125" style="1" bestFit="1" customWidth="1"/>
    <col min="12" max="12" width="13" style="1" bestFit="1" customWidth="1"/>
    <col min="13" max="13" width="22.6640625" style="16" bestFit="1" customWidth="1"/>
    <col min="14" max="14" width="27.6640625" style="16" bestFit="1" customWidth="1"/>
    <col min="15" max="16" width="15" style="1" bestFit="1" customWidth="1"/>
    <col min="17" max="16384" width="12" style="1"/>
  </cols>
  <sheetData>
    <row r="1" spans="1:19" ht="16.5" customHeight="1" x14ac:dyDescent="0.2">
      <c r="B1" s="55" t="s">
        <v>13</v>
      </c>
      <c r="C1" s="55"/>
      <c r="D1" s="55"/>
      <c r="E1" s="56" t="s">
        <v>14</v>
      </c>
      <c r="F1" s="56"/>
      <c r="G1" s="56"/>
      <c r="H1" s="56"/>
      <c r="I1" s="56"/>
      <c r="J1" s="2"/>
      <c r="K1" s="2"/>
    </row>
    <row r="2" spans="1:19" ht="16.5" customHeight="1" x14ac:dyDescent="0.2">
      <c r="C2" s="7"/>
      <c r="D2" s="7"/>
      <c r="E2" s="8"/>
      <c r="F2" s="8"/>
      <c r="G2" s="8"/>
      <c r="H2" s="8"/>
      <c r="I2" s="8"/>
      <c r="J2" s="2"/>
      <c r="K2" s="2"/>
    </row>
    <row r="3" spans="1:19" ht="16.5" customHeight="1" x14ac:dyDescent="0.2">
      <c r="B3" s="54" t="s">
        <v>27</v>
      </c>
      <c r="C3" s="55"/>
      <c r="D3" s="55"/>
      <c r="E3" s="55"/>
      <c r="F3" s="55"/>
      <c r="G3" s="55"/>
      <c r="H3" s="55"/>
      <c r="I3" s="55"/>
      <c r="J3" s="57" t="s">
        <v>11</v>
      </c>
      <c r="K3" s="57"/>
      <c r="L3" s="3" t="s">
        <v>12</v>
      </c>
      <c r="M3" s="17"/>
      <c r="N3" s="17"/>
    </row>
    <row r="6" spans="1:19" ht="24.95" customHeight="1" thickBot="1" x14ac:dyDescent="0.25">
      <c r="A6" s="4"/>
      <c r="B6" s="15" t="s">
        <v>0</v>
      </c>
      <c r="C6" s="9" t="s">
        <v>1</v>
      </c>
      <c r="D6" s="10" t="s">
        <v>2</v>
      </c>
      <c r="E6" s="10" t="s">
        <v>3</v>
      </c>
      <c r="F6" s="10" t="s">
        <v>37</v>
      </c>
      <c r="G6" s="10" t="s">
        <v>17</v>
      </c>
      <c r="H6" s="9" t="s">
        <v>4</v>
      </c>
      <c r="I6" s="9" t="s">
        <v>5</v>
      </c>
      <c r="J6" s="10" t="s">
        <v>6</v>
      </c>
      <c r="K6" s="9" t="s">
        <v>7</v>
      </c>
      <c r="L6" s="9" t="s">
        <v>8</v>
      </c>
      <c r="M6" s="10" t="s">
        <v>9</v>
      </c>
      <c r="N6" s="18" t="s">
        <v>19</v>
      </c>
      <c r="O6" s="18" t="s">
        <v>18</v>
      </c>
      <c r="P6" s="10" t="s">
        <v>16</v>
      </c>
      <c r="Q6" s="10" t="s">
        <v>15</v>
      </c>
    </row>
    <row r="7" spans="1:19" ht="16.5" customHeight="1" thickBot="1" x14ac:dyDescent="0.25">
      <c r="A7" s="13">
        <v>1</v>
      </c>
      <c r="B7" s="22">
        <v>1840</v>
      </c>
      <c r="C7" s="23">
        <v>44975</v>
      </c>
      <c r="D7" s="24" t="s">
        <v>20</v>
      </c>
      <c r="E7" s="24" t="s">
        <v>24</v>
      </c>
      <c r="F7" s="24" t="s">
        <v>36</v>
      </c>
      <c r="G7" s="24" t="s">
        <v>25</v>
      </c>
      <c r="H7" s="24" t="s">
        <v>22</v>
      </c>
      <c r="I7" s="24" t="s">
        <v>26</v>
      </c>
      <c r="J7" s="24" t="s">
        <v>21</v>
      </c>
      <c r="K7" s="25" t="s">
        <v>22</v>
      </c>
      <c r="L7" s="26" t="s">
        <v>23</v>
      </c>
      <c r="M7" s="27">
        <v>49</v>
      </c>
      <c r="N7" s="28" t="s">
        <v>28</v>
      </c>
      <c r="O7" s="12">
        <v>100</v>
      </c>
      <c r="P7" s="12">
        <v>19</v>
      </c>
      <c r="Q7" s="5">
        <f>P7*M7</f>
        <v>931</v>
      </c>
      <c r="S7" s="21"/>
    </row>
    <row r="8" spans="1:19" ht="16.5" customHeight="1" thickBot="1" x14ac:dyDescent="0.25">
      <c r="A8" s="13">
        <v>2</v>
      </c>
      <c r="B8" s="22">
        <v>1841</v>
      </c>
      <c r="C8" s="23">
        <v>44975</v>
      </c>
      <c r="D8" s="24" t="s">
        <v>20</v>
      </c>
      <c r="E8" s="24" t="s">
        <v>24</v>
      </c>
      <c r="F8" s="24" t="s">
        <v>36</v>
      </c>
      <c r="G8" s="24" t="s">
        <v>25</v>
      </c>
      <c r="H8" s="24" t="s">
        <v>22</v>
      </c>
      <c r="I8" s="24" t="s">
        <v>26</v>
      </c>
      <c r="J8" s="24" t="s">
        <v>21</v>
      </c>
      <c r="K8" s="25" t="s">
        <v>22</v>
      </c>
      <c r="L8" s="26" t="s">
        <v>23</v>
      </c>
      <c r="M8" s="27">
        <v>49</v>
      </c>
      <c r="N8" s="28" t="s">
        <v>28</v>
      </c>
      <c r="O8" s="12">
        <v>125</v>
      </c>
      <c r="P8" s="12">
        <v>19</v>
      </c>
      <c r="Q8" s="5">
        <f t="shared" ref="Q8:Q33" si="0">P8*M8</f>
        <v>931</v>
      </c>
      <c r="S8" s="21"/>
    </row>
    <row r="9" spans="1:19" ht="16.5" customHeight="1" thickBot="1" x14ac:dyDescent="0.25">
      <c r="A9" s="13">
        <v>3</v>
      </c>
      <c r="B9" s="22">
        <v>1842</v>
      </c>
      <c r="C9" s="23">
        <v>44975</v>
      </c>
      <c r="D9" s="24" t="s">
        <v>20</v>
      </c>
      <c r="E9" s="24" t="s">
        <v>24</v>
      </c>
      <c r="F9" s="24" t="s">
        <v>36</v>
      </c>
      <c r="G9" s="24" t="s">
        <v>25</v>
      </c>
      <c r="H9" s="24" t="s">
        <v>22</v>
      </c>
      <c r="I9" s="24" t="s">
        <v>26</v>
      </c>
      <c r="J9" s="24" t="s">
        <v>21</v>
      </c>
      <c r="K9" s="25" t="s">
        <v>22</v>
      </c>
      <c r="L9" s="26" t="s">
        <v>23</v>
      </c>
      <c r="M9" s="27">
        <v>49</v>
      </c>
      <c r="N9" s="28" t="s">
        <v>28</v>
      </c>
      <c r="O9" s="12">
        <v>113</v>
      </c>
      <c r="P9" s="12">
        <v>19</v>
      </c>
      <c r="Q9" s="5">
        <f t="shared" si="0"/>
        <v>931</v>
      </c>
      <c r="S9" s="21"/>
    </row>
    <row r="10" spans="1:19" ht="16.5" customHeight="1" thickBot="1" x14ac:dyDescent="0.25">
      <c r="A10" s="13">
        <v>4</v>
      </c>
      <c r="B10" s="22">
        <v>1843</v>
      </c>
      <c r="C10" s="23">
        <v>44975</v>
      </c>
      <c r="D10" s="24" t="s">
        <v>20</v>
      </c>
      <c r="E10" s="24" t="s">
        <v>24</v>
      </c>
      <c r="F10" s="24" t="s">
        <v>36</v>
      </c>
      <c r="G10" s="24" t="s">
        <v>25</v>
      </c>
      <c r="H10" s="24" t="s">
        <v>22</v>
      </c>
      <c r="I10" s="24" t="s">
        <v>26</v>
      </c>
      <c r="J10" s="24" t="s">
        <v>21</v>
      </c>
      <c r="K10" s="25" t="s">
        <v>22</v>
      </c>
      <c r="L10" s="26" t="s">
        <v>23</v>
      </c>
      <c r="M10" s="27">
        <v>49</v>
      </c>
      <c r="N10" s="28" t="s">
        <v>28</v>
      </c>
      <c r="O10" s="12">
        <v>113</v>
      </c>
      <c r="P10" s="12">
        <v>19</v>
      </c>
      <c r="Q10" s="5">
        <f t="shared" si="0"/>
        <v>931</v>
      </c>
      <c r="S10" s="21"/>
    </row>
    <row r="11" spans="1:19" ht="16.5" customHeight="1" thickBot="1" x14ac:dyDescent="0.25">
      <c r="A11" s="13">
        <v>5</v>
      </c>
      <c r="B11" s="22">
        <v>1852</v>
      </c>
      <c r="C11" s="23">
        <v>44977</v>
      </c>
      <c r="D11" s="24" t="s">
        <v>20</v>
      </c>
      <c r="E11" s="24" t="s">
        <v>24</v>
      </c>
      <c r="F11" s="24" t="s">
        <v>36</v>
      </c>
      <c r="G11" s="24" t="s">
        <v>25</v>
      </c>
      <c r="H11" s="24" t="s">
        <v>22</v>
      </c>
      <c r="I11" s="24" t="s">
        <v>26</v>
      </c>
      <c r="J11" s="24" t="s">
        <v>21</v>
      </c>
      <c r="K11" s="25" t="s">
        <v>22</v>
      </c>
      <c r="L11" s="26" t="s">
        <v>23</v>
      </c>
      <c r="M11" s="27">
        <v>49</v>
      </c>
      <c r="N11" s="28" t="s">
        <v>29</v>
      </c>
      <c r="O11" s="12">
        <v>125</v>
      </c>
      <c r="P11" s="12">
        <v>19</v>
      </c>
      <c r="Q11" s="5">
        <f t="shared" si="0"/>
        <v>931</v>
      </c>
      <c r="S11" s="21"/>
    </row>
    <row r="12" spans="1:19" ht="16.5" customHeight="1" thickBot="1" x14ac:dyDescent="0.25">
      <c r="A12" s="13">
        <v>6</v>
      </c>
      <c r="B12" s="22">
        <v>1853</v>
      </c>
      <c r="C12" s="23">
        <v>44977</v>
      </c>
      <c r="D12" s="24" t="s">
        <v>20</v>
      </c>
      <c r="E12" s="24" t="s">
        <v>24</v>
      </c>
      <c r="F12" s="24" t="s">
        <v>36</v>
      </c>
      <c r="G12" s="24" t="s">
        <v>25</v>
      </c>
      <c r="H12" s="24" t="s">
        <v>22</v>
      </c>
      <c r="I12" s="24" t="s">
        <v>26</v>
      </c>
      <c r="J12" s="24" t="s">
        <v>21</v>
      </c>
      <c r="K12" s="25" t="s">
        <v>22</v>
      </c>
      <c r="L12" s="26" t="s">
        <v>23</v>
      </c>
      <c r="M12" s="27">
        <v>49</v>
      </c>
      <c r="N12" s="28" t="s">
        <v>28</v>
      </c>
      <c r="O12" s="12">
        <v>100</v>
      </c>
      <c r="P12" s="12">
        <v>19</v>
      </c>
      <c r="Q12" s="5">
        <f t="shared" si="0"/>
        <v>931</v>
      </c>
      <c r="S12" s="21"/>
    </row>
    <row r="13" spans="1:19" ht="16.5" customHeight="1" thickBot="1" x14ac:dyDescent="0.25">
      <c r="A13" s="13">
        <v>7</v>
      </c>
      <c r="B13" s="22">
        <v>1854</v>
      </c>
      <c r="C13" s="23">
        <v>44977</v>
      </c>
      <c r="D13" s="24" t="s">
        <v>20</v>
      </c>
      <c r="E13" s="24" t="s">
        <v>24</v>
      </c>
      <c r="F13" s="24" t="s">
        <v>36</v>
      </c>
      <c r="G13" s="24" t="s">
        <v>25</v>
      </c>
      <c r="H13" s="24" t="s">
        <v>22</v>
      </c>
      <c r="I13" s="24" t="s">
        <v>26</v>
      </c>
      <c r="J13" s="24" t="s">
        <v>21</v>
      </c>
      <c r="K13" s="25" t="s">
        <v>22</v>
      </c>
      <c r="L13" s="26" t="s">
        <v>23</v>
      </c>
      <c r="M13" s="27">
        <v>49</v>
      </c>
      <c r="N13" s="28" t="s">
        <v>28</v>
      </c>
      <c r="O13" s="12">
        <v>125</v>
      </c>
      <c r="P13" s="12">
        <v>19</v>
      </c>
      <c r="Q13" s="5">
        <f t="shared" si="0"/>
        <v>931</v>
      </c>
      <c r="S13" s="21"/>
    </row>
    <row r="14" spans="1:19" ht="16.5" customHeight="1" thickBot="1" x14ac:dyDescent="0.25">
      <c r="A14" s="13">
        <v>8</v>
      </c>
      <c r="B14" s="22">
        <v>1855</v>
      </c>
      <c r="C14" s="23">
        <v>44977</v>
      </c>
      <c r="D14" s="24" t="s">
        <v>20</v>
      </c>
      <c r="E14" s="24" t="s">
        <v>24</v>
      </c>
      <c r="F14" s="24" t="s">
        <v>36</v>
      </c>
      <c r="G14" s="24" t="s">
        <v>25</v>
      </c>
      <c r="H14" s="24" t="s">
        <v>22</v>
      </c>
      <c r="I14" s="24" t="s">
        <v>26</v>
      </c>
      <c r="J14" s="24" t="s">
        <v>21</v>
      </c>
      <c r="K14" s="25" t="s">
        <v>22</v>
      </c>
      <c r="L14" s="26" t="s">
        <v>23</v>
      </c>
      <c r="M14" s="27">
        <v>49</v>
      </c>
      <c r="N14" s="28" t="s">
        <v>29</v>
      </c>
      <c r="O14" s="12">
        <v>100</v>
      </c>
      <c r="P14" s="12">
        <v>19</v>
      </c>
      <c r="Q14" s="5">
        <f t="shared" si="0"/>
        <v>931</v>
      </c>
      <c r="S14" s="21"/>
    </row>
    <row r="15" spans="1:19" ht="16.5" customHeight="1" thickBot="1" x14ac:dyDescent="0.25">
      <c r="A15" s="13">
        <v>9</v>
      </c>
      <c r="B15" s="22">
        <v>1856</v>
      </c>
      <c r="C15" s="23">
        <v>44977</v>
      </c>
      <c r="D15" s="24" t="s">
        <v>20</v>
      </c>
      <c r="E15" s="24" t="s">
        <v>24</v>
      </c>
      <c r="F15" s="24" t="s">
        <v>36</v>
      </c>
      <c r="G15" s="24" t="s">
        <v>25</v>
      </c>
      <c r="H15" s="24" t="s">
        <v>22</v>
      </c>
      <c r="I15" s="24" t="s">
        <v>26</v>
      </c>
      <c r="J15" s="24" t="s">
        <v>21</v>
      </c>
      <c r="K15" s="25" t="s">
        <v>22</v>
      </c>
      <c r="L15" s="26" t="s">
        <v>23</v>
      </c>
      <c r="M15" s="27">
        <v>49</v>
      </c>
      <c r="N15" s="28" t="s">
        <v>29</v>
      </c>
      <c r="O15" s="12">
        <v>113</v>
      </c>
      <c r="P15" s="12">
        <v>19</v>
      </c>
      <c r="Q15" s="5">
        <f t="shared" si="0"/>
        <v>931</v>
      </c>
      <c r="S15" s="21"/>
    </row>
    <row r="16" spans="1:19" ht="16.5" customHeight="1" thickBot="1" x14ac:dyDescent="0.25">
      <c r="A16" s="13">
        <v>10</v>
      </c>
      <c r="B16" s="22">
        <v>1857</v>
      </c>
      <c r="C16" s="23">
        <v>44977</v>
      </c>
      <c r="D16" s="24" t="s">
        <v>20</v>
      </c>
      <c r="E16" s="24" t="s">
        <v>24</v>
      </c>
      <c r="F16" s="24" t="s">
        <v>36</v>
      </c>
      <c r="G16" s="24" t="s">
        <v>25</v>
      </c>
      <c r="H16" s="24" t="s">
        <v>22</v>
      </c>
      <c r="I16" s="24" t="s">
        <v>26</v>
      </c>
      <c r="J16" s="24" t="s">
        <v>21</v>
      </c>
      <c r="K16" s="25" t="s">
        <v>22</v>
      </c>
      <c r="L16" s="26" t="s">
        <v>23</v>
      </c>
      <c r="M16" s="27">
        <v>49</v>
      </c>
      <c r="N16" s="28" t="s">
        <v>28</v>
      </c>
      <c r="O16" s="12">
        <v>113</v>
      </c>
      <c r="P16" s="12">
        <v>19</v>
      </c>
      <c r="Q16" s="5">
        <f t="shared" si="0"/>
        <v>931</v>
      </c>
      <c r="S16" s="21"/>
    </row>
    <row r="17" spans="1:19" ht="16.5" customHeight="1" thickBot="1" x14ac:dyDescent="0.25">
      <c r="A17" s="13">
        <v>11</v>
      </c>
      <c r="B17" s="22">
        <v>1859</v>
      </c>
      <c r="C17" s="23">
        <v>44977</v>
      </c>
      <c r="D17" s="24" t="s">
        <v>20</v>
      </c>
      <c r="E17" s="24" t="s">
        <v>24</v>
      </c>
      <c r="F17" s="24" t="s">
        <v>36</v>
      </c>
      <c r="G17" s="24" t="s">
        <v>25</v>
      </c>
      <c r="H17" s="24" t="s">
        <v>22</v>
      </c>
      <c r="I17" s="24" t="s">
        <v>26</v>
      </c>
      <c r="J17" s="24" t="s">
        <v>21</v>
      </c>
      <c r="K17" s="25" t="s">
        <v>22</v>
      </c>
      <c r="L17" s="26" t="s">
        <v>23</v>
      </c>
      <c r="M17" s="27">
        <v>49</v>
      </c>
      <c r="N17" s="28" t="s">
        <v>28</v>
      </c>
      <c r="O17" s="12">
        <v>100</v>
      </c>
      <c r="P17" s="12">
        <v>19</v>
      </c>
      <c r="Q17" s="5">
        <f t="shared" si="0"/>
        <v>931</v>
      </c>
      <c r="S17" s="21"/>
    </row>
    <row r="18" spans="1:19" ht="16.5" customHeight="1" thickBot="1" x14ac:dyDescent="0.25">
      <c r="A18" s="13">
        <v>12</v>
      </c>
      <c r="B18" s="22">
        <v>1860</v>
      </c>
      <c r="C18" s="23">
        <v>44977</v>
      </c>
      <c r="D18" s="24" t="s">
        <v>20</v>
      </c>
      <c r="E18" s="24" t="s">
        <v>24</v>
      </c>
      <c r="F18" s="24" t="s">
        <v>36</v>
      </c>
      <c r="G18" s="24" t="s">
        <v>25</v>
      </c>
      <c r="H18" s="24" t="s">
        <v>22</v>
      </c>
      <c r="I18" s="24" t="s">
        <v>26</v>
      </c>
      <c r="J18" s="24" t="s">
        <v>21</v>
      </c>
      <c r="K18" s="25" t="s">
        <v>22</v>
      </c>
      <c r="L18" s="26" t="s">
        <v>23</v>
      </c>
      <c r="M18" s="27">
        <v>49</v>
      </c>
      <c r="N18" s="12" t="s">
        <v>29</v>
      </c>
      <c r="O18" s="20">
        <v>125</v>
      </c>
      <c r="P18" s="12">
        <v>19</v>
      </c>
      <c r="Q18" s="5">
        <f t="shared" si="0"/>
        <v>931</v>
      </c>
      <c r="S18" s="21"/>
    </row>
    <row r="19" spans="1:19" ht="16.5" customHeight="1" thickBot="1" x14ac:dyDescent="0.25">
      <c r="A19" s="13">
        <v>13</v>
      </c>
      <c r="B19" s="22">
        <v>1861</v>
      </c>
      <c r="C19" s="23">
        <v>44977</v>
      </c>
      <c r="D19" s="24" t="s">
        <v>20</v>
      </c>
      <c r="E19" s="24" t="s">
        <v>24</v>
      </c>
      <c r="F19" s="24" t="s">
        <v>36</v>
      </c>
      <c r="G19" s="24" t="s">
        <v>25</v>
      </c>
      <c r="H19" s="24" t="s">
        <v>22</v>
      </c>
      <c r="I19" s="24" t="s">
        <v>26</v>
      </c>
      <c r="J19" s="24" t="s">
        <v>21</v>
      </c>
      <c r="K19" s="25" t="s">
        <v>22</v>
      </c>
      <c r="L19" s="26" t="s">
        <v>23</v>
      </c>
      <c r="M19" s="27">
        <v>49</v>
      </c>
      <c r="N19" s="12" t="s">
        <v>28</v>
      </c>
      <c r="O19" s="20">
        <v>125</v>
      </c>
      <c r="P19" s="12">
        <v>19</v>
      </c>
      <c r="Q19" s="5">
        <f t="shared" si="0"/>
        <v>931</v>
      </c>
      <c r="S19" s="21"/>
    </row>
    <row r="20" spans="1:19" ht="16.5" customHeight="1" thickBot="1" x14ac:dyDescent="0.25">
      <c r="A20" s="13">
        <v>14</v>
      </c>
      <c r="B20" s="22">
        <v>1862</v>
      </c>
      <c r="C20" s="23">
        <v>44977</v>
      </c>
      <c r="D20" s="24" t="s">
        <v>20</v>
      </c>
      <c r="E20" s="24" t="s">
        <v>24</v>
      </c>
      <c r="F20" s="24" t="s">
        <v>36</v>
      </c>
      <c r="G20" s="24" t="s">
        <v>25</v>
      </c>
      <c r="H20" s="24" t="s">
        <v>22</v>
      </c>
      <c r="I20" s="24" t="s">
        <v>26</v>
      </c>
      <c r="J20" s="24" t="s">
        <v>21</v>
      </c>
      <c r="K20" s="25" t="s">
        <v>22</v>
      </c>
      <c r="L20" s="26" t="s">
        <v>23</v>
      </c>
      <c r="M20" s="27">
        <v>49</v>
      </c>
      <c r="N20" s="12" t="s">
        <v>29</v>
      </c>
      <c r="O20" s="20">
        <v>113</v>
      </c>
      <c r="P20" s="12">
        <v>19</v>
      </c>
      <c r="Q20" s="5">
        <f t="shared" si="0"/>
        <v>931</v>
      </c>
      <c r="S20" s="21"/>
    </row>
    <row r="21" spans="1:19" ht="16.5" customHeight="1" thickBot="1" x14ac:dyDescent="0.25">
      <c r="A21" s="13">
        <v>15</v>
      </c>
      <c r="B21" s="22">
        <v>1865</v>
      </c>
      <c r="C21" s="23">
        <v>44977</v>
      </c>
      <c r="D21" s="24" t="s">
        <v>20</v>
      </c>
      <c r="E21" s="24" t="s">
        <v>24</v>
      </c>
      <c r="F21" s="24" t="s">
        <v>36</v>
      </c>
      <c r="G21" s="24" t="s">
        <v>25</v>
      </c>
      <c r="H21" s="24" t="s">
        <v>22</v>
      </c>
      <c r="I21" s="24" t="s">
        <v>26</v>
      </c>
      <c r="J21" s="24" t="s">
        <v>21</v>
      </c>
      <c r="K21" s="25" t="s">
        <v>22</v>
      </c>
      <c r="L21" s="26" t="s">
        <v>23</v>
      </c>
      <c r="M21" s="27">
        <v>49</v>
      </c>
      <c r="N21" s="12" t="s">
        <v>29</v>
      </c>
      <c r="O21" s="20">
        <v>100</v>
      </c>
      <c r="P21" s="12">
        <v>19</v>
      </c>
      <c r="Q21" s="5">
        <f t="shared" si="0"/>
        <v>931</v>
      </c>
      <c r="S21" s="21"/>
    </row>
    <row r="22" spans="1:19" ht="16.5" customHeight="1" thickBot="1" x14ac:dyDescent="0.25">
      <c r="A22" s="13">
        <v>16</v>
      </c>
      <c r="B22" s="22">
        <v>1871</v>
      </c>
      <c r="C22" s="23">
        <v>44977</v>
      </c>
      <c r="D22" s="24" t="s">
        <v>20</v>
      </c>
      <c r="E22" s="24" t="s">
        <v>24</v>
      </c>
      <c r="F22" s="24" t="s">
        <v>36</v>
      </c>
      <c r="G22" s="24" t="s">
        <v>25</v>
      </c>
      <c r="H22" s="24" t="s">
        <v>22</v>
      </c>
      <c r="I22" s="24" t="s">
        <v>26</v>
      </c>
      <c r="J22" s="24" t="s">
        <v>21</v>
      </c>
      <c r="K22" s="25" t="s">
        <v>22</v>
      </c>
      <c r="L22" s="26" t="s">
        <v>23</v>
      </c>
      <c r="M22" s="27">
        <v>11</v>
      </c>
      <c r="N22" s="12" t="s">
        <v>28</v>
      </c>
      <c r="O22" s="20">
        <v>100</v>
      </c>
      <c r="P22" s="12">
        <v>19</v>
      </c>
      <c r="Q22" s="5">
        <f t="shared" si="0"/>
        <v>209</v>
      </c>
      <c r="S22" s="21"/>
    </row>
    <row r="23" spans="1:19" ht="16.5" customHeight="1" thickBot="1" x14ac:dyDescent="0.25">
      <c r="A23" s="13">
        <v>16</v>
      </c>
      <c r="B23" s="22">
        <v>1871</v>
      </c>
      <c r="C23" s="23">
        <v>44977</v>
      </c>
      <c r="D23" s="24" t="s">
        <v>20</v>
      </c>
      <c r="E23" s="24" t="s">
        <v>24</v>
      </c>
      <c r="F23" s="24" t="s">
        <v>36</v>
      </c>
      <c r="G23" s="24" t="s">
        <v>25</v>
      </c>
      <c r="H23" s="24" t="s">
        <v>22</v>
      </c>
      <c r="I23" s="24" t="s">
        <v>26</v>
      </c>
      <c r="J23" s="24" t="s">
        <v>21</v>
      </c>
      <c r="K23" s="25" t="s">
        <v>22</v>
      </c>
      <c r="L23" s="26" t="s">
        <v>23</v>
      </c>
      <c r="M23" s="27">
        <v>38</v>
      </c>
      <c r="N23" s="12" t="s">
        <v>28</v>
      </c>
      <c r="O23" s="20">
        <v>125</v>
      </c>
      <c r="P23" s="12">
        <v>19</v>
      </c>
      <c r="Q23" s="5">
        <f t="shared" si="0"/>
        <v>722</v>
      </c>
      <c r="S23" s="21"/>
    </row>
    <row r="24" spans="1:19" ht="16.5" customHeight="1" thickBot="1" x14ac:dyDescent="0.25">
      <c r="A24" s="13">
        <v>17</v>
      </c>
      <c r="B24" s="22">
        <v>1872</v>
      </c>
      <c r="C24" s="23">
        <v>44977</v>
      </c>
      <c r="D24" s="24" t="s">
        <v>20</v>
      </c>
      <c r="E24" s="24" t="s">
        <v>24</v>
      </c>
      <c r="F24" s="24" t="s">
        <v>36</v>
      </c>
      <c r="G24" s="24" t="s">
        <v>25</v>
      </c>
      <c r="H24" s="24" t="s">
        <v>22</v>
      </c>
      <c r="I24" s="24" t="s">
        <v>26</v>
      </c>
      <c r="J24" s="24" t="s">
        <v>21</v>
      </c>
      <c r="K24" s="25" t="s">
        <v>22</v>
      </c>
      <c r="L24" s="26" t="s">
        <v>23</v>
      </c>
      <c r="M24" s="27">
        <v>47</v>
      </c>
      <c r="N24" s="12" t="s">
        <v>29</v>
      </c>
      <c r="O24" s="20">
        <v>88</v>
      </c>
      <c r="P24" s="12">
        <v>19</v>
      </c>
      <c r="Q24" s="5">
        <f t="shared" si="0"/>
        <v>893</v>
      </c>
      <c r="S24" s="21"/>
    </row>
    <row r="25" spans="1:19" ht="16.5" customHeight="1" thickBot="1" x14ac:dyDescent="0.25">
      <c r="A25" s="13">
        <v>17</v>
      </c>
      <c r="B25" s="22">
        <v>1872</v>
      </c>
      <c r="C25" s="23">
        <v>44977</v>
      </c>
      <c r="D25" s="24" t="s">
        <v>20</v>
      </c>
      <c r="E25" s="24" t="s">
        <v>24</v>
      </c>
      <c r="F25" s="24" t="s">
        <v>36</v>
      </c>
      <c r="G25" s="24" t="s">
        <v>25</v>
      </c>
      <c r="H25" s="24" t="s">
        <v>22</v>
      </c>
      <c r="I25" s="24" t="s">
        <v>26</v>
      </c>
      <c r="J25" s="24" t="s">
        <v>21</v>
      </c>
      <c r="K25" s="25" t="s">
        <v>22</v>
      </c>
      <c r="L25" s="26" t="s">
        <v>23</v>
      </c>
      <c r="M25" s="27">
        <v>2</v>
      </c>
      <c r="N25" s="12" t="s">
        <v>29</v>
      </c>
      <c r="O25" s="20">
        <v>100</v>
      </c>
      <c r="P25" s="12">
        <v>19</v>
      </c>
      <c r="Q25" s="5">
        <f t="shared" si="0"/>
        <v>38</v>
      </c>
      <c r="S25" s="21"/>
    </row>
    <row r="26" spans="1:19" ht="16.5" customHeight="1" thickBot="1" x14ac:dyDescent="0.25">
      <c r="A26" s="13">
        <v>18</v>
      </c>
      <c r="B26" s="22">
        <v>1873</v>
      </c>
      <c r="C26" s="23">
        <v>44977</v>
      </c>
      <c r="D26" s="24" t="s">
        <v>20</v>
      </c>
      <c r="E26" s="24" t="s">
        <v>24</v>
      </c>
      <c r="F26" s="24" t="s">
        <v>36</v>
      </c>
      <c r="G26" s="24" t="s">
        <v>25</v>
      </c>
      <c r="H26" s="24" t="s">
        <v>22</v>
      </c>
      <c r="I26" s="24" t="s">
        <v>26</v>
      </c>
      <c r="J26" s="24" t="s">
        <v>21</v>
      </c>
      <c r="K26" s="25" t="s">
        <v>22</v>
      </c>
      <c r="L26" s="26" t="s">
        <v>23</v>
      </c>
      <c r="M26" s="27">
        <v>49</v>
      </c>
      <c r="N26" s="12" t="s">
        <v>29</v>
      </c>
      <c r="O26" s="20">
        <v>113</v>
      </c>
      <c r="P26" s="12">
        <v>19</v>
      </c>
      <c r="Q26" s="5">
        <f t="shared" si="0"/>
        <v>931</v>
      </c>
      <c r="S26" s="21"/>
    </row>
    <row r="27" spans="1:19" ht="16.5" customHeight="1" thickBot="1" x14ac:dyDescent="0.25">
      <c r="A27" s="13">
        <v>19</v>
      </c>
      <c r="B27" s="22">
        <v>1875</v>
      </c>
      <c r="C27" s="23">
        <v>44977</v>
      </c>
      <c r="D27" s="24" t="s">
        <v>20</v>
      </c>
      <c r="E27" s="24" t="s">
        <v>24</v>
      </c>
      <c r="F27" s="24" t="s">
        <v>36</v>
      </c>
      <c r="G27" s="24" t="s">
        <v>25</v>
      </c>
      <c r="H27" s="24" t="s">
        <v>22</v>
      </c>
      <c r="I27" s="24" t="s">
        <v>26</v>
      </c>
      <c r="J27" s="24" t="s">
        <v>21</v>
      </c>
      <c r="K27" s="25" t="s">
        <v>22</v>
      </c>
      <c r="L27" s="26" t="s">
        <v>23</v>
      </c>
      <c r="M27" s="27">
        <v>14</v>
      </c>
      <c r="N27" s="12" t="s">
        <v>29</v>
      </c>
      <c r="O27" s="20">
        <v>88</v>
      </c>
      <c r="P27" s="12">
        <v>19</v>
      </c>
      <c r="Q27" s="5">
        <f t="shared" si="0"/>
        <v>266</v>
      </c>
      <c r="S27" s="21"/>
    </row>
    <row r="28" spans="1:19" ht="16.5" customHeight="1" thickBot="1" x14ac:dyDescent="0.25">
      <c r="A28" s="13">
        <v>19</v>
      </c>
      <c r="B28" s="22">
        <v>1875</v>
      </c>
      <c r="C28" s="23">
        <v>44977</v>
      </c>
      <c r="D28" s="24" t="s">
        <v>20</v>
      </c>
      <c r="E28" s="24" t="s">
        <v>24</v>
      </c>
      <c r="F28" s="24" t="s">
        <v>36</v>
      </c>
      <c r="G28" s="24" t="s">
        <v>25</v>
      </c>
      <c r="H28" s="24" t="s">
        <v>22</v>
      </c>
      <c r="I28" s="24" t="s">
        <v>26</v>
      </c>
      <c r="J28" s="24" t="s">
        <v>21</v>
      </c>
      <c r="K28" s="25" t="s">
        <v>22</v>
      </c>
      <c r="L28" s="26" t="s">
        <v>23</v>
      </c>
      <c r="M28" s="27">
        <v>1</v>
      </c>
      <c r="N28" s="12" t="s">
        <v>29</v>
      </c>
      <c r="O28" s="20">
        <v>100</v>
      </c>
      <c r="P28" s="12">
        <v>19</v>
      </c>
      <c r="Q28" s="5">
        <f t="shared" si="0"/>
        <v>19</v>
      </c>
      <c r="S28" s="21"/>
    </row>
    <row r="29" spans="1:19" ht="16.5" customHeight="1" thickBot="1" x14ac:dyDescent="0.25">
      <c r="A29" s="13">
        <v>19</v>
      </c>
      <c r="B29" s="22">
        <v>1875</v>
      </c>
      <c r="C29" s="23">
        <v>44977</v>
      </c>
      <c r="D29" s="24" t="s">
        <v>20</v>
      </c>
      <c r="E29" s="24" t="s">
        <v>24</v>
      </c>
      <c r="F29" s="24" t="s">
        <v>36</v>
      </c>
      <c r="G29" s="24" t="s">
        <v>25</v>
      </c>
      <c r="H29" s="24" t="s">
        <v>22</v>
      </c>
      <c r="I29" s="24" t="s">
        <v>26</v>
      </c>
      <c r="J29" s="24" t="s">
        <v>21</v>
      </c>
      <c r="K29" s="25" t="s">
        <v>22</v>
      </c>
      <c r="L29" s="26" t="s">
        <v>23</v>
      </c>
      <c r="M29" s="27">
        <v>9</v>
      </c>
      <c r="N29" s="12" t="s">
        <v>29</v>
      </c>
      <c r="O29" s="20">
        <v>113</v>
      </c>
      <c r="P29" s="12">
        <v>19</v>
      </c>
      <c r="Q29" s="5">
        <f t="shared" si="0"/>
        <v>171</v>
      </c>
      <c r="S29" s="21"/>
    </row>
    <row r="30" spans="1:19" ht="16.5" customHeight="1" thickBot="1" x14ac:dyDescent="0.25">
      <c r="A30" s="13">
        <v>19</v>
      </c>
      <c r="B30" s="22">
        <v>1875</v>
      </c>
      <c r="C30" s="23">
        <v>44977</v>
      </c>
      <c r="D30" s="24" t="s">
        <v>20</v>
      </c>
      <c r="E30" s="24" t="s">
        <v>24</v>
      </c>
      <c r="F30" s="24" t="s">
        <v>36</v>
      </c>
      <c r="G30" s="24" t="s">
        <v>25</v>
      </c>
      <c r="H30" s="24" t="s">
        <v>22</v>
      </c>
      <c r="I30" s="24" t="s">
        <v>26</v>
      </c>
      <c r="J30" s="24" t="s">
        <v>21</v>
      </c>
      <c r="K30" s="25" t="s">
        <v>22</v>
      </c>
      <c r="L30" s="26" t="s">
        <v>23</v>
      </c>
      <c r="M30" s="27">
        <v>25</v>
      </c>
      <c r="N30" s="12" t="s">
        <v>29</v>
      </c>
      <c r="O30" s="20">
        <v>125</v>
      </c>
      <c r="P30" s="12">
        <v>19</v>
      </c>
      <c r="Q30" s="5">
        <f t="shared" si="0"/>
        <v>475</v>
      </c>
      <c r="S30" s="21"/>
    </row>
    <row r="31" spans="1:19" ht="16.5" customHeight="1" thickBot="1" x14ac:dyDescent="0.25">
      <c r="A31" s="13">
        <v>20</v>
      </c>
      <c r="B31" s="22">
        <v>2012</v>
      </c>
      <c r="C31" s="23">
        <v>44980</v>
      </c>
      <c r="D31" s="24" t="s">
        <v>20</v>
      </c>
      <c r="E31" s="24" t="s">
        <v>24</v>
      </c>
      <c r="F31" s="24" t="s">
        <v>36</v>
      </c>
      <c r="G31" s="24" t="s">
        <v>25</v>
      </c>
      <c r="H31" s="24" t="s">
        <v>30</v>
      </c>
      <c r="I31" s="24" t="s">
        <v>26</v>
      </c>
      <c r="J31" s="24" t="s">
        <v>21</v>
      </c>
      <c r="K31" s="25" t="s">
        <v>22</v>
      </c>
      <c r="L31" s="26" t="s">
        <v>23</v>
      </c>
      <c r="M31" s="27">
        <v>49</v>
      </c>
      <c r="N31" s="12" t="s">
        <v>29</v>
      </c>
      <c r="O31" s="20">
        <v>113</v>
      </c>
      <c r="P31" s="12">
        <v>19</v>
      </c>
      <c r="Q31" s="5">
        <f t="shared" si="0"/>
        <v>931</v>
      </c>
      <c r="S31" s="21"/>
    </row>
    <row r="32" spans="1:19" ht="16.5" customHeight="1" thickBot="1" x14ac:dyDescent="0.25">
      <c r="A32" s="13">
        <v>21</v>
      </c>
      <c r="B32" s="22">
        <v>2016</v>
      </c>
      <c r="C32" s="23">
        <v>44980</v>
      </c>
      <c r="D32" s="24" t="s">
        <v>20</v>
      </c>
      <c r="E32" s="24" t="s">
        <v>24</v>
      </c>
      <c r="F32" s="24" t="s">
        <v>36</v>
      </c>
      <c r="G32" s="24" t="s">
        <v>25</v>
      </c>
      <c r="H32" s="24" t="s">
        <v>30</v>
      </c>
      <c r="I32" s="24" t="s">
        <v>26</v>
      </c>
      <c r="J32" s="24" t="s">
        <v>21</v>
      </c>
      <c r="K32" s="25" t="s">
        <v>22</v>
      </c>
      <c r="L32" s="26" t="s">
        <v>23</v>
      </c>
      <c r="M32" s="27">
        <v>10</v>
      </c>
      <c r="N32" s="12" t="s">
        <v>29</v>
      </c>
      <c r="O32" s="20">
        <v>100</v>
      </c>
      <c r="P32" s="12">
        <v>19</v>
      </c>
      <c r="Q32" s="5">
        <f t="shared" si="0"/>
        <v>190</v>
      </c>
      <c r="S32" s="21"/>
    </row>
    <row r="33" spans="1:19" ht="16.5" customHeight="1" thickBot="1" x14ac:dyDescent="0.25">
      <c r="A33" s="13">
        <v>21</v>
      </c>
      <c r="B33" s="22">
        <v>2016</v>
      </c>
      <c r="C33" s="23">
        <v>44980</v>
      </c>
      <c r="D33" s="24" t="s">
        <v>20</v>
      </c>
      <c r="E33" s="24" t="s">
        <v>24</v>
      </c>
      <c r="F33" s="24" t="s">
        <v>36</v>
      </c>
      <c r="G33" s="24" t="s">
        <v>25</v>
      </c>
      <c r="H33" s="24" t="s">
        <v>30</v>
      </c>
      <c r="I33" s="24" t="s">
        <v>26</v>
      </c>
      <c r="J33" s="24" t="s">
        <v>21</v>
      </c>
      <c r="K33" s="25" t="s">
        <v>22</v>
      </c>
      <c r="L33" s="26" t="s">
        <v>23</v>
      </c>
      <c r="M33" s="27">
        <v>39</v>
      </c>
      <c r="N33" s="12" t="s">
        <v>29</v>
      </c>
      <c r="O33" s="20">
        <v>125</v>
      </c>
      <c r="P33" s="12">
        <v>19</v>
      </c>
      <c r="Q33" s="5">
        <f t="shared" si="0"/>
        <v>741</v>
      </c>
      <c r="S33" s="21"/>
    </row>
    <row r="34" spans="1:19" ht="16.5" customHeight="1" thickBot="1" x14ac:dyDescent="0.25">
      <c r="A34" s="58"/>
      <c r="B34" s="58"/>
      <c r="C34" s="58"/>
      <c r="D34" s="58"/>
      <c r="E34" s="58"/>
      <c r="F34" s="58"/>
      <c r="G34" s="58"/>
      <c r="H34" s="58"/>
      <c r="I34" s="58"/>
      <c r="J34" s="58"/>
      <c r="K34" s="59"/>
      <c r="L34" s="11">
        <f>SUM(M7:M33)</f>
        <v>1029</v>
      </c>
      <c r="M34" s="19"/>
      <c r="O34" s="6"/>
      <c r="P34" s="5">
        <f>SUM(Q7:Q33)</f>
        <v>19551</v>
      </c>
      <c r="R34" s="21"/>
    </row>
    <row r="35" spans="1:19" ht="16.5" customHeight="1" x14ac:dyDescent="0.2">
      <c r="A35" s="53" t="s">
        <v>10</v>
      </c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19"/>
      <c r="O35" s="6"/>
    </row>
    <row r="36" spans="1:19" ht="16.5" customHeight="1" x14ac:dyDescent="0.2">
      <c r="M36" s="19"/>
      <c r="O36" s="6"/>
    </row>
    <row r="37" spans="1:19" ht="16.5" customHeight="1" x14ac:dyDescent="0.2"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19"/>
      <c r="N37" s="19"/>
      <c r="O37" s="6"/>
    </row>
    <row r="38" spans="1:19" ht="16.5" customHeight="1" x14ac:dyDescent="0.2"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19"/>
      <c r="N38" s="19"/>
      <c r="O38" s="6"/>
    </row>
    <row r="39" spans="1:19" ht="16.5" customHeight="1" x14ac:dyDescent="0.2"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19"/>
      <c r="N39" s="19"/>
    </row>
    <row r="40" spans="1:19" ht="16.5" customHeight="1" x14ac:dyDescent="0.2"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19"/>
      <c r="N40" s="19"/>
    </row>
    <row r="41" spans="1:19" ht="16.5" customHeight="1" x14ac:dyDescent="0.2"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19"/>
      <c r="N41" s="19"/>
    </row>
    <row r="42" spans="1:19" ht="16.5" customHeight="1" x14ac:dyDescent="0.2"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19"/>
      <c r="N42" s="19"/>
    </row>
    <row r="43" spans="1:19" ht="16.5" customHeight="1" x14ac:dyDescent="0.2"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19"/>
      <c r="N43" s="19"/>
    </row>
  </sheetData>
  <mergeCells count="13">
    <mergeCell ref="B3:I3"/>
    <mergeCell ref="E1:I1"/>
    <mergeCell ref="B1:D1"/>
    <mergeCell ref="A35:L35"/>
    <mergeCell ref="J3:K3"/>
    <mergeCell ref="A34:K34"/>
    <mergeCell ref="B42:L42"/>
    <mergeCell ref="B43:L43"/>
    <mergeCell ref="B37:L37"/>
    <mergeCell ref="B38:L38"/>
    <mergeCell ref="B39:L39"/>
    <mergeCell ref="B40:L40"/>
    <mergeCell ref="B41:L41"/>
  </mergeCells>
  <phoneticPr fontId="13" type="noConversion"/>
  <pageMargins left="0.7" right="0.7" top="0.75" bottom="0.75" header="0.3" footer="0.3"/>
  <pageSetup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Table 1</vt:lpstr>
      <vt:lpstr>'Table 1'!Área_de_impresión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ReporteDetalleSagUsda1</dc:title>
  <dc:creator>USUARIO</dc:creator>
  <cp:lastModifiedBy>Santiago</cp:lastModifiedBy>
  <cp:lastPrinted>2023-02-24T22:40:46Z</cp:lastPrinted>
  <dcterms:created xsi:type="dcterms:W3CDTF">2021-02-09T16:00:29Z</dcterms:created>
  <dcterms:modified xsi:type="dcterms:W3CDTF">2023-03-10T15:42:33Z</dcterms:modified>
</cp:coreProperties>
</file>