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75" yWindow="-15" windowWidth="2100" windowHeight="11760"/>
  </bookViews>
  <sheets>
    <sheet name="PR" sheetId="2" r:id="rId1"/>
    <sheet name="Process" sheetId="3" r:id="rId2"/>
  </sheets>
  <definedNames>
    <definedName name="_xlnm.Database" localSheetId="0">PR!$D$6:$L$33</definedName>
    <definedName name="_xlnm.Database">#REF!</definedName>
    <definedName name="_xlnm.Print_Area" localSheetId="0">PR!$A$1:$L$62</definedName>
  </definedNames>
  <calcPr calcId="145621"/>
</workbook>
</file>

<file path=xl/calcChain.xml><?xml version="1.0" encoding="utf-8"?>
<calcChain xmlns="http://schemas.openxmlformats.org/spreadsheetml/2006/main">
  <c r="L34" i="2" l="1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 l="1"/>
  <c r="L57" i="2" s="1"/>
</calcChain>
</file>

<file path=xl/sharedStrings.xml><?xml version="1.0" encoding="utf-8"?>
<sst xmlns="http://schemas.openxmlformats.org/spreadsheetml/2006/main" count="201" uniqueCount="191">
  <si>
    <t>Please check where applicable</t>
  </si>
  <si>
    <t>Supplier Info</t>
  </si>
  <si>
    <t>53 = Hardware &amp; Adhesives</t>
  </si>
  <si>
    <t>39 = Materials Handling Equipment</t>
  </si>
  <si>
    <t>51 = Hand Tools</t>
  </si>
  <si>
    <t>66 = Instruments and Laboratory Equipment</t>
  </si>
  <si>
    <t>MDD</t>
    <phoneticPr fontId="0" type="noConversion"/>
  </si>
  <si>
    <t>MisST</t>
    <phoneticPr fontId="0" type="noConversion"/>
  </si>
  <si>
    <t>EcAMSAT</t>
    <phoneticPr fontId="0" type="noConversion"/>
  </si>
  <si>
    <t>SporeSat</t>
    <phoneticPr fontId="0" type="noConversion"/>
  </si>
  <si>
    <t>NLAS</t>
    <phoneticPr fontId="0" type="noConversion"/>
  </si>
  <si>
    <t>SPHERES</t>
    <phoneticPr fontId="0" type="noConversion"/>
  </si>
  <si>
    <t>WinkLink</t>
    <phoneticPr fontId="0" type="noConversion"/>
  </si>
  <si>
    <t>7020= IT Purchases Gov't</t>
    <phoneticPr fontId="0" type="noConversion"/>
  </si>
  <si>
    <t>7045 = IT Supplies &amp; Materials</t>
    <phoneticPr fontId="0" type="noConversion"/>
  </si>
  <si>
    <t>76 = Books</t>
    <phoneticPr fontId="0" type="noConversion"/>
  </si>
  <si>
    <t>V1=Transportation of Things</t>
    <phoneticPr fontId="0" type="noConversion"/>
  </si>
  <si>
    <t>BX = Box</t>
    <phoneticPr fontId="0" type="noConversion"/>
  </si>
  <si>
    <t>CNT = Container</t>
    <phoneticPr fontId="0" type="noConversion"/>
  </si>
  <si>
    <t>CRT = Carton</t>
    <phoneticPr fontId="0" type="noConversion"/>
  </si>
  <si>
    <t>CS = CASE</t>
    <phoneticPr fontId="0" type="noConversion"/>
  </si>
  <si>
    <t>DZ = Dozen</t>
    <phoneticPr fontId="0" type="noConversion"/>
  </si>
  <si>
    <t>EA = Each</t>
    <phoneticPr fontId="0" type="noConversion"/>
  </si>
  <si>
    <t>FT = Feet</t>
    <phoneticPr fontId="0" type="noConversion"/>
  </si>
  <si>
    <t>LOT= Lot</t>
    <phoneticPr fontId="0" type="noConversion"/>
  </si>
  <si>
    <t>LOT</t>
    <phoneticPr fontId="0" type="noConversion"/>
  </si>
  <si>
    <t xml:space="preserve">OZA = Fluid Oz </t>
    <phoneticPr fontId="0" type="noConversion"/>
  </si>
  <si>
    <t>PAK = Pack</t>
    <phoneticPr fontId="0" type="noConversion"/>
  </si>
  <si>
    <t>RL = Reel</t>
    <phoneticPr fontId="0" type="noConversion"/>
  </si>
  <si>
    <t>RM = Ream</t>
    <phoneticPr fontId="0" type="noConversion"/>
  </si>
  <si>
    <t>RO = Roll</t>
    <phoneticPr fontId="0" type="noConversion"/>
  </si>
  <si>
    <t>SH = Sheet</t>
    <phoneticPr fontId="0" type="noConversion"/>
  </si>
  <si>
    <t>TU = Tube</t>
    <phoneticPr fontId="0" type="noConversion"/>
  </si>
  <si>
    <t>UV-LED</t>
    <phoneticPr fontId="0" type="noConversion"/>
  </si>
  <si>
    <t>Lightforce</t>
    <phoneticPr fontId="0" type="noConversion"/>
  </si>
  <si>
    <t>OCT</t>
    <phoneticPr fontId="0" type="noConversion"/>
  </si>
  <si>
    <t>Franklin</t>
    <phoneticPr fontId="0" type="noConversion"/>
  </si>
  <si>
    <t>Edison</t>
    <phoneticPr fontId="0" type="noConversion"/>
  </si>
  <si>
    <t>TechEdSat</t>
    <phoneticPr fontId="0" type="noConversion"/>
  </si>
  <si>
    <t>GraviSat</t>
    <phoneticPr fontId="0" type="noConversion"/>
  </si>
  <si>
    <t>Proposals</t>
    <phoneticPr fontId="0" type="noConversion"/>
  </si>
  <si>
    <t>MoonExpress</t>
    <phoneticPr fontId="0" type="noConversion"/>
  </si>
  <si>
    <t>EtherSat</t>
    <phoneticPr fontId="0" type="noConversion"/>
  </si>
  <si>
    <t>SkyBox</t>
    <phoneticPr fontId="0" type="noConversion"/>
  </si>
  <si>
    <t>75 = Office Supplies and Devices</t>
  </si>
  <si>
    <t>4-Science and Technology</t>
  </si>
  <si>
    <t>5-Payload</t>
  </si>
  <si>
    <t>6-Spacecraft</t>
  </si>
  <si>
    <t>8-Launch</t>
  </si>
  <si>
    <t>10-Integration and Test</t>
  </si>
  <si>
    <t>11-EPO</t>
  </si>
  <si>
    <t>Web Link</t>
  </si>
  <si>
    <t>Order Method</t>
  </si>
  <si>
    <t>Phone/POC</t>
  </si>
  <si>
    <t>Web</t>
  </si>
  <si>
    <t xml:space="preserve">Email </t>
  </si>
  <si>
    <t>Fax</t>
  </si>
  <si>
    <t>Quote Number:</t>
  </si>
  <si>
    <t>New NMO PR Process:</t>
  </si>
  <si>
    <t>99 = Miscellaneous</t>
    <phoneticPr fontId="0" type="noConversion"/>
  </si>
  <si>
    <t>Ride the Light</t>
    <phoneticPr fontId="0" type="noConversion"/>
  </si>
  <si>
    <t>NanoLab</t>
    <phoneticPr fontId="0" type="noConversion"/>
  </si>
  <si>
    <t>Other</t>
    <phoneticPr fontId="0" type="noConversion"/>
  </si>
  <si>
    <t>WBS</t>
    <phoneticPr fontId="0" type="noConversion"/>
  </si>
  <si>
    <t>Project/Task #</t>
    <phoneticPr fontId="0" type="noConversion"/>
  </si>
  <si>
    <t>Deliver To</t>
    <phoneticPr fontId="0" type="noConversion"/>
  </si>
  <si>
    <t>Andrea Nazzal</t>
  </si>
  <si>
    <t>Andrea Nazzal</t>
    <phoneticPr fontId="0" type="noConversion"/>
  </si>
  <si>
    <t>Michael Henchke</t>
    <phoneticPr fontId="0" type="noConversion"/>
  </si>
  <si>
    <t>Ship to Address</t>
    <phoneticPr fontId="0" type="noConversion"/>
  </si>
  <si>
    <t>NASA Ames  Bld 202  Room 108 Moffett Field, CA 94035-1000</t>
  </si>
  <si>
    <r>
      <t>2-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PR is submitted to WBS Lead or Project Manager (if no lead is assigned)  for approval</t>
    </r>
    <phoneticPr fontId="0" type="noConversion"/>
  </si>
  <si>
    <r>
      <t>1-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Individual generates PR (Save document</t>
    </r>
    <phoneticPr fontId="0" type="noConversion"/>
  </si>
  <si>
    <r>
      <t>6-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Mike Henschke (SSPT) or Dionna Marshall (MDD) will notify when the product has arrived</t>
    </r>
    <phoneticPr fontId="0" type="noConversion"/>
  </si>
  <si>
    <t>MDD</t>
    <phoneticPr fontId="0" type="noConversion"/>
  </si>
  <si>
    <t>4-  Not designating ASAP, provide hard date</t>
    <phoneticPr fontId="0" type="noConversion"/>
  </si>
  <si>
    <t>5-  Be cognicent of overnight shipping it REALLY eats away at your budget</t>
    <phoneticPr fontId="0" type="noConversion"/>
  </si>
  <si>
    <t xml:space="preserve"> John Hanson/Belgacem Jaroux</t>
    <phoneticPr fontId="0" type="noConversion"/>
  </si>
  <si>
    <r>
      <t>3-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 xml:space="preserve">Lead sends directly to Andrea Nazzal </t>
    </r>
    <r>
      <rPr>
        <b/>
        <sz val="12"/>
        <rFont val="Times New Roman"/>
        <family val="1"/>
      </rPr>
      <t xml:space="preserve">AND </t>
    </r>
    <r>
      <rPr>
        <sz val="12"/>
        <rFont val="Times New Roman"/>
        <family val="1"/>
      </rPr>
      <t>cc’s:</t>
    </r>
  </si>
  <si>
    <r>
      <t>a.</t>
    </r>
    <r>
      <rPr>
        <sz val="7"/>
        <rFont val="Times New Roman"/>
        <family val="1"/>
      </rPr>
      <t xml:space="preserve">     </t>
    </r>
    <r>
      <rPr>
        <sz val="12"/>
        <rFont val="Times New Roman"/>
        <family val="1"/>
      </rPr>
      <t>Elwood Agasid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</si>
  <si>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imes New Roman"/>
        <family val="1"/>
      </rPr>
      <t>PR Originator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</si>
  <si>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Mike Henschke (SSPT only)</t>
    </r>
  </si>
  <si>
    <r>
      <t>4-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Andrea Nazzal verifies funding and sends to Dionna Marshall to place order</t>
    </r>
  </si>
  <si>
    <t>NASA Ames  Bld 202  Room 108 Moffett Field, CA 94035-1000</t>
    <phoneticPr fontId="0" type="noConversion"/>
  </si>
  <si>
    <t>NASA Ames  Bld 240  Room 161 Moffett Field, CA 94035-1000</t>
    <phoneticPr fontId="0" type="noConversion"/>
  </si>
  <si>
    <t>TAX</t>
    <phoneticPr fontId="0" type="noConversion"/>
  </si>
  <si>
    <t xml:space="preserve">Lab Upgrades </t>
    <phoneticPr fontId="0" type="noConversion"/>
  </si>
  <si>
    <t>Other (Comments)</t>
    <phoneticPr fontId="0" type="noConversion"/>
  </si>
  <si>
    <t>Date Required</t>
  </si>
  <si>
    <t>Quantity</t>
  </si>
  <si>
    <t>Est. Price</t>
  </si>
  <si>
    <t>Est. Total</t>
  </si>
  <si>
    <t>Ship &amp; Hand.</t>
  </si>
  <si>
    <t>Subtotal</t>
  </si>
  <si>
    <t>Item Description</t>
  </si>
  <si>
    <t>Name</t>
  </si>
  <si>
    <t>Phone</t>
  </si>
  <si>
    <t>Address</t>
  </si>
  <si>
    <t>Contact</t>
  </si>
  <si>
    <t>E-mail</t>
  </si>
  <si>
    <t>Category</t>
  </si>
  <si>
    <t>Unit Size</t>
  </si>
  <si>
    <t>Category Codes:</t>
  </si>
  <si>
    <t>Unit Size Codes:</t>
  </si>
  <si>
    <t>Phone #</t>
  </si>
  <si>
    <t>Project / Task #</t>
  </si>
  <si>
    <t>Est. Extended Price</t>
  </si>
  <si>
    <t>Requester Name</t>
  </si>
  <si>
    <t>Date Orignated</t>
  </si>
  <si>
    <t>Deliver To</t>
  </si>
  <si>
    <r>
      <t xml:space="preserve"> </t>
    </r>
    <r>
      <rPr>
        <b/>
        <i/>
        <u/>
        <sz val="14"/>
        <rFont val="Arial"/>
        <family val="2"/>
      </rPr>
      <t>Purchase Request</t>
    </r>
  </si>
  <si>
    <t>Ship To Address</t>
  </si>
  <si>
    <t>____</t>
  </si>
  <si>
    <t>Certificate of Conformance</t>
    <phoneticPr fontId="0" type="noConversion"/>
  </si>
  <si>
    <r>
      <t>5-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Dionna Marshall places order and sends email notification of when the package is expected to arrive to:</t>
    </r>
  </si>
  <si>
    <r>
      <t>a.</t>
    </r>
    <r>
      <rPr>
        <sz val="7"/>
        <rFont val="Times New Roman"/>
        <family val="1"/>
      </rPr>
      <t xml:space="preserve">     </t>
    </r>
    <r>
      <rPr>
        <sz val="12"/>
        <rFont val="Times New Roman"/>
        <family val="1"/>
      </rPr>
      <t>Lead who submitted the PR</t>
    </r>
  </si>
  <si>
    <r>
      <t>7-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 xml:space="preserve">All original shipping documentation (invoices and packaging slips) </t>
    </r>
    <r>
      <rPr>
        <b/>
        <sz val="12"/>
        <rFont val="Times New Roman"/>
        <family val="1"/>
      </rPr>
      <t xml:space="preserve">MUST </t>
    </r>
    <r>
      <rPr>
        <sz val="12"/>
        <rFont val="Times New Roman"/>
        <family val="1"/>
      </rPr>
      <t>be turned into Dionna Marshall ASAP</t>
    </r>
  </si>
  <si>
    <t>PR Originator is responsible for the following:</t>
  </si>
  <si>
    <r>
      <t>1-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Making sure PR is filled completely and accurately</t>
    </r>
  </si>
  <si>
    <r>
      <t>2-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Knowing lead times associated with the order and notating on PR</t>
    </r>
  </si>
  <si>
    <r>
      <t>3-</t>
    </r>
    <r>
      <rPr>
        <sz val="7"/>
        <rFont val="Times New Roman"/>
        <family val="1"/>
      </rPr>
      <t xml:space="preserve">    </t>
    </r>
    <r>
      <rPr>
        <sz val="12"/>
        <rFont val="Times New Roman"/>
        <family val="1"/>
      </rPr>
      <t>Noting back ordered items when possible</t>
    </r>
  </si>
  <si>
    <t>EcAMSat (MoO1)</t>
  </si>
  <si>
    <t>Karolyn Ronzano</t>
  </si>
  <si>
    <t>Ethersat</t>
  </si>
  <si>
    <t>Belgacem Jaroux</t>
  </si>
  <si>
    <t>Gravisat</t>
  </si>
  <si>
    <t>Tony Ricco</t>
  </si>
  <si>
    <t>Lightforce</t>
  </si>
  <si>
    <t>MisST</t>
  </si>
  <si>
    <t>Andres Martinez</t>
  </si>
  <si>
    <t>NanoLab (ISSRP)</t>
  </si>
  <si>
    <t>Macarena Parra/Andres Martinez</t>
  </si>
  <si>
    <t>NLAS</t>
  </si>
  <si>
    <t>Phonesat</t>
  </si>
  <si>
    <t>Spheres</t>
  </si>
  <si>
    <t>Sporesat (MoO2)</t>
  </si>
  <si>
    <t>Ron Chinnapongse</t>
  </si>
  <si>
    <t>UVLED</t>
  </si>
  <si>
    <t>Program or Project Leads</t>
    <phoneticPr fontId="0" type="noConversion"/>
  </si>
  <si>
    <t>Belgacem Jaroux/ Creon Levit</t>
    <phoneticPr fontId="0" type="noConversion"/>
  </si>
  <si>
    <t>Andres Martinez</t>
    <phoneticPr fontId="0" type="noConversion"/>
  </si>
  <si>
    <t>Belgacem Jaroux</t>
    <phoneticPr fontId="0" type="noConversion"/>
  </si>
  <si>
    <t>V1</t>
    <phoneticPr fontId="0" type="noConversion"/>
  </si>
  <si>
    <t>BX</t>
    <phoneticPr fontId="0" type="noConversion"/>
  </si>
  <si>
    <t>CNT</t>
    <phoneticPr fontId="0" type="noConversion"/>
  </si>
  <si>
    <t>CRT</t>
    <phoneticPr fontId="0" type="noConversion"/>
  </si>
  <si>
    <t>CS</t>
    <phoneticPr fontId="0" type="noConversion"/>
  </si>
  <si>
    <t>DZ</t>
    <phoneticPr fontId="0" type="noConversion"/>
  </si>
  <si>
    <t>EA</t>
    <phoneticPr fontId="0" type="noConversion"/>
  </si>
  <si>
    <t>FT</t>
    <phoneticPr fontId="0" type="noConversion"/>
  </si>
  <si>
    <t>OZA</t>
    <phoneticPr fontId="0" type="noConversion"/>
  </si>
  <si>
    <t>PAK</t>
    <phoneticPr fontId="0" type="noConversion"/>
  </si>
  <si>
    <t>RL</t>
    <phoneticPr fontId="0" type="noConversion"/>
  </si>
  <si>
    <t>RM</t>
    <phoneticPr fontId="0" type="noConversion"/>
  </si>
  <si>
    <t>RO</t>
    <phoneticPr fontId="0" type="noConversion"/>
  </si>
  <si>
    <t>SH</t>
    <phoneticPr fontId="0" type="noConversion"/>
  </si>
  <si>
    <t>TU</t>
    <phoneticPr fontId="0" type="noConversion"/>
  </si>
  <si>
    <t>PhoneSat 2</t>
    <phoneticPr fontId="0" type="noConversion"/>
  </si>
  <si>
    <t>PhoneSat 1</t>
    <phoneticPr fontId="0" type="noConversion"/>
  </si>
  <si>
    <t>Other</t>
    <phoneticPr fontId="0" type="noConversion"/>
  </si>
  <si>
    <t>J = Maintenance, Repair and Rebuilding of Equipment</t>
    <phoneticPr fontId="0" type="noConversion"/>
  </si>
  <si>
    <t>Due Diligence (list of other Vendors Contacted):</t>
    <phoneticPr fontId="0" type="noConversion"/>
  </si>
  <si>
    <t>Material Safety Data Sheet</t>
    <phoneticPr fontId="0" type="noConversion"/>
  </si>
  <si>
    <t>93 = Nonmetallic Fabricated Materials</t>
  </si>
  <si>
    <t>59 = Electronic Equipment &amp; Components</t>
  </si>
  <si>
    <t>61 = Electric Wire, Power &amp; Distribution Equipment</t>
  </si>
  <si>
    <t xml:space="preserve">Authorizing Signature:  Project Mangr or Task Lead </t>
  </si>
  <si>
    <t>Requester Signature</t>
  </si>
  <si>
    <r>
      <t>ALL FIELDS</t>
    </r>
    <r>
      <rPr>
        <i/>
        <sz val="11"/>
        <rFont val="Arial"/>
        <family val="2"/>
      </rPr>
      <t xml:space="preserve"> are required to be filled in except for shaded areas prior to placing order.</t>
    </r>
  </si>
  <si>
    <t xml:space="preserve">J </t>
  </si>
  <si>
    <t xml:space="preserve">WBS </t>
  </si>
  <si>
    <t>7-Mission Ops</t>
  </si>
  <si>
    <t>9-Ground Ops</t>
  </si>
  <si>
    <t>Part Number</t>
  </si>
  <si>
    <t>1-Project Mgmt</t>
  </si>
  <si>
    <t>2-System Engineering</t>
  </si>
  <si>
    <t>3-Safety and Mission Assurance</t>
  </si>
  <si>
    <t>Dayne Kemp</t>
  </si>
  <si>
    <t>Other</t>
  </si>
  <si>
    <t>G-NAT T&amp;I Labs</t>
  </si>
  <si>
    <t xml:space="preserve">eplastics.com, professionalplastics.com </t>
  </si>
  <si>
    <t>Extruded Acrylic (See email for more info)</t>
  </si>
  <si>
    <t>SH</t>
  </si>
  <si>
    <t>Helix Linear Technologies, Inc.</t>
  </si>
  <si>
    <t>Keith Bell</t>
  </si>
  <si>
    <t>23200 Commerce Park, Beachwood, Ohio, 44122</t>
  </si>
  <si>
    <t>kbell@helixlinear.com</t>
  </si>
  <si>
    <t>216-485-2309</t>
  </si>
  <si>
    <t>http://www.helixlinear.com/</t>
  </si>
  <si>
    <t>Dmitriy Rivkin</t>
  </si>
  <si>
    <t>831-708-6217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</si>
</sst>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[$$-409]#,##0.00_);\([$$-409]#,##0.00\)"/>
  </numFmts>
  <fonts count="29">
    <font>
      <sz val="10"/>
      <name val="Geneva"/>
    </font>
    <font>
      <b/>
      <sz val="10"/>
      <name val="Geneva"/>
    </font>
    <font>
      <u/>
      <sz val="10"/>
      <color indexed="12"/>
      <name val="Geneva"/>
    </font>
    <font>
      <b/>
      <sz val="12"/>
      <name val="Geneva"/>
    </font>
    <font>
      <b/>
      <u/>
      <sz val="12"/>
      <name val="Geneva"/>
    </font>
    <font>
      <sz val="9"/>
      <name val="Arial"/>
      <family val="2"/>
    </font>
    <font>
      <b/>
      <u/>
      <sz val="12"/>
      <name val="Arial"/>
      <family val="2"/>
    </font>
    <font>
      <b/>
      <i/>
      <u/>
      <sz val="14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color indexed="0"/>
      <name val="Arial"/>
      <family val="2"/>
    </font>
    <font>
      <sz val="10"/>
      <color indexed="0"/>
      <name val="Arial"/>
      <family val="2"/>
    </font>
    <font>
      <sz val="11"/>
      <color indexed="8"/>
      <name val="Arial"/>
      <family val="2"/>
    </font>
    <font>
      <sz val="11"/>
      <color indexed="8"/>
      <name val="Helv"/>
    </font>
    <font>
      <b/>
      <sz val="11"/>
      <name val="Geneva"/>
    </font>
    <font>
      <b/>
      <sz val="10"/>
      <color indexed="10"/>
      <name val="Arial"/>
      <family val="2"/>
    </font>
    <font>
      <sz val="12"/>
      <name val="Times New Roman"/>
      <family val="1"/>
    </font>
    <font>
      <sz val="7"/>
      <name val="Times New Roman"/>
      <family val="1"/>
    </font>
    <font>
      <b/>
      <sz val="12"/>
      <name val="Times New Roman"/>
      <family val="1"/>
    </font>
    <font>
      <b/>
      <sz val="14"/>
      <name val="Geneva"/>
    </font>
    <font>
      <b/>
      <sz val="14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Border="1"/>
    <xf numFmtId="0" fontId="8" fillId="2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7" fontId="8" fillId="3" borderId="4" xfId="0" applyNumberFormat="1" applyFont="1" applyFill="1" applyBorder="1" applyAlignment="1">
      <alignment horizontal="center" vertical="center" wrapText="1"/>
    </xf>
    <xf numFmtId="7" fontId="8" fillId="2" borderId="4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5" xfId="0" applyFont="1" applyBorder="1" applyAlignment="1"/>
    <xf numFmtId="0" fontId="8" fillId="0" borderId="5" xfId="0" applyFont="1" applyBorder="1" applyAlignment="1"/>
    <xf numFmtId="7" fontId="8" fillId="3" borderId="7" xfId="0" applyNumberFormat="1" applyFont="1" applyFill="1" applyBorder="1" applyAlignment="1">
      <alignment horizontal="center"/>
    </xf>
    <xf numFmtId="7" fontId="8" fillId="2" borderId="4" xfId="0" applyNumberFormat="1" applyFont="1" applyFill="1" applyBorder="1"/>
    <xf numFmtId="0" fontId="8" fillId="0" borderId="8" xfId="0" applyFont="1" applyBorder="1" applyAlignment="1"/>
    <xf numFmtId="0" fontId="16" fillId="0" borderId="8" xfId="0" applyFont="1" applyBorder="1" applyAlignment="1">
      <alignment horizontal="left"/>
    </xf>
    <xf numFmtId="0" fontId="8" fillId="0" borderId="9" xfId="0" applyFont="1" applyBorder="1" applyAlignment="1"/>
    <xf numFmtId="0" fontId="8" fillId="0" borderId="0" xfId="0" applyFont="1" applyBorder="1" applyAlignment="1">
      <alignment horizontal="left"/>
    </xf>
    <xf numFmtId="7" fontId="8" fillId="0" borderId="0" xfId="0" applyNumberFormat="1" applyFont="1" applyFill="1" applyBorder="1"/>
    <xf numFmtId="0" fontId="8" fillId="0" borderId="0" xfId="0" applyFont="1" applyBorder="1" applyAlignment="1"/>
    <xf numFmtId="0" fontId="8" fillId="0" borderId="0" xfId="0" applyFont="1" applyFill="1" applyBorder="1" applyAlignment="1">
      <alignment horizontal="left"/>
    </xf>
    <xf numFmtId="0" fontId="5" fillId="0" borderId="0" xfId="0" applyFont="1"/>
    <xf numFmtId="0" fontId="8" fillId="0" borderId="10" xfId="0" applyFont="1" applyBorder="1"/>
    <xf numFmtId="0" fontId="8" fillId="0" borderId="0" xfId="0" applyFont="1" applyBorder="1" applyAlignment="1">
      <alignment horizontal="left" vertical="top"/>
    </xf>
    <xf numFmtId="0" fontId="14" fillId="0" borderId="0" xfId="1" applyFont="1" applyBorder="1" applyAlignment="1" applyProtection="1">
      <alignment horizontal="left" vertical="top"/>
    </xf>
    <xf numFmtId="0" fontId="8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16" fillId="0" borderId="13" xfId="0" applyFont="1" applyFill="1" applyBorder="1" applyAlignment="1">
      <alignment horizontal="left" indent="1"/>
    </xf>
    <xf numFmtId="0" fontId="15" fillId="0" borderId="14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8" fillId="0" borderId="10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0" fillId="0" borderId="10" xfId="0" applyBorder="1"/>
    <xf numFmtId="0" fontId="15" fillId="0" borderId="10" xfId="0" applyFont="1" applyBorder="1" applyAlignment="1">
      <alignment horizontal="right" vertical="center"/>
    </xf>
    <xf numFmtId="0" fontId="15" fillId="0" borderId="10" xfId="0" applyFont="1" applyBorder="1" applyAlignment="1">
      <alignment horizontal="left" vertical="center"/>
    </xf>
    <xf numFmtId="0" fontId="0" fillId="0" borderId="8" xfId="0" applyBorder="1"/>
    <xf numFmtId="0" fontId="16" fillId="0" borderId="0" xfId="0" applyFont="1" applyFill="1" applyBorder="1" applyAlignment="1">
      <alignment horizontal="left" indent="1"/>
    </xf>
    <xf numFmtId="164" fontId="18" fillId="3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2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horizontal="left" indent="1"/>
    </xf>
    <xf numFmtId="0" fontId="19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/>
    </xf>
    <xf numFmtId="7" fontId="22" fillId="0" borderId="7" xfId="0" applyNumberFormat="1" applyFont="1" applyBorder="1" applyAlignment="1">
      <alignment horizontal="center"/>
    </xf>
    <xf numFmtId="7" fontId="22" fillId="2" borderId="4" xfId="0" applyNumberFormat="1" applyFont="1" applyFill="1" applyBorder="1"/>
    <xf numFmtId="0" fontId="8" fillId="0" borderId="7" xfId="0" applyFont="1" applyBorder="1" applyAlignment="1">
      <alignment vertical="center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 indent="3"/>
    </xf>
    <xf numFmtId="0" fontId="23" fillId="0" borderId="0" xfId="0" applyFont="1" applyAlignment="1">
      <alignment horizontal="left" indent="6"/>
    </xf>
    <xf numFmtId="0" fontId="23" fillId="0" borderId="2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23" fillId="0" borderId="22" xfId="0" applyFont="1" applyBorder="1" applyAlignment="1">
      <alignment vertical="top" wrapText="1"/>
    </xf>
    <xf numFmtId="0" fontId="23" fillId="0" borderId="23" xfId="0" applyFont="1" applyBorder="1" applyAlignment="1">
      <alignment vertical="top" wrapText="1"/>
    </xf>
    <xf numFmtId="0" fontId="26" fillId="0" borderId="0" xfId="0" applyFont="1"/>
    <xf numFmtId="0" fontId="27" fillId="0" borderId="0" xfId="0" applyFont="1"/>
    <xf numFmtId="0" fontId="8" fillId="0" borderId="14" xfId="0" applyFont="1" applyBorder="1" applyAlignment="1">
      <alignment horizontal="left" indent="1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center"/>
    </xf>
    <xf numFmtId="0" fontId="15" fillId="0" borderId="17" xfId="0" applyFont="1" applyBorder="1" applyAlignment="1">
      <alignment horizontal="right" vertical="center"/>
    </xf>
    <xf numFmtId="7" fontId="28" fillId="0" borderId="7" xfId="0" applyNumberFormat="1" applyFont="1" applyBorder="1" applyAlignment="1">
      <alignment horizontal="center"/>
    </xf>
    <xf numFmtId="7" fontId="28" fillId="2" borderId="4" xfId="0" applyNumberFormat="1" applyFont="1" applyFill="1" applyBorder="1"/>
    <xf numFmtId="0" fontId="2" fillId="0" borderId="0" xfId="1" applyBorder="1" applyAlignment="1" applyProtection="1">
      <alignment horizontal="left" vertical="top"/>
    </xf>
    <xf numFmtId="0" fontId="20" fillId="0" borderId="15" xfId="0" applyNumberFormat="1" applyFont="1" applyBorder="1" applyAlignment="1">
      <alignment horizontal="left" vertical="center" wrapText="1"/>
    </xf>
    <xf numFmtId="0" fontId="20" fillId="0" borderId="24" xfId="0" applyNumberFormat="1" applyFont="1" applyBorder="1" applyAlignment="1">
      <alignment horizontal="left" vertical="center" wrapText="1"/>
    </xf>
    <xf numFmtId="0" fontId="20" fillId="0" borderId="4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8" fillId="0" borderId="7" xfId="0" applyFont="1" applyBorder="1" applyAlignment="1">
      <alignment vertical="center"/>
    </xf>
    <xf numFmtId="1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3" fillId="0" borderId="15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24" xfId="0" applyNumberFormat="1" applyFont="1" applyBorder="1" applyAlignment="1">
      <alignment horizontal="center" vertical="center"/>
    </xf>
    <xf numFmtId="0" fontId="17" fillId="0" borderId="4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left" vertical="center"/>
    </xf>
    <xf numFmtId="1" fontId="13" fillId="0" borderId="24" xfId="0" applyNumberFormat="1" applyFont="1" applyBorder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14" fontId="17" fillId="0" borderId="15" xfId="0" applyNumberFormat="1" applyFont="1" applyBorder="1" applyAlignment="1">
      <alignment horizontal="center" vertical="center"/>
    </xf>
    <xf numFmtId="14" fontId="17" fillId="0" borderId="24" xfId="0" applyNumberFormat="1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elixlinear.com/" TargetMode="External"/><Relationship Id="rId1" Type="http://schemas.openxmlformats.org/officeDocument/2006/relationships/hyperlink" Target="mailto:kbell@helixline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139"/>
  <sheetViews>
    <sheetView showGridLines="0" showZeros="0" tabSelected="1" workbookViewId="0">
      <selection activeCell="J12" sqref="J12:L12"/>
    </sheetView>
  </sheetViews>
  <sheetFormatPr defaultColWidth="11.42578125" defaultRowHeight="12.75"/>
  <cols>
    <col min="1" max="1" width="3.28515625" customWidth="1"/>
    <col min="2" max="2" width="11.28515625" customWidth="1"/>
    <col min="3" max="3" width="20" customWidth="1"/>
    <col min="4" max="4" width="13" customWidth="1"/>
    <col min="5" max="5" width="12" customWidth="1"/>
    <col min="6" max="6" width="14.5703125" customWidth="1"/>
    <col min="7" max="7" width="3.7109375" customWidth="1"/>
    <col min="8" max="8" width="8.7109375" customWidth="1"/>
    <col min="9" max="9" width="4.7109375" bestFit="1" customWidth="1"/>
    <col min="10" max="10" width="8.7109375" customWidth="1"/>
    <col min="11" max="11" width="12" customWidth="1"/>
    <col min="12" max="12" width="14.7109375" customWidth="1"/>
    <col min="13" max="13" width="9.28515625" customWidth="1"/>
    <col min="14" max="15" width="7.7109375" customWidth="1"/>
    <col min="16" max="22" width="11.42578125" customWidth="1"/>
    <col min="23" max="23" width="14.140625" style="61" customWidth="1"/>
    <col min="24" max="24" width="11.42578125" customWidth="1"/>
    <col min="25" max="25" width="11.42578125" style="61" customWidth="1"/>
    <col min="26" max="26" width="11.42578125" customWidth="1"/>
    <col min="27" max="28" width="11.42578125" style="68" customWidth="1"/>
    <col min="29" max="29" width="11.42578125" customWidth="1"/>
  </cols>
  <sheetData>
    <row r="1" spans="1:32" s="2" customFormat="1" ht="30" customHeight="1">
      <c r="A1" s="121" t="s">
        <v>110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4"/>
      <c r="W1" s="60"/>
      <c r="Y1" s="60"/>
      <c r="AA1" s="67"/>
      <c r="AB1" s="67"/>
    </row>
    <row r="2" spans="1:32" ht="27.75" customHeight="1">
      <c r="A2" s="5"/>
      <c r="B2" s="6" t="s">
        <v>168</v>
      </c>
      <c r="C2" s="6"/>
      <c r="D2" s="7"/>
      <c r="E2" s="7"/>
      <c r="F2" s="7"/>
      <c r="G2" s="8"/>
      <c r="H2" s="8"/>
      <c r="I2" s="8"/>
      <c r="J2" s="9"/>
      <c r="K2" s="5"/>
      <c r="L2" s="5"/>
    </row>
    <row r="3" spans="1:32" ht="10.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32" ht="22.5" customHeight="1">
      <c r="A4" s="10"/>
      <c r="B4" s="125" t="s">
        <v>1</v>
      </c>
      <c r="C4" s="125"/>
      <c r="D4" s="125"/>
      <c r="E4" s="125"/>
      <c r="F4" s="10"/>
      <c r="G4" s="11"/>
      <c r="H4" s="122" t="s">
        <v>105</v>
      </c>
      <c r="I4" s="122"/>
      <c r="J4" s="123" t="s">
        <v>178</v>
      </c>
      <c r="K4" s="123"/>
      <c r="L4" s="123"/>
      <c r="W4" s="62" t="s">
        <v>102</v>
      </c>
      <c r="X4" s="37"/>
      <c r="Y4" s="74" t="s">
        <v>103</v>
      </c>
      <c r="Z4" s="1"/>
      <c r="AA4" s="85" t="s">
        <v>64</v>
      </c>
      <c r="AB4" s="85" t="s">
        <v>63</v>
      </c>
      <c r="AD4" s="84" t="s">
        <v>52</v>
      </c>
      <c r="AE4" s="84" t="s">
        <v>65</v>
      </c>
      <c r="AF4" t="s">
        <v>69</v>
      </c>
    </row>
    <row r="5" spans="1:32" ht="24" customHeight="1">
      <c r="A5" s="10"/>
      <c r="B5" s="126"/>
      <c r="C5" s="127"/>
      <c r="D5" s="127"/>
      <c r="E5" s="128"/>
      <c r="F5" s="10"/>
      <c r="G5" s="11"/>
      <c r="H5" s="122" t="s">
        <v>87</v>
      </c>
      <c r="I5" s="122"/>
      <c r="J5" s="141" t="s">
        <v>179</v>
      </c>
      <c r="K5" s="142"/>
      <c r="L5" s="143"/>
      <c r="W5" s="63">
        <v>39</v>
      </c>
      <c r="X5" s="35"/>
      <c r="Y5" s="61" t="s">
        <v>143</v>
      </c>
      <c r="Z5" s="1"/>
      <c r="AA5" s="68" t="s">
        <v>6</v>
      </c>
      <c r="AB5" s="68" t="s">
        <v>174</v>
      </c>
      <c r="AD5" t="s">
        <v>53</v>
      </c>
      <c r="AE5" t="s">
        <v>67</v>
      </c>
      <c r="AF5" t="s">
        <v>83</v>
      </c>
    </row>
    <row r="6" spans="1:32" ht="24" customHeight="1">
      <c r="A6" s="10"/>
      <c r="B6" s="78" t="s">
        <v>95</v>
      </c>
      <c r="C6" s="101" t="s">
        <v>183</v>
      </c>
      <c r="D6" s="101"/>
      <c r="E6" s="102"/>
      <c r="F6" s="10"/>
      <c r="G6" s="12"/>
      <c r="H6" s="136" t="s">
        <v>170</v>
      </c>
      <c r="I6" s="137"/>
      <c r="J6" s="144"/>
      <c r="K6" s="145"/>
      <c r="L6" s="146"/>
      <c r="W6" s="63">
        <v>51</v>
      </c>
      <c r="X6" s="35"/>
      <c r="Y6" s="64" t="s">
        <v>144</v>
      </c>
      <c r="Z6" s="1"/>
      <c r="AA6" s="68" t="s">
        <v>7</v>
      </c>
      <c r="AB6" s="68" t="s">
        <v>175</v>
      </c>
      <c r="AD6" t="s">
        <v>54</v>
      </c>
      <c r="AE6" t="s">
        <v>68</v>
      </c>
      <c r="AF6" t="s">
        <v>84</v>
      </c>
    </row>
    <row r="7" spans="1:32" ht="24" customHeight="1">
      <c r="A7" s="10"/>
      <c r="B7" s="78" t="s">
        <v>98</v>
      </c>
      <c r="C7" s="79" t="s">
        <v>184</v>
      </c>
      <c r="D7" s="79"/>
      <c r="E7" s="12"/>
      <c r="F7" s="10"/>
      <c r="G7" s="13"/>
      <c r="H7" s="122" t="s">
        <v>107</v>
      </c>
      <c r="I7" s="122"/>
      <c r="J7" s="124" t="s">
        <v>189</v>
      </c>
      <c r="K7" s="124"/>
      <c r="L7" s="124"/>
      <c r="W7" s="63">
        <v>53</v>
      </c>
      <c r="X7" s="35"/>
      <c r="Y7" s="64" t="s">
        <v>145</v>
      </c>
      <c r="Z7" s="1"/>
      <c r="AA7" s="68" t="s">
        <v>8</v>
      </c>
      <c r="AB7" s="68" t="s">
        <v>176</v>
      </c>
      <c r="AD7" t="s">
        <v>55</v>
      </c>
    </row>
    <row r="8" spans="1:32" ht="24" customHeight="1">
      <c r="A8" s="10"/>
      <c r="B8" s="78" t="s">
        <v>96</v>
      </c>
      <c r="C8" s="79" t="s">
        <v>187</v>
      </c>
      <c r="D8" s="79"/>
      <c r="E8" s="12"/>
      <c r="F8" s="10"/>
      <c r="G8" s="12"/>
      <c r="H8" s="136" t="s">
        <v>104</v>
      </c>
      <c r="I8" s="137"/>
      <c r="J8" s="138" t="s">
        <v>190</v>
      </c>
      <c r="K8" s="139"/>
      <c r="L8" s="140"/>
      <c r="V8" s="44"/>
      <c r="W8" s="63">
        <v>59</v>
      </c>
      <c r="X8" s="35"/>
      <c r="Y8" s="63" t="s">
        <v>146</v>
      </c>
      <c r="Z8" s="1"/>
      <c r="AA8" s="68" t="s">
        <v>9</v>
      </c>
      <c r="AB8" s="68" t="s">
        <v>45</v>
      </c>
      <c r="AD8" t="s">
        <v>56</v>
      </c>
    </row>
    <row r="9" spans="1:32" s="3" customFormat="1" ht="24" customHeight="1">
      <c r="A9" s="5"/>
      <c r="B9" s="80" t="s">
        <v>97</v>
      </c>
      <c r="C9" s="35" t="s">
        <v>185</v>
      </c>
      <c r="D9" s="35"/>
      <c r="E9" s="81"/>
      <c r="F9" s="5"/>
      <c r="G9" s="13"/>
      <c r="H9" s="88" t="s">
        <v>108</v>
      </c>
      <c r="I9" s="88"/>
      <c r="J9" s="147">
        <v>40729</v>
      </c>
      <c r="K9" s="148"/>
      <c r="L9" s="149"/>
      <c r="V9"/>
      <c r="W9" s="63">
        <v>61</v>
      </c>
      <c r="X9" s="35"/>
      <c r="Y9" s="66" t="s">
        <v>147</v>
      </c>
      <c r="Z9" s="58"/>
      <c r="AA9" s="68" t="s">
        <v>10</v>
      </c>
      <c r="AB9" s="68" t="s">
        <v>46</v>
      </c>
      <c r="AC9"/>
      <c r="AD9"/>
    </row>
    <row r="10" spans="1:32" ht="24" customHeight="1">
      <c r="A10" s="10"/>
      <c r="B10" s="82"/>
      <c r="C10" s="41"/>
      <c r="D10" s="41"/>
      <c r="E10" s="83"/>
      <c r="F10" s="10"/>
      <c r="G10" s="11"/>
      <c r="H10" s="88" t="s">
        <v>88</v>
      </c>
      <c r="I10" s="88"/>
      <c r="J10" s="147">
        <v>40731</v>
      </c>
      <c r="K10" s="148"/>
      <c r="L10" s="149"/>
      <c r="W10" s="63">
        <v>66</v>
      </c>
      <c r="X10" s="35"/>
      <c r="Y10" s="63" t="s">
        <v>148</v>
      </c>
      <c r="Z10" s="53"/>
      <c r="AA10" s="68" t="s">
        <v>11</v>
      </c>
      <c r="AB10" s="68" t="s">
        <v>47</v>
      </c>
    </row>
    <row r="11" spans="1:32" ht="24" customHeight="1">
      <c r="A11" s="10"/>
      <c r="B11" s="82" t="s">
        <v>99</v>
      </c>
      <c r="C11" s="108" t="s">
        <v>186</v>
      </c>
      <c r="D11" s="41"/>
      <c r="E11" s="83"/>
      <c r="F11" s="10"/>
      <c r="G11" s="10"/>
      <c r="H11" s="136" t="s">
        <v>109</v>
      </c>
      <c r="I11" s="137"/>
      <c r="J11" s="150" t="s">
        <v>66</v>
      </c>
      <c r="K11" s="151"/>
      <c r="L11" s="152"/>
      <c r="O11" s="1"/>
      <c r="P11" s="1"/>
      <c r="Q11" s="1"/>
      <c r="R11" s="1"/>
      <c r="S11" s="1"/>
      <c r="W11" s="63">
        <v>68</v>
      </c>
      <c r="X11" s="35"/>
      <c r="Y11" s="66" t="s">
        <v>149</v>
      </c>
      <c r="Z11" s="53"/>
      <c r="AA11" s="68" t="s">
        <v>158</v>
      </c>
      <c r="AB11" s="68" t="s">
        <v>171</v>
      </c>
    </row>
    <row r="12" spans="1:32" ht="24" customHeight="1">
      <c r="A12" s="10"/>
      <c r="B12" s="82" t="s">
        <v>51</v>
      </c>
      <c r="C12" s="108" t="s">
        <v>188</v>
      </c>
      <c r="D12" s="41"/>
      <c r="E12" s="83"/>
      <c r="F12" s="10"/>
      <c r="G12" s="10"/>
      <c r="H12" s="88" t="s">
        <v>111</v>
      </c>
      <c r="I12" s="88"/>
      <c r="J12" s="129" t="s">
        <v>70</v>
      </c>
      <c r="K12" s="130"/>
      <c r="L12" s="131"/>
      <c r="O12" s="1"/>
      <c r="W12" s="64">
        <v>75</v>
      </c>
      <c r="X12" s="1"/>
      <c r="Y12" s="65" t="s">
        <v>25</v>
      </c>
      <c r="Z12" s="1"/>
      <c r="AA12" s="68" t="s">
        <v>157</v>
      </c>
      <c r="AB12" s="68" t="s">
        <v>48</v>
      </c>
    </row>
    <row r="13" spans="1:32" ht="24" customHeight="1">
      <c r="A13" s="10"/>
      <c r="B13" s="82"/>
      <c r="C13" s="41"/>
      <c r="D13" s="41"/>
      <c r="E13" s="83"/>
      <c r="F13" s="10"/>
      <c r="G13" s="10"/>
      <c r="H13" s="43"/>
      <c r="I13" s="43"/>
      <c r="J13" s="77"/>
      <c r="K13" s="77"/>
      <c r="L13" s="77"/>
      <c r="O13" s="1"/>
      <c r="W13" s="61">
        <v>76</v>
      </c>
      <c r="X13" s="1"/>
      <c r="Y13" s="61" t="s">
        <v>150</v>
      </c>
      <c r="Z13" s="1"/>
      <c r="AA13" s="68" t="s">
        <v>12</v>
      </c>
      <c r="AB13" s="68" t="s">
        <v>172</v>
      </c>
    </row>
    <row r="14" spans="1:32" ht="24" customHeight="1">
      <c r="A14" s="10"/>
      <c r="B14" s="82" t="s">
        <v>52</v>
      </c>
      <c r="C14" s="41" t="s">
        <v>54</v>
      </c>
      <c r="D14" s="41"/>
      <c r="E14" s="83"/>
      <c r="F14" s="10"/>
      <c r="G14" s="10"/>
      <c r="H14" s="43"/>
      <c r="I14" s="43"/>
      <c r="J14" s="77"/>
      <c r="K14" s="77"/>
      <c r="L14" s="77"/>
      <c r="O14" s="1"/>
      <c r="W14" s="64">
        <v>93</v>
      </c>
      <c r="X14" s="1"/>
      <c r="Y14" s="63" t="s">
        <v>151</v>
      </c>
      <c r="Z14" s="1"/>
      <c r="AA14" s="68" t="s">
        <v>33</v>
      </c>
      <c r="AB14" s="68" t="s">
        <v>49</v>
      </c>
    </row>
    <row r="15" spans="1:32" ht="24" customHeight="1">
      <c r="A15" s="10"/>
      <c r="B15" s="82" t="s">
        <v>57</v>
      </c>
      <c r="C15" s="41" t="s">
        <v>54</v>
      </c>
      <c r="D15" s="41"/>
      <c r="E15" s="83"/>
      <c r="F15" s="10"/>
      <c r="G15" s="10"/>
      <c r="H15" s="43"/>
      <c r="I15" s="43"/>
      <c r="J15" s="77"/>
      <c r="K15" s="77"/>
      <c r="L15" s="77"/>
      <c r="O15" s="1"/>
      <c r="W15" s="64">
        <v>99</v>
      </c>
      <c r="X15" s="1"/>
      <c r="Y15" s="66" t="s">
        <v>152</v>
      </c>
      <c r="Z15" s="1"/>
      <c r="AA15" s="68" t="s">
        <v>34</v>
      </c>
      <c r="AB15" s="68" t="s">
        <v>50</v>
      </c>
    </row>
    <row r="16" spans="1:32" ht="24" customHeight="1">
      <c r="A16" s="10"/>
      <c r="B16" s="103" t="s">
        <v>161</v>
      </c>
      <c r="C16" s="41"/>
      <c r="D16" s="41"/>
      <c r="E16" s="83"/>
      <c r="F16" s="10"/>
      <c r="G16" s="10"/>
      <c r="H16" s="43"/>
      <c r="I16" s="43"/>
      <c r="J16" s="77"/>
      <c r="K16" s="77"/>
      <c r="L16" s="77"/>
      <c r="O16" s="1"/>
      <c r="T16" s="1"/>
      <c r="U16" s="1"/>
      <c r="W16" s="64">
        <v>7020</v>
      </c>
      <c r="X16" s="1"/>
      <c r="Y16" s="61" t="s">
        <v>153</v>
      </c>
      <c r="Z16" s="44"/>
      <c r="AA16" s="68" t="s">
        <v>35</v>
      </c>
      <c r="AB16" s="68" t="s">
        <v>159</v>
      </c>
    </row>
    <row r="17" spans="1:27" ht="21.75" customHeight="1">
      <c r="A17" s="10"/>
      <c r="B17" s="15" t="s">
        <v>180</v>
      </c>
      <c r="C17" s="75"/>
      <c r="D17" s="75"/>
      <c r="E17" s="76"/>
      <c r="F17" s="10"/>
      <c r="G17" s="10"/>
      <c r="H17" s="43"/>
      <c r="I17" s="43"/>
      <c r="J17" s="77"/>
      <c r="K17" s="77"/>
      <c r="L17" s="77"/>
      <c r="O17" s="1"/>
      <c r="T17" s="37"/>
      <c r="U17" s="1"/>
      <c r="W17" s="63">
        <v>7045</v>
      </c>
      <c r="X17" s="1"/>
      <c r="Y17" s="61" t="s">
        <v>154</v>
      </c>
      <c r="Z17" s="44"/>
      <c r="AA17" s="68" t="s">
        <v>36</v>
      </c>
    </row>
    <row r="18" spans="1:27" ht="18.75" customHeight="1">
      <c r="A18" s="10"/>
      <c r="B18" s="41"/>
      <c r="C18" s="41"/>
      <c r="D18" s="42"/>
      <c r="E18" s="41"/>
      <c r="F18" s="10"/>
      <c r="G18" s="10"/>
      <c r="H18" s="43"/>
      <c r="I18" s="43"/>
      <c r="J18" s="14"/>
      <c r="K18" s="14"/>
      <c r="L18" s="14"/>
      <c r="O18" s="1"/>
      <c r="T18" s="35"/>
      <c r="U18" s="1"/>
      <c r="W18" s="64" t="s">
        <v>169</v>
      </c>
      <c r="Y18" s="63" t="s">
        <v>155</v>
      </c>
      <c r="AA18" s="68" t="s">
        <v>37</v>
      </c>
    </row>
    <row r="19" spans="1:27" ht="19.5" customHeight="1">
      <c r="A19" s="10"/>
      <c r="B19" s="41"/>
      <c r="C19" s="41"/>
      <c r="D19" s="42"/>
      <c r="E19" s="133" t="s">
        <v>0</v>
      </c>
      <c r="F19" s="134"/>
      <c r="G19" s="134"/>
      <c r="H19" s="135"/>
      <c r="I19" s="44"/>
      <c r="J19" s="44"/>
      <c r="K19" s="44"/>
      <c r="L19" s="14"/>
      <c r="O19" s="1"/>
      <c r="T19" s="35"/>
      <c r="U19" s="1"/>
      <c r="W19" s="61" t="s">
        <v>142</v>
      </c>
      <c r="Y19" s="61" t="s">
        <v>156</v>
      </c>
      <c r="AA19" s="68" t="s">
        <v>38</v>
      </c>
    </row>
    <row r="20" spans="1:27" ht="19.5" customHeight="1">
      <c r="A20" s="10"/>
      <c r="B20" s="41"/>
      <c r="C20" s="41"/>
      <c r="D20" s="42"/>
      <c r="E20" s="50" t="s">
        <v>112</v>
      </c>
      <c r="F20" s="44" t="s">
        <v>162</v>
      </c>
      <c r="G20" s="44"/>
      <c r="H20" s="104"/>
      <c r="I20" s="44"/>
      <c r="J20" s="44"/>
      <c r="K20" s="14"/>
      <c r="L20" s="14"/>
      <c r="O20" s="1"/>
      <c r="T20" s="35"/>
      <c r="U20" s="1"/>
      <c r="AA20" s="68" t="s">
        <v>39</v>
      </c>
    </row>
    <row r="21" spans="1:27" ht="19.5" customHeight="1">
      <c r="A21" s="10"/>
      <c r="B21" s="41"/>
      <c r="C21" s="41"/>
      <c r="D21" s="42"/>
      <c r="E21" s="51" t="s">
        <v>112</v>
      </c>
      <c r="F21" s="112" t="s">
        <v>113</v>
      </c>
      <c r="G21" s="112"/>
      <c r="H21" s="105"/>
      <c r="I21" s="44"/>
      <c r="J21" s="44"/>
      <c r="K21" s="14"/>
      <c r="L21" s="14"/>
      <c r="O21" s="1"/>
      <c r="T21" s="35"/>
      <c r="U21" s="1"/>
      <c r="AA21" s="68" t="s">
        <v>40</v>
      </c>
    </row>
    <row r="22" spans="1:27" ht="19.5" customHeight="1" thickBot="1">
      <c r="A22" s="10"/>
      <c r="B22" s="41"/>
      <c r="C22" s="41"/>
      <c r="D22" s="42"/>
      <c r="E22" s="41"/>
      <c r="F22" s="10"/>
      <c r="G22" s="10"/>
      <c r="H22" s="43"/>
      <c r="I22" s="43"/>
      <c r="J22" s="14"/>
      <c r="K22" s="14"/>
      <c r="L22" s="14"/>
      <c r="O22" s="1"/>
      <c r="T22" s="35"/>
      <c r="U22" s="1"/>
      <c r="AA22" s="68" t="s">
        <v>41</v>
      </c>
    </row>
    <row r="23" spans="1:27">
      <c r="B23" s="49" t="s">
        <v>102</v>
      </c>
      <c r="C23" s="70"/>
      <c r="D23" s="32"/>
      <c r="E23" s="57"/>
      <c r="F23" s="57"/>
      <c r="G23" s="57"/>
      <c r="H23" s="57"/>
      <c r="I23" s="57"/>
      <c r="J23" s="57"/>
      <c r="K23" s="33" t="s">
        <v>103</v>
      </c>
      <c r="L23" s="34"/>
      <c r="O23" s="1"/>
      <c r="T23" s="35"/>
      <c r="U23" s="1"/>
      <c r="AA23" s="68" t="s">
        <v>42</v>
      </c>
    </row>
    <row r="24" spans="1:27">
      <c r="B24" s="47" t="s">
        <v>3</v>
      </c>
      <c r="C24" s="53"/>
      <c r="D24" s="35"/>
      <c r="E24" t="s">
        <v>44</v>
      </c>
      <c r="J24" s="1"/>
      <c r="K24" s="35" t="s">
        <v>17</v>
      </c>
      <c r="L24" s="89" t="s">
        <v>26</v>
      </c>
      <c r="O24" s="1"/>
      <c r="T24" s="35"/>
      <c r="U24" s="1"/>
      <c r="AA24" s="68" t="s">
        <v>43</v>
      </c>
    </row>
    <row r="25" spans="1:27">
      <c r="B25" s="47" t="s">
        <v>4</v>
      </c>
      <c r="C25" s="53"/>
      <c r="D25" s="35"/>
      <c r="E25" t="s">
        <v>15</v>
      </c>
      <c r="J25" s="1"/>
      <c r="K25" s="35" t="s">
        <v>18</v>
      </c>
      <c r="L25" s="89" t="s">
        <v>27</v>
      </c>
      <c r="O25" s="1"/>
      <c r="T25" s="35"/>
      <c r="U25" s="1"/>
      <c r="AA25" s="68" t="s">
        <v>60</v>
      </c>
    </row>
    <row r="26" spans="1:27">
      <c r="B26" s="47" t="s">
        <v>2</v>
      </c>
      <c r="C26" s="53"/>
      <c r="D26" s="35"/>
      <c r="E26" t="s">
        <v>163</v>
      </c>
      <c r="J26" s="1"/>
      <c r="K26" s="35" t="s">
        <v>19</v>
      </c>
      <c r="L26" s="89" t="s">
        <v>28</v>
      </c>
      <c r="O26" s="1"/>
      <c r="T26" s="1"/>
      <c r="U26" s="1"/>
      <c r="AA26" s="68" t="s">
        <v>61</v>
      </c>
    </row>
    <row r="27" spans="1:27">
      <c r="B27" s="47" t="s">
        <v>164</v>
      </c>
      <c r="C27" s="53"/>
      <c r="D27" s="35"/>
      <c r="E27" t="s">
        <v>59</v>
      </c>
      <c r="J27" s="1"/>
      <c r="K27" s="35" t="s">
        <v>20</v>
      </c>
      <c r="L27" s="89" t="s">
        <v>29</v>
      </c>
      <c r="R27" s="1"/>
      <c r="S27" s="68"/>
      <c r="T27" s="1"/>
      <c r="U27" s="1"/>
      <c r="AA27" s="68" t="s">
        <v>86</v>
      </c>
    </row>
    <row r="28" spans="1:27" ht="14.25">
      <c r="B28" s="47" t="s">
        <v>165</v>
      </c>
      <c r="C28" s="53"/>
      <c r="D28" s="35"/>
      <c r="E28" t="s">
        <v>160</v>
      </c>
      <c r="G28" s="45"/>
      <c r="I28" s="45"/>
      <c r="J28" s="1"/>
      <c r="K28" s="35" t="s">
        <v>21</v>
      </c>
      <c r="L28" s="89" t="s">
        <v>30</v>
      </c>
      <c r="R28" s="1"/>
      <c r="S28" s="68"/>
      <c r="T28" s="1"/>
      <c r="U28" s="1"/>
      <c r="AA28" s="68" t="s">
        <v>62</v>
      </c>
    </row>
    <row r="29" spans="1:27" ht="14.25">
      <c r="B29" s="47" t="s">
        <v>5</v>
      </c>
      <c r="C29" s="53"/>
      <c r="D29" s="35"/>
      <c r="E29" s="35" t="s">
        <v>16</v>
      </c>
      <c r="G29" s="45"/>
      <c r="H29" s="44"/>
      <c r="I29" s="45"/>
      <c r="J29" s="1"/>
      <c r="K29" s="38" t="s">
        <v>22</v>
      </c>
      <c r="L29" s="89" t="s">
        <v>31</v>
      </c>
      <c r="R29" s="1"/>
      <c r="S29" s="68"/>
      <c r="T29" s="1"/>
      <c r="U29" s="45"/>
    </row>
    <row r="30" spans="1:27" ht="14.25">
      <c r="A30" s="1"/>
      <c r="B30" s="47" t="s">
        <v>13</v>
      </c>
      <c r="C30" s="53"/>
      <c r="D30" s="35"/>
      <c r="E30" s="53"/>
      <c r="G30" s="45"/>
      <c r="H30" s="44"/>
      <c r="I30" s="45"/>
      <c r="J30" s="1"/>
      <c r="K30" s="16" t="s">
        <v>23</v>
      </c>
      <c r="L30" s="89" t="s">
        <v>32</v>
      </c>
      <c r="S30" s="68"/>
      <c r="U30" s="45"/>
    </row>
    <row r="31" spans="1:27" ht="15" thickBot="1">
      <c r="A31" s="100"/>
      <c r="B31" s="48" t="s">
        <v>14</v>
      </c>
      <c r="C31" s="52"/>
      <c r="D31" s="46"/>
      <c r="E31" s="52"/>
      <c r="F31" s="54"/>
      <c r="G31" s="55"/>
      <c r="H31" s="56"/>
      <c r="I31" s="55"/>
      <c r="J31" s="54"/>
      <c r="K31" s="40" t="s">
        <v>24</v>
      </c>
      <c r="L31" s="90"/>
      <c r="S31" s="68"/>
    </row>
    <row r="32" spans="1:27" ht="26.25" customHeight="1">
      <c r="A32" s="10"/>
      <c r="B32" s="44"/>
      <c r="C32" s="44"/>
      <c r="D32" s="1"/>
      <c r="E32" s="44"/>
      <c r="F32" s="44"/>
      <c r="G32" s="16"/>
      <c r="H32" s="44"/>
      <c r="I32" s="44"/>
      <c r="J32" s="44"/>
      <c r="K32" s="44"/>
      <c r="L32" s="44"/>
      <c r="S32" s="68"/>
    </row>
    <row r="33" spans="1:19" ht="26.25" customHeight="1">
      <c r="A33" s="10"/>
      <c r="B33" s="119" t="s">
        <v>173</v>
      </c>
      <c r="C33" s="120"/>
      <c r="D33" s="119" t="s">
        <v>94</v>
      </c>
      <c r="E33" s="132"/>
      <c r="F33" s="120"/>
      <c r="G33" s="17"/>
      <c r="H33" s="18" t="s">
        <v>100</v>
      </c>
      <c r="I33" s="18" t="s">
        <v>101</v>
      </c>
      <c r="J33" s="19" t="s">
        <v>89</v>
      </c>
      <c r="K33" s="20" t="s">
        <v>90</v>
      </c>
      <c r="L33" s="21" t="s">
        <v>106</v>
      </c>
      <c r="S33" s="68"/>
    </row>
    <row r="34" spans="1:19" ht="26.1" customHeight="1">
      <c r="A34" s="22">
        <v>1</v>
      </c>
      <c r="B34" s="109">
        <v>99999</v>
      </c>
      <c r="C34" s="111"/>
      <c r="D34" s="109" t="s">
        <v>181</v>
      </c>
      <c r="E34" s="110"/>
      <c r="F34" s="111"/>
      <c r="G34" s="69"/>
      <c r="H34" s="22">
        <v>53</v>
      </c>
      <c r="I34" s="23" t="s">
        <v>182</v>
      </c>
      <c r="J34" s="24">
        <v>1</v>
      </c>
      <c r="K34" s="59">
        <v>22.18</v>
      </c>
      <c r="L34" s="26">
        <f t="shared" ref="L34:L51" si="0">J34*K34</f>
        <v>22.18</v>
      </c>
      <c r="S34" s="68"/>
    </row>
    <row r="35" spans="1:19" ht="26.1" customHeight="1">
      <c r="A35" s="22">
        <v>2</v>
      </c>
      <c r="B35" s="109"/>
      <c r="C35" s="111"/>
      <c r="D35" s="109"/>
      <c r="E35" s="110"/>
      <c r="F35" s="111"/>
      <c r="G35" s="69"/>
      <c r="H35" s="22"/>
      <c r="I35" s="23"/>
      <c r="J35" s="24"/>
      <c r="K35" s="25"/>
      <c r="L35" s="26">
        <f t="shared" si="0"/>
        <v>0</v>
      </c>
      <c r="S35" s="68"/>
    </row>
    <row r="36" spans="1:19" ht="26.1" customHeight="1">
      <c r="A36" s="22">
        <v>3</v>
      </c>
      <c r="B36" s="109"/>
      <c r="C36" s="111"/>
      <c r="D36" s="109"/>
      <c r="E36" s="110"/>
      <c r="F36" s="111"/>
      <c r="G36" s="69"/>
      <c r="H36" s="22"/>
      <c r="I36" s="23"/>
      <c r="J36" s="24"/>
      <c r="K36" s="25"/>
      <c r="L36" s="26">
        <f t="shared" si="0"/>
        <v>0</v>
      </c>
      <c r="S36" s="68"/>
    </row>
    <row r="37" spans="1:19" ht="26.1" customHeight="1">
      <c r="A37" s="22">
        <v>4</v>
      </c>
      <c r="B37" s="109"/>
      <c r="C37" s="111"/>
      <c r="D37" s="109"/>
      <c r="E37" s="110"/>
      <c r="F37" s="111"/>
      <c r="G37" s="69"/>
      <c r="H37" s="22"/>
      <c r="I37" s="23"/>
      <c r="J37" s="24"/>
      <c r="K37" s="25"/>
      <c r="L37" s="26">
        <f t="shared" si="0"/>
        <v>0</v>
      </c>
      <c r="S37" s="68"/>
    </row>
    <row r="38" spans="1:19" ht="26.1" customHeight="1">
      <c r="A38" s="27">
        <v>5</v>
      </c>
      <c r="B38" s="109"/>
      <c r="C38" s="111"/>
      <c r="D38" s="109"/>
      <c r="E38" s="110"/>
      <c r="F38" s="111"/>
      <c r="G38" s="69"/>
      <c r="H38" s="22"/>
      <c r="I38" s="23"/>
      <c r="J38" s="24"/>
      <c r="K38" s="25"/>
      <c r="L38" s="26">
        <f t="shared" si="0"/>
        <v>0</v>
      </c>
      <c r="S38" s="68"/>
    </row>
    <row r="39" spans="1:19" ht="26.1" customHeight="1">
      <c r="A39" s="22">
        <v>6</v>
      </c>
      <c r="B39" s="109"/>
      <c r="C39" s="111"/>
      <c r="D39" s="109"/>
      <c r="E39" s="110"/>
      <c r="F39" s="111"/>
      <c r="G39" s="69"/>
      <c r="H39" s="22"/>
      <c r="I39" s="23"/>
      <c r="J39" s="24"/>
      <c r="K39" s="25"/>
      <c r="L39" s="26">
        <f t="shared" si="0"/>
        <v>0</v>
      </c>
      <c r="S39" s="68"/>
    </row>
    <row r="40" spans="1:19" ht="26.1" customHeight="1">
      <c r="A40" s="22">
        <v>7</v>
      </c>
      <c r="B40" s="109"/>
      <c r="C40" s="111"/>
      <c r="D40" s="71"/>
      <c r="E40" s="72"/>
      <c r="F40" s="73"/>
      <c r="G40" s="69"/>
      <c r="H40" s="22"/>
      <c r="I40" s="23"/>
      <c r="J40" s="24"/>
      <c r="K40" s="25"/>
      <c r="L40" s="26">
        <f t="shared" si="0"/>
        <v>0</v>
      </c>
      <c r="S40" s="68"/>
    </row>
    <row r="41" spans="1:19" ht="26.1" customHeight="1">
      <c r="A41" s="22">
        <v>8</v>
      </c>
      <c r="B41" s="109"/>
      <c r="C41" s="111"/>
      <c r="D41" s="109"/>
      <c r="E41" s="110"/>
      <c r="F41" s="111"/>
      <c r="G41" s="69"/>
      <c r="H41" s="22"/>
      <c r="I41" s="23"/>
      <c r="J41" s="24"/>
      <c r="K41" s="25"/>
      <c r="L41" s="26">
        <f t="shared" si="0"/>
        <v>0</v>
      </c>
    </row>
    <row r="42" spans="1:19" ht="26.1" customHeight="1">
      <c r="A42" s="22">
        <v>9</v>
      </c>
      <c r="B42" s="109"/>
      <c r="C42" s="111"/>
      <c r="D42" s="71"/>
      <c r="E42" s="72"/>
      <c r="F42" s="73"/>
      <c r="G42" s="69"/>
      <c r="H42" s="22"/>
      <c r="I42" s="23"/>
      <c r="J42" s="24"/>
      <c r="K42" s="25"/>
      <c r="L42" s="26">
        <f t="shared" si="0"/>
        <v>0</v>
      </c>
    </row>
    <row r="43" spans="1:19" ht="26.1" customHeight="1">
      <c r="A43" s="22">
        <v>10</v>
      </c>
      <c r="B43" s="109"/>
      <c r="C43" s="111"/>
      <c r="D43" s="109"/>
      <c r="E43" s="110"/>
      <c r="F43" s="111"/>
      <c r="G43" s="69"/>
      <c r="H43" s="22"/>
      <c r="I43" s="23"/>
      <c r="J43" s="24"/>
      <c r="K43" s="25"/>
      <c r="L43" s="26">
        <f t="shared" si="0"/>
        <v>0</v>
      </c>
    </row>
    <row r="44" spans="1:19" ht="26.1" customHeight="1">
      <c r="A44" s="22">
        <v>11</v>
      </c>
      <c r="B44" s="109"/>
      <c r="C44" s="111"/>
      <c r="D44" s="109"/>
      <c r="E44" s="110"/>
      <c r="F44" s="111"/>
      <c r="G44" s="69"/>
      <c r="H44" s="22"/>
      <c r="I44" s="23"/>
      <c r="J44" s="24"/>
      <c r="K44" s="25"/>
      <c r="L44" s="26">
        <f t="shared" si="0"/>
        <v>0</v>
      </c>
    </row>
    <row r="45" spans="1:19" ht="26.1" customHeight="1">
      <c r="A45" s="22">
        <v>12</v>
      </c>
      <c r="B45" s="109"/>
      <c r="C45" s="111"/>
      <c r="D45" s="109"/>
      <c r="E45" s="110"/>
      <c r="F45" s="111"/>
      <c r="G45" s="69"/>
      <c r="H45" s="22"/>
      <c r="I45" s="23"/>
      <c r="J45" s="24"/>
      <c r="K45" s="25"/>
      <c r="L45" s="26">
        <f t="shared" si="0"/>
        <v>0</v>
      </c>
    </row>
    <row r="46" spans="1:19" ht="26.1" customHeight="1">
      <c r="A46" s="22">
        <v>13</v>
      </c>
      <c r="B46" s="109"/>
      <c r="C46" s="111"/>
      <c r="D46" s="109"/>
      <c r="E46" s="110"/>
      <c r="F46" s="111"/>
      <c r="G46" s="69"/>
      <c r="H46" s="22"/>
      <c r="I46" s="23"/>
      <c r="J46" s="24"/>
      <c r="K46" s="25"/>
      <c r="L46" s="26">
        <f t="shared" si="0"/>
        <v>0</v>
      </c>
    </row>
    <row r="47" spans="1:19" ht="26.1" customHeight="1">
      <c r="A47" s="22">
        <v>14</v>
      </c>
      <c r="B47" s="109"/>
      <c r="C47" s="111"/>
      <c r="D47" s="109"/>
      <c r="E47" s="110"/>
      <c r="F47" s="111"/>
      <c r="G47" s="69"/>
      <c r="H47" s="22"/>
      <c r="I47" s="23"/>
      <c r="J47" s="24"/>
      <c r="K47" s="25"/>
      <c r="L47" s="26">
        <f t="shared" si="0"/>
        <v>0</v>
      </c>
    </row>
    <row r="48" spans="1:19" ht="26.1" customHeight="1">
      <c r="A48" s="22">
        <v>15</v>
      </c>
      <c r="B48" s="109"/>
      <c r="C48" s="111"/>
      <c r="D48" s="109"/>
      <c r="E48" s="110"/>
      <c r="F48" s="111"/>
      <c r="G48" s="69"/>
      <c r="H48" s="22"/>
      <c r="I48" s="23"/>
      <c r="J48" s="24"/>
      <c r="K48" s="25"/>
      <c r="L48" s="26">
        <f t="shared" si="0"/>
        <v>0</v>
      </c>
    </row>
    <row r="49" spans="1:12" ht="26.1" customHeight="1">
      <c r="A49" s="22">
        <v>16</v>
      </c>
      <c r="B49" s="109"/>
      <c r="C49" s="111"/>
      <c r="D49" s="109"/>
      <c r="E49" s="110"/>
      <c r="F49" s="111"/>
      <c r="G49" s="69"/>
      <c r="H49" s="22"/>
      <c r="I49" s="23"/>
      <c r="J49" s="24"/>
      <c r="K49" s="25"/>
      <c r="L49" s="26">
        <f t="shared" si="0"/>
        <v>0</v>
      </c>
    </row>
    <row r="50" spans="1:12" ht="26.1" customHeight="1">
      <c r="A50" s="22">
        <v>17</v>
      </c>
      <c r="B50" s="109"/>
      <c r="C50" s="111"/>
      <c r="D50" s="109"/>
      <c r="E50" s="110"/>
      <c r="F50" s="111"/>
      <c r="G50" s="69"/>
      <c r="H50" s="22"/>
      <c r="I50" s="23"/>
      <c r="J50" s="24"/>
      <c r="K50" s="25"/>
      <c r="L50" s="26">
        <f t="shared" si="0"/>
        <v>0</v>
      </c>
    </row>
    <row r="51" spans="1:12" ht="26.1" customHeight="1">
      <c r="A51" s="22">
        <v>18</v>
      </c>
      <c r="B51" s="109"/>
      <c r="C51" s="111"/>
      <c r="D51" s="109"/>
      <c r="E51" s="110"/>
      <c r="F51" s="111"/>
      <c r="G51" s="69"/>
      <c r="H51" s="22"/>
      <c r="I51" s="23"/>
      <c r="J51" s="24"/>
      <c r="K51" s="25"/>
      <c r="L51" s="26">
        <f t="shared" si="0"/>
        <v>0</v>
      </c>
    </row>
    <row r="52" spans="1:12" ht="26.1" customHeight="1">
      <c r="A52" s="22">
        <v>19</v>
      </c>
      <c r="B52" s="109"/>
      <c r="C52" s="111"/>
      <c r="D52" s="109"/>
      <c r="E52" s="110"/>
      <c r="F52" s="111"/>
      <c r="G52" s="69"/>
      <c r="H52" s="22"/>
      <c r="I52" s="23"/>
      <c r="J52" s="24"/>
      <c r="K52" s="25"/>
      <c r="L52" s="26">
        <f>J52*K52</f>
        <v>0</v>
      </c>
    </row>
    <row r="53" spans="1:12" ht="26.1" customHeight="1">
      <c r="A53" s="22">
        <v>20</v>
      </c>
      <c r="B53" s="109"/>
      <c r="C53" s="111"/>
      <c r="D53" s="109"/>
      <c r="E53" s="110"/>
      <c r="F53" s="111"/>
      <c r="G53" s="69"/>
      <c r="H53" s="22"/>
      <c r="I53" s="23"/>
      <c r="J53" s="24"/>
      <c r="K53" s="25"/>
      <c r="L53" s="26">
        <f>J53*K53</f>
        <v>0</v>
      </c>
    </row>
    <row r="54" spans="1:12">
      <c r="A54" s="10"/>
      <c r="B54" s="10"/>
      <c r="C54" s="10"/>
      <c r="D54" s="10"/>
      <c r="E54" s="10"/>
      <c r="F54" s="10"/>
      <c r="G54" s="10"/>
      <c r="H54" s="10"/>
      <c r="I54" s="28"/>
      <c r="J54" s="29"/>
      <c r="K54" s="30" t="s">
        <v>93</v>
      </c>
      <c r="L54" s="31">
        <f>SUM(L34:L53)</f>
        <v>22.18</v>
      </c>
    </row>
    <row r="55" spans="1:12" ht="15">
      <c r="C55" s="116" t="s">
        <v>177</v>
      </c>
      <c r="D55" s="117"/>
      <c r="E55" s="117"/>
      <c r="F55" s="118"/>
      <c r="G55" s="16"/>
      <c r="H55" s="16"/>
      <c r="I55" s="10"/>
      <c r="J55" s="10"/>
      <c r="K55" s="30" t="s">
        <v>92</v>
      </c>
      <c r="L55" s="31">
        <v>6.59</v>
      </c>
    </row>
    <row r="56" spans="1:12">
      <c r="C56" s="113" t="s">
        <v>167</v>
      </c>
      <c r="D56" s="114"/>
      <c r="E56" s="114"/>
      <c r="F56" s="115"/>
      <c r="G56" s="16"/>
      <c r="H56" s="16"/>
      <c r="I56" s="10"/>
      <c r="J56" s="10"/>
      <c r="K56" s="86" t="s">
        <v>85</v>
      </c>
      <c r="L56" s="87"/>
    </row>
    <row r="57" spans="1:12">
      <c r="F57" s="1"/>
      <c r="G57" s="16"/>
      <c r="H57" s="16"/>
      <c r="I57" s="10"/>
      <c r="J57" s="10"/>
      <c r="K57" s="106" t="s">
        <v>91</v>
      </c>
      <c r="L57" s="107">
        <f>L55+L54+L56</f>
        <v>28.77</v>
      </c>
    </row>
    <row r="58" spans="1:12">
      <c r="C58" s="113"/>
      <c r="D58" s="114"/>
      <c r="E58" s="114"/>
      <c r="F58" s="115"/>
      <c r="G58" s="16"/>
      <c r="H58" s="16"/>
      <c r="I58" s="10"/>
      <c r="J58" s="10"/>
      <c r="K58" s="10"/>
      <c r="L58" s="36"/>
    </row>
    <row r="59" spans="1:12">
      <c r="C59" s="113" t="s">
        <v>166</v>
      </c>
      <c r="D59" s="114"/>
      <c r="E59" s="114"/>
      <c r="F59" s="115"/>
      <c r="G59" s="16"/>
      <c r="H59" s="16"/>
      <c r="I59" s="37"/>
      <c r="J59" s="10"/>
      <c r="K59" s="10"/>
      <c r="L59" s="36"/>
    </row>
    <row r="60" spans="1:12">
      <c r="F60" s="1"/>
      <c r="G60" s="16"/>
      <c r="H60" s="16"/>
      <c r="I60" s="5"/>
      <c r="J60" s="10"/>
      <c r="K60" s="10"/>
      <c r="L60" s="39"/>
    </row>
    <row r="61" spans="1:12">
      <c r="F61" s="1"/>
      <c r="G61" s="16"/>
      <c r="H61" s="16"/>
      <c r="I61" s="10"/>
      <c r="J61" s="10"/>
      <c r="K61" s="10"/>
      <c r="L61" s="39"/>
    </row>
    <row r="62" spans="1:12">
      <c r="F62" s="1"/>
      <c r="G62" s="16"/>
      <c r="H62" s="16"/>
      <c r="I62" s="10"/>
      <c r="J62" s="10"/>
      <c r="K62" s="10"/>
      <c r="L62" s="39"/>
    </row>
    <row r="75" ht="39.75" customHeight="1"/>
    <row r="122" ht="30.75" customHeight="1"/>
    <row r="129" ht="31.5" customHeight="1"/>
    <row r="131" ht="31.5" customHeight="1"/>
    <row r="139" ht="30" customHeight="1"/>
  </sheetData>
  <sheetProtection password="D267"/>
  <mergeCells count="64">
    <mergeCell ref="H8:I8"/>
    <mergeCell ref="J8:L8"/>
    <mergeCell ref="H11:I11"/>
    <mergeCell ref="H5:I5"/>
    <mergeCell ref="J5:L5"/>
    <mergeCell ref="H6:I6"/>
    <mergeCell ref="J6:L6"/>
    <mergeCell ref="J9:L9"/>
    <mergeCell ref="J10:L10"/>
    <mergeCell ref="J11:L11"/>
    <mergeCell ref="B53:C53"/>
    <mergeCell ref="B41:C41"/>
    <mergeCell ref="B42:C42"/>
    <mergeCell ref="B43:C43"/>
    <mergeCell ref="B38:C38"/>
    <mergeCell ref="B39:C39"/>
    <mergeCell ref="B45:C45"/>
    <mergeCell ref="B46:C46"/>
    <mergeCell ref="B47:C47"/>
    <mergeCell ref="B40:C40"/>
    <mergeCell ref="B48:C48"/>
    <mergeCell ref="B44:C44"/>
    <mergeCell ref="B49:C49"/>
    <mergeCell ref="B50:C50"/>
    <mergeCell ref="B51:C51"/>
    <mergeCell ref="J12:L12"/>
    <mergeCell ref="D35:F35"/>
    <mergeCell ref="D33:F33"/>
    <mergeCell ref="D34:F34"/>
    <mergeCell ref="E19:H19"/>
    <mergeCell ref="A1:L1"/>
    <mergeCell ref="H4:I4"/>
    <mergeCell ref="H7:I7"/>
    <mergeCell ref="J4:L4"/>
    <mergeCell ref="J7:L7"/>
    <mergeCell ref="B4:E4"/>
    <mergeCell ref="B5:E5"/>
    <mergeCell ref="D38:F38"/>
    <mergeCell ref="D37:F37"/>
    <mergeCell ref="F21:G21"/>
    <mergeCell ref="D36:F36"/>
    <mergeCell ref="C59:F59"/>
    <mergeCell ref="C58:F58"/>
    <mergeCell ref="C56:F56"/>
    <mergeCell ref="C55:F55"/>
    <mergeCell ref="D53:F53"/>
    <mergeCell ref="D52:F52"/>
    <mergeCell ref="B33:C33"/>
    <mergeCell ref="B34:C34"/>
    <mergeCell ref="B35:C35"/>
    <mergeCell ref="B36:C36"/>
    <mergeCell ref="B37:C37"/>
    <mergeCell ref="B52:C52"/>
    <mergeCell ref="D51:F51"/>
    <mergeCell ref="D44:F44"/>
    <mergeCell ref="D43:F43"/>
    <mergeCell ref="D41:F41"/>
    <mergeCell ref="D39:F39"/>
    <mergeCell ref="D49:F49"/>
    <mergeCell ref="D48:F48"/>
    <mergeCell ref="D47:F47"/>
    <mergeCell ref="D46:F46"/>
    <mergeCell ref="D45:F45"/>
    <mergeCell ref="D50:F50"/>
  </mergeCells>
  <phoneticPr fontId="0" type="noConversion"/>
  <dataValidations xWindow="629" yWindow="391" count="9">
    <dataValidation type="list" allowBlank="1" showErrorMessage="1" promptTitle="Category" sqref="H35:H53">
      <formula1>$W$5:$W$16</formula1>
    </dataValidation>
    <dataValidation type="list" allowBlank="1" showInputMessage="1" showErrorMessage="1" sqref="I35:I53">
      <formula1>$Y$5:$Y$11</formula1>
    </dataValidation>
    <dataValidation type="list" allowBlank="1" showInputMessage="1" showErrorMessage="1" sqref="J6:L6">
      <formula1>$AB$5:$AB$16</formula1>
    </dataValidation>
    <dataValidation type="list" allowBlank="1" showInputMessage="1" showErrorMessage="1" sqref="C14:C15 C17">
      <formula1>$AD$5:$AD$8</formula1>
    </dataValidation>
    <dataValidation type="list" allowBlank="1" showInputMessage="1" showErrorMessage="1" sqref="J11:L11">
      <formula1>$AE$5:$AE$6</formula1>
    </dataValidation>
    <dataValidation type="list" allowBlank="1" showInputMessage="1" showErrorMessage="1" sqref="J12:L12">
      <formula1>$AF$5:$AF$6</formula1>
    </dataValidation>
    <dataValidation type="list" allowBlank="1" showInputMessage="1" showErrorMessage="1" sqref="J4:L4">
      <formula1>$AA$5:$AA$28</formula1>
    </dataValidation>
    <dataValidation type="list" allowBlank="1" showInputMessage="1" showErrorMessage="1" sqref="I34">
      <formula1>$Y$5:$Y$19</formula1>
    </dataValidation>
    <dataValidation type="list" allowBlank="1" showErrorMessage="1" promptTitle="Category" sqref="H34">
      <formula1>$W$5:$W$19</formula1>
    </dataValidation>
  </dataValidations>
  <hyperlinks>
    <hyperlink ref="C11" r:id="rId1"/>
    <hyperlink ref="C12" r:id="rId2"/>
  </hyperlinks>
  <pageMargins left="0.86" right="0.28000000000000003" top="0.5" bottom="0.34" header="0.5" footer="0.17"/>
  <pageSetup scale="56" orientation="portrait" horizontalDpi="4294967292" verticalDpi="4294967292" r:id="rId3"/>
  <headerFooter alignWithMargins="0">
    <oddHeader>&amp;L&amp;C&amp;R</oddHeader>
    <oddFooter>&amp;RRev 02/13/2012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workbookViewId="0">
      <selection activeCell="A39" sqref="A39"/>
    </sheetView>
  </sheetViews>
  <sheetFormatPr defaultColWidth="8.7109375" defaultRowHeight="12.75"/>
  <cols>
    <col min="1" max="1" width="36.5703125" customWidth="1"/>
    <col min="2" max="2" width="26.42578125" customWidth="1"/>
  </cols>
  <sheetData>
    <row r="2" spans="1:1" ht="18">
      <c r="A2" s="98" t="s">
        <v>58</v>
      </c>
    </row>
    <row r="4" spans="1:1" ht="15.75">
      <c r="A4" s="92" t="s">
        <v>72</v>
      </c>
    </row>
    <row r="5" spans="1:1" ht="15.75">
      <c r="A5" s="92" t="s">
        <v>71</v>
      </c>
    </row>
    <row r="6" spans="1:1" ht="15.75">
      <c r="A6" s="92" t="s">
        <v>78</v>
      </c>
    </row>
    <row r="7" spans="1:1" ht="15.75">
      <c r="A7" s="93" t="s">
        <v>79</v>
      </c>
    </row>
    <row r="8" spans="1:1" ht="15.75">
      <c r="A8" s="93" t="s">
        <v>80</v>
      </c>
    </row>
    <row r="9" spans="1:1" ht="15.75">
      <c r="A9" s="93" t="s">
        <v>81</v>
      </c>
    </row>
    <row r="10" spans="1:1" ht="15.75">
      <c r="A10" s="92" t="s">
        <v>82</v>
      </c>
    </row>
    <row r="11" spans="1:1" ht="15.75">
      <c r="A11" s="92" t="s">
        <v>114</v>
      </c>
    </row>
    <row r="12" spans="1:1" ht="15.75">
      <c r="A12" s="93" t="s">
        <v>115</v>
      </c>
    </row>
    <row r="13" spans="1:1" ht="15.75">
      <c r="A13" s="93" t="s">
        <v>80</v>
      </c>
    </row>
    <row r="14" spans="1:1" ht="15.75">
      <c r="A14" s="93" t="s">
        <v>81</v>
      </c>
    </row>
    <row r="15" spans="1:1" ht="15.75">
      <c r="A15" s="92" t="s">
        <v>73</v>
      </c>
    </row>
    <row r="16" spans="1:1" ht="15.75">
      <c r="A16" s="92" t="s">
        <v>116</v>
      </c>
    </row>
    <row r="17" spans="1:2" ht="15.75">
      <c r="A17" s="91"/>
    </row>
    <row r="18" spans="1:2" ht="18.75">
      <c r="A18" s="99" t="s">
        <v>117</v>
      </c>
    </row>
    <row r="19" spans="1:2" ht="18.75">
      <c r="A19" s="99"/>
    </row>
    <row r="20" spans="1:2" ht="15.75">
      <c r="A20" s="92" t="s">
        <v>118</v>
      </c>
    </row>
    <row r="21" spans="1:2" ht="15.75">
      <c r="A21" s="92" t="s">
        <v>119</v>
      </c>
    </row>
    <row r="22" spans="1:2" ht="15.75">
      <c r="A22" s="92" t="s">
        <v>120</v>
      </c>
    </row>
    <row r="23" spans="1:2" ht="15.75">
      <c r="A23" s="92" t="s">
        <v>75</v>
      </c>
    </row>
    <row r="24" spans="1:2" ht="15.75">
      <c r="A24" s="92" t="s">
        <v>76</v>
      </c>
    </row>
    <row r="26" spans="1:2" ht="19.5" thickBot="1">
      <c r="A26" s="153" t="s">
        <v>138</v>
      </c>
      <c r="B26" s="153"/>
    </row>
    <row r="27" spans="1:2" ht="16.5" thickBot="1">
      <c r="A27" s="94" t="s">
        <v>121</v>
      </c>
      <c r="B27" s="95" t="s">
        <v>122</v>
      </c>
    </row>
    <row r="28" spans="1:2" ht="16.5" thickBot="1">
      <c r="A28" s="96" t="s">
        <v>123</v>
      </c>
      <c r="B28" s="97" t="s">
        <v>124</v>
      </c>
    </row>
    <row r="29" spans="1:2" ht="16.5" thickBot="1">
      <c r="A29" s="96" t="s">
        <v>125</v>
      </c>
      <c r="B29" s="97" t="s">
        <v>126</v>
      </c>
    </row>
    <row r="30" spans="1:2" ht="32.25" thickBot="1">
      <c r="A30" s="96" t="s">
        <v>127</v>
      </c>
      <c r="B30" s="97" t="s">
        <v>139</v>
      </c>
    </row>
    <row r="31" spans="1:2" ht="16.5" thickBot="1">
      <c r="A31" s="96" t="s">
        <v>74</v>
      </c>
      <c r="B31" s="97" t="s">
        <v>124</v>
      </c>
    </row>
    <row r="32" spans="1:2" ht="16.5" thickBot="1">
      <c r="A32" s="96" t="s">
        <v>128</v>
      </c>
      <c r="B32" s="97" t="s">
        <v>129</v>
      </c>
    </row>
    <row r="33" spans="1:2" ht="32.25" thickBot="1">
      <c r="A33" s="96" t="s">
        <v>130</v>
      </c>
      <c r="B33" s="97" t="s">
        <v>131</v>
      </c>
    </row>
    <row r="34" spans="1:2" ht="16.5" thickBot="1">
      <c r="A34" s="96" t="s">
        <v>132</v>
      </c>
      <c r="B34" s="97" t="s">
        <v>140</v>
      </c>
    </row>
    <row r="35" spans="1:2" ht="16.5" thickBot="1">
      <c r="A35" s="96" t="s">
        <v>133</v>
      </c>
      <c r="B35" s="97" t="s">
        <v>141</v>
      </c>
    </row>
    <row r="36" spans="1:2" ht="16.5" thickBot="1">
      <c r="A36" s="96" t="s">
        <v>134</v>
      </c>
      <c r="B36" s="97" t="s">
        <v>129</v>
      </c>
    </row>
    <row r="37" spans="1:2" ht="16.5" thickBot="1">
      <c r="A37" s="96" t="s">
        <v>135</v>
      </c>
      <c r="B37" s="97" t="s">
        <v>136</v>
      </c>
    </row>
    <row r="38" spans="1:2" ht="32.25" thickBot="1">
      <c r="A38" s="96" t="s">
        <v>137</v>
      </c>
      <c r="B38" s="97" t="s">
        <v>77</v>
      </c>
    </row>
    <row r="39" spans="1:2" ht="16.5" thickBot="1">
      <c r="A39" s="96"/>
      <c r="B39" s="97"/>
    </row>
  </sheetData>
  <mergeCells count="1">
    <mergeCell ref="A26:B2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</vt:lpstr>
      <vt:lpstr>Process</vt:lpstr>
      <vt:lpstr>PR!Database</vt:lpstr>
      <vt:lpstr>PR!Print_Area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Bush</dc:creator>
  <cp:lastModifiedBy>Dmitriy Rivkin</cp:lastModifiedBy>
  <cp:lastPrinted>2010-01-29T16:03:53Z</cp:lastPrinted>
  <dcterms:created xsi:type="dcterms:W3CDTF">2000-12-07T16:25:21Z</dcterms:created>
  <dcterms:modified xsi:type="dcterms:W3CDTF">2015-07-06T19:31:15Z</dcterms:modified>
</cp:coreProperties>
</file>