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ECED646-948D-47E1-97B9-7677768AF91B}" xr6:coauthVersionLast="47" xr6:coauthVersionMax="47" xr10:uidLastSave="{00000000-0000-0000-0000-000000000000}"/>
  <bookViews>
    <workbookView xWindow="-120" yWindow="-120" windowWidth="20730" windowHeight="11160" firstSheet="2" activeTab="9" xr2:uid="{C77E9FCE-E056-4368-BC2D-1CF749224F3B}"/>
  </bookViews>
  <sheets>
    <sheet name="Formulas" sheetId="1" r:id="rId1"/>
    <sheet name="Table1" sheetId="15" r:id="rId2"/>
    <sheet name="Powerquery" sheetId="13" r:id="rId3"/>
    <sheet name="lookup" sheetId="2" r:id="rId4"/>
    <sheet name="Clean and trim" sheetId="3" r:id="rId5"/>
    <sheet name="Value" sheetId="4" r:id="rId6"/>
    <sheet name=" Pivot original " sheetId="5" r:id="rId7"/>
    <sheet name="pivot" sheetId="6" r:id="rId8"/>
    <sheet name="Sheet13" sheetId="14" r:id="rId9"/>
    <sheet name="Sheet6" sheetId="7" r:id="rId10"/>
    <sheet name="pivot1" sheetId="8" r:id="rId11"/>
    <sheet name="Sheet8" sheetId="9" r:id="rId12"/>
    <sheet name="Sheet9" sheetId="10" r:id="rId13"/>
    <sheet name="Sheet10" sheetId="11" r:id="rId14"/>
    <sheet name="Sheet11" sheetId="12" r:id="rId15"/>
    <sheet name="Sheet14" sheetId="16" r:id="rId16"/>
  </sheets>
  <definedNames>
    <definedName name="ExternalData_1" localSheetId="1" hidden="1">Table1!$A$1:$K$51</definedName>
  </definedNames>
  <calcPr calcId="191029"/>
  <pivotCaches>
    <pivotCache cacheId="46" r:id="rId17"/>
    <pivotCache cacheId="45" r:id="rId18"/>
    <pivotCache cacheId="56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F9" i="3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2" i="7"/>
  <c r="M19" i="2"/>
  <c r="M26" i="2"/>
  <c r="M24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F59" i="1"/>
  <c r="G59" i="1"/>
  <c r="H59" i="1"/>
  <c r="I59" i="1"/>
  <c r="F58" i="1"/>
  <c r="G58" i="1"/>
  <c r="H58" i="1"/>
  <c r="I58" i="1"/>
  <c r="F56" i="1"/>
  <c r="G56" i="1"/>
  <c r="H56" i="1"/>
  <c r="I56" i="1"/>
  <c r="G55" i="1"/>
  <c r="H55" i="1"/>
  <c r="I55" i="1"/>
  <c r="F5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54" i="1"/>
  <c r="H54" i="1"/>
  <c r="I54" i="1"/>
  <c r="F54" i="1"/>
  <c r="J2" i="1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C4" i="4"/>
  <c r="F5" i="3"/>
  <c r="C6" i="3"/>
  <c r="M13" i="2"/>
  <c r="E62" i="1"/>
  <c r="E61" i="1"/>
  <c r="E59" i="1"/>
  <c r="E58" i="1"/>
  <c r="E56" i="1"/>
  <c r="E55" i="1"/>
  <c r="E54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B2F95-7B41-4450-B522-3608BF67358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<sst xmlns="http://schemas.openxmlformats.org/spreadsheetml/2006/main" count="656" uniqueCount="87">
  <si>
    <t>Reg No</t>
  </si>
  <si>
    <t>Name</t>
  </si>
  <si>
    <t>Class</t>
  </si>
  <si>
    <t>Attendance %</t>
  </si>
  <si>
    <t>Grade</t>
  </si>
  <si>
    <t>John Doe</t>
  </si>
  <si>
    <t>A</t>
  </si>
  <si>
    <t>Jane Smith</t>
  </si>
  <si>
    <t>B</t>
  </si>
  <si>
    <t>Michael Lee</t>
  </si>
  <si>
    <t>Sarah Brown</t>
  </si>
  <si>
    <t>Emily Johnson</t>
  </si>
  <si>
    <t>Alex Wilson</t>
  </si>
  <si>
    <t>Ryan Davis</t>
  </si>
  <si>
    <t>Emma Martinez</t>
  </si>
  <si>
    <t>C</t>
  </si>
  <si>
    <t>Liam Taylor</t>
  </si>
  <si>
    <t>Olivia Clark</t>
  </si>
  <si>
    <t>Ethan Rodriguez</t>
  </si>
  <si>
    <t>Ava Thomas</t>
  </si>
  <si>
    <t>Noah Hall</t>
  </si>
  <si>
    <t>Sophia Young</t>
  </si>
  <si>
    <t>William Hernandez</t>
  </si>
  <si>
    <t>Mia Perez</t>
  </si>
  <si>
    <t>Benjamin Scott</t>
  </si>
  <si>
    <t>Charlotte Nguyen</t>
  </si>
  <si>
    <t>James Kang</t>
  </si>
  <si>
    <t>Amelia Kim</t>
  </si>
  <si>
    <t>Henry Lee</t>
  </si>
  <si>
    <t>Evelyn Wang</t>
  </si>
  <si>
    <t>Daniel Garcia</t>
  </si>
  <si>
    <t>Lily Martin</t>
  </si>
  <si>
    <t>Christopher Lopez</t>
  </si>
  <si>
    <t>Grace Thompson</t>
  </si>
  <si>
    <t>Andrew Kim</t>
  </si>
  <si>
    <t>Harper Lee</t>
  </si>
  <si>
    <t>Zoe Martinez</t>
  </si>
  <si>
    <t>Samuel Hernandez</t>
  </si>
  <si>
    <t>Natalie Nguyen</t>
  </si>
  <si>
    <t>David Patel</t>
  </si>
  <si>
    <t>Samantha Brown</t>
  </si>
  <si>
    <t>Joseph Kim</t>
  </si>
  <si>
    <t>Victoria Smith</t>
  </si>
  <si>
    <t>Dylan Wilson</t>
  </si>
  <si>
    <t>Lily Johnson</t>
  </si>
  <si>
    <t>Logan Brown</t>
  </si>
  <si>
    <t>Ava Rodriguez</t>
  </si>
  <si>
    <t>Gabriel Lee</t>
  </si>
  <si>
    <t>Zoe Garcia</t>
  </si>
  <si>
    <t>Aiden Martinez</t>
  </si>
  <si>
    <t>Emily Nguyen</t>
  </si>
  <si>
    <t>Jacob Johnson</t>
  </si>
  <si>
    <t>Olivia Brown</t>
  </si>
  <si>
    <t>Ethan Kim</t>
  </si>
  <si>
    <t>Mia Martinez</t>
  </si>
  <si>
    <t>Samuel Garcia</t>
  </si>
  <si>
    <t>Harper Wilson</t>
  </si>
  <si>
    <t>Ava Thompson</t>
  </si>
  <si>
    <t>Maths</t>
  </si>
  <si>
    <t>Social Science</t>
  </si>
  <si>
    <t>Science</t>
  </si>
  <si>
    <t>English</t>
  </si>
  <si>
    <t>Malayalam</t>
  </si>
  <si>
    <t>Total Mark</t>
  </si>
  <si>
    <t>Count</t>
  </si>
  <si>
    <t>Min</t>
  </si>
  <si>
    <t>Max</t>
  </si>
  <si>
    <t>Countif</t>
  </si>
  <si>
    <t xml:space="preserve">Sum if </t>
  </si>
  <si>
    <t>Vlookup</t>
  </si>
  <si>
    <t>Hlookup</t>
  </si>
  <si>
    <t>Hello World</t>
  </si>
  <si>
    <t>TRIM</t>
  </si>
  <si>
    <t xml:space="preserve">500 units </t>
  </si>
  <si>
    <r>
      <t>•</t>
    </r>
    <r>
      <rPr>
        <sz val="20"/>
        <color rgb="FF000000"/>
        <rFont val="Times New Roman"/>
        <family val="1"/>
      </rPr>
      <t>=VALUE(LEFT(A1,FIND(" ",A1)-1))</t>
    </r>
  </si>
  <si>
    <t>class</t>
  </si>
  <si>
    <t>Sum of Malayalam</t>
  </si>
  <si>
    <t>Grand Total</t>
  </si>
  <si>
    <t>Sum of Maths</t>
  </si>
  <si>
    <t>Average</t>
  </si>
  <si>
    <t>VLOOKUP(1012,A1:J51,7)</t>
  </si>
  <si>
    <t>HLOOKUP("Maths", A1:J51, 5, FALSE)</t>
  </si>
  <si>
    <t>Row Labels</t>
  </si>
  <si>
    <t>Count of class</t>
  </si>
  <si>
    <t>Sum of Attendance %</t>
  </si>
  <si>
    <t>ABC School</t>
  </si>
  <si>
    <t xml:space="preserve">       He ll o World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</si>
</sst>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ABB2BF"/>
      <name val="Consolas"/>
      <family val="3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rial"/>
      <family val="2"/>
    </font>
    <font>
      <sz val="20"/>
      <color rgb="FF000000"/>
      <name val="Times New Roman"/>
      <family val="1"/>
    </font>
    <font>
      <sz val="26"/>
      <color theme="1"/>
      <name val="Aptos Narrow"/>
      <family val="2"/>
      <scheme val="minor"/>
    </font>
    <font>
      <sz val="48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1" readingOrder="1"/>
    </xf>
    <xf numFmtId="0" fontId="0" fillId="0" borderId="0" xfId="0" applyAlignment="1">
      <alignment horizontal="left" vertical="center" indent="4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left" vertical="center" indent="2" readingOrder="1"/>
    </xf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Doubt Clearing.xlsx]pivot!PivotTable1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A-4109-8C92-FBEA20E2C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433247"/>
        <c:axId val="1592438047"/>
      </c:barChart>
      <c:catAx>
        <c:axId val="159243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38047"/>
        <c:crosses val="autoZero"/>
        <c:auto val="1"/>
        <c:lblAlgn val="ctr"/>
        <c:lblOffset val="100"/>
        <c:noMultiLvlLbl val="0"/>
      </c:catAx>
      <c:valAx>
        <c:axId val="15924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Doubt Clearing.xlsx]Sheet8!PivotTable3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'English: 90', 'Social Science': </a:t>
            </a:r>
            <a:r>
              <a:rPr lang="en-US">
                <a:solidFill>
                  <a:srgbClr val="DD5A13"/>
                </a:solidFill>
              </a:rPr>
              <a:t>95</a:t>
            </a:r>
            <a:r>
              <a:rPr lang="en-US"/>
              <a:t> accounts for the majority of 'Maths'.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Sheet8!$B$4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D2-47B4-A3C6-013DB99B2AFA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D2-47B4-A3C6-013DB99B2AFA}"/>
              </c:ext>
            </c:extLst>
          </c:dPt>
          <c:cat>
            <c:strRef>
              <c:f>Sheet8!$A$5:$A$7</c:f>
              <c:strCache>
                <c:ptCount val="2"/>
                <c:pt idx="0">
                  <c:v>95</c:v>
                </c:pt>
                <c:pt idx="1">
                  <c:v>85</c:v>
                </c:pt>
              </c:strCache>
            </c:strRef>
          </c:cat>
          <c:val>
            <c:numRef>
              <c:f>Sheet8!$B$5:$B$7</c:f>
              <c:numCache>
                <c:formatCode>General</c:formatCode>
                <c:ptCount val="2"/>
                <c:pt idx="0">
                  <c:v>644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2-47B4-A3C6-013DB99B2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Doubt Clearing.xlsx]pivot!PivotTable1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pivot!$A$4:$A$7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992-92AB-98D6FECD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Doubt Clearing.xlsx]Sheet13!PivotTable2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0"/>
            <c:dispEq val="0"/>
          </c:trendline>
          <c:cat>
            <c:strRef>
              <c:f>Sheet13!$A$4:$A$54</c:f>
              <c:strCache>
                <c:ptCount val="50"/>
                <c:pt idx="0">
                  <c:v>Aiden Martinez</c:v>
                </c:pt>
                <c:pt idx="1">
                  <c:v>Alex Wilson</c:v>
                </c:pt>
                <c:pt idx="2">
                  <c:v>Amelia Kim</c:v>
                </c:pt>
                <c:pt idx="3">
                  <c:v>Andrew Kim</c:v>
                </c:pt>
                <c:pt idx="4">
                  <c:v>Ava Rodriguez</c:v>
                </c:pt>
                <c:pt idx="5">
                  <c:v>Ava Thomas</c:v>
                </c:pt>
                <c:pt idx="6">
                  <c:v>Ava Thompson</c:v>
                </c:pt>
                <c:pt idx="7">
                  <c:v>Benjamin Scott</c:v>
                </c:pt>
                <c:pt idx="8">
                  <c:v>Charlotte Nguyen</c:v>
                </c:pt>
                <c:pt idx="9">
                  <c:v>Christopher Lopez</c:v>
                </c:pt>
                <c:pt idx="10">
                  <c:v>Daniel Garcia</c:v>
                </c:pt>
                <c:pt idx="11">
                  <c:v>David Patel</c:v>
                </c:pt>
                <c:pt idx="12">
                  <c:v>Dylan Wilson</c:v>
                </c:pt>
                <c:pt idx="13">
                  <c:v>Emily Johnson</c:v>
                </c:pt>
                <c:pt idx="14">
                  <c:v>Emily Nguyen</c:v>
                </c:pt>
                <c:pt idx="15">
                  <c:v>Emma Martinez</c:v>
                </c:pt>
                <c:pt idx="16">
                  <c:v>Ethan Kim</c:v>
                </c:pt>
                <c:pt idx="17">
                  <c:v>Ethan Rodriguez</c:v>
                </c:pt>
                <c:pt idx="18">
                  <c:v>Evelyn Wang</c:v>
                </c:pt>
                <c:pt idx="19">
                  <c:v>Gabriel Lee</c:v>
                </c:pt>
                <c:pt idx="20">
                  <c:v>Grace Thompson</c:v>
                </c:pt>
                <c:pt idx="21">
                  <c:v>Harper Lee</c:v>
                </c:pt>
                <c:pt idx="22">
                  <c:v>Harper Wilson</c:v>
                </c:pt>
                <c:pt idx="23">
                  <c:v>Henry Lee</c:v>
                </c:pt>
                <c:pt idx="24">
                  <c:v>Jacob Johnson</c:v>
                </c:pt>
                <c:pt idx="25">
                  <c:v>James Kang</c:v>
                </c:pt>
                <c:pt idx="26">
                  <c:v>Jane Smith</c:v>
                </c:pt>
                <c:pt idx="27">
                  <c:v>John Doe</c:v>
                </c:pt>
                <c:pt idx="28">
                  <c:v>Joseph Kim</c:v>
                </c:pt>
                <c:pt idx="29">
                  <c:v>Liam Taylor</c:v>
                </c:pt>
                <c:pt idx="30">
                  <c:v>Lily Johnson</c:v>
                </c:pt>
                <c:pt idx="31">
                  <c:v>Lily Martin</c:v>
                </c:pt>
                <c:pt idx="32">
                  <c:v>Logan Brown</c:v>
                </c:pt>
                <c:pt idx="33">
                  <c:v>Mia Martinez</c:v>
                </c:pt>
                <c:pt idx="34">
                  <c:v>Mia Perez</c:v>
                </c:pt>
                <c:pt idx="35">
                  <c:v>Michael Lee</c:v>
                </c:pt>
                <c:pt idx="36">
                  <c:v>Natalie Nguyen</c:v>
                </c:pt>
                <c:pt idx="37">
                  <c:v>Noah Hall</c:v>
                </c:pt>
                <c:pt idx="38">
                  <c:v>Olivia Brown</c:v>
                </c:pt>
                <c:pt idx="39">
                  <c:v>Olivia Clark</c:v>
                </c:pt>
                <c:pt idx="40">
                  <c:v>Ryan Davis</c:v>
                </c:pt>
                <c:pt idx="41">
                  <c:v>Samantha Brown</c:v>
                </c:pt>
                <c:pt idx="42">
                  <c:v>Samuel Garcia</c:v>
                </c:pt>
                <c:pt idx="43">
                  <c:v>Samuel Hernandez</c:v>
                </c:pt>
                <c:pt idx="44">
                  <c:v>Sarah Brown</c:v>
                </c:pt>
                <c:pt idx="45">
                  <c:v>Sophia Young</c:v>
                </c:pt>
                <c:pt idx="46">
                  <c:v>Victoria Smith</c:v>
                </c:pt>
                <c:pt idx="47">
                  <c:v>William Hernandez</c:v>
                </c:pt>
                <c:pt idx="48">
                  <c:v>Zoe Garcia</c:v>
                </c:pt>
                <c:pt idx="49">
                  <c:v>Zoe Martinez</c:v>
                </c:pt>
              </c:strCache>
            </c:strRef>
          </c:cat>
          <c:val>
            <c:numRef>
              <c:f>Sheet13!$B$4:$B$54</c:f>
              <c:numCache>
                <c:formatCode>General</c:formatCode>
                <c:ptCount val="50"/>
                <c:pt idx="0">
                  <c:v>97</c:v>
                </c:pt>
                <c:pt idx="1">
                  <c:v>93</c:v>
                </c:pt>
                <c:pt idx="2">
                  <c:v>92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92</c:v>
                </c:pt>
                <c:pt idx="7">
                  <c:v>93</c:v>
                </c:pt>
                <c:pt idx="8">
                  <c:v>97</c:v>
                </c:pt>
                <c:pt idx="9">
                  <c:v>95</c:v>
                </c:pt>
                <c:pt idx="10">
                  <c:v>93</c:v>
                </c:pt>
                <c:pt idx="11">
                  <c:v>92</c:v>
                </c:pt>
                <c:pt idx="12">
                  <c:v>97</c:v>
                </c:pt>
                <c:pt idx="13">
                  <c:v>97</c:v>
                </c:pt>
                <c:pt idx="14">
                  <c:v>95</c:v>
                </c:pt>
                <c:pt idx="15">
                  <c:v>91</c:v>
                </c:pt>
                <c:pt idx="16">
                  <c:v>96</c:v>
                </c:pt>
                <c:pt idx="17">
                  <c:v>94</c:v>
                </c:pt>
                <c:pt idx="18">
                  <c:v>96</c:v>
                </c:pt>
                <c:pt idx="19">
                  <c:v>96</c:v>
                </c:pt>
                <c:pt idx="20">
                  <c:v>92</c:v>
                </c:pt>
                <c:pt idx="21">
                  <c:v>96</c:v>
                </c:pt>
                <c:pt idx="22">
                  <c:v>95</c:v>
                </c:pt>
                <c:pt idx="23">
                  <c:v>98</c:v>
                </c:pt>
                <c:pt idx="24">
                  <c:v>92</c:v>
                </c:pt>
                <c:pt idx="25">
                  <c:v>95</c:v>
                </c:pt>
                <c:pt idx="26">
                  <c:v>92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95</c:v>
                </c:pt>
                <c:pt idx="31">
                  <c:v>97</c:v>
                </c:pt>
                <c:pt idx="32">
                  <c:v>92</c:v>
                </c:pt>
                <c:pt idx="33">
                  <c:v>93</c:v>
                </c:pt>
                <c:pt idx="34">
                  <c:v>96</c:v>
                </c:pt>
                <c:pt idx="35">
                  <c:v>98</c:v>
                </c:pt>
                <c:pt idx="36">
                  <c:v>95</c:v>
                </c:pt>
                <c:pt idx="37">
                  <c:v>95</c:v>
                </c:pt>
                <c:pt idx="38">
                  <c:v>98</c:v>
                </c:pt>
                <c:pt idx="39">
                  <c:v>96</c:v>
                </c:pt>
                <c:pt idx="40">
                  <c:v>94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96</c:v>
                </c:pt>
                <c:pt idx="45">
                  <c:v>92</c:v>
                </c:pt>
                <c:pt idx="46">
                  <c:v>93</c:v>
                </c:pt>
                <c:pt idx="47">
                  <c:v>98</c:v>
                </c:pt>
                <c:pt idx="48">
                  <c:v>93</c:v>
                </c:pt>
                <c:pt idx="4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2-4815-ACCE-9127DB33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76992"/>
        <c:axId val="424494272"/>
      </c:lineChart>
      <c:catAx>
        <c:axId val="4244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94272"/>
        <c:crosses val="autoZero"/>
        <c:auto val="1"/>
        <c:lblAlgn val="ctr"/>
        <c:lblOffset val="100"/>
        <c:noMultiLvlLbl val="0"/>
      </c:catAx>
      <c:valAx>
        <c:axId val="4244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Doubt Clearing.xlsx]Sheet8!PivotTable3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'English: 90', 'Social Science': </a:t>
            </a:r>
            <a:r>
              <a:rPr lang="en-US">
                <a:solidFill>
                  <a:srgbClr val="DD5A13"/>
                </a:solidFill>
              </a:rPr>
              <a:t>95</a:t>
            </a:r>
            <a:r>
              <a:rPr lang="en-US"/>
              <a:t> accounts for the majority of 'Maths'.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Sheet8!$B$4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65-4EFB-A653-8953396432C8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Sheet8!$A$5:$A$7</c:f>
              <c:strCache>
                <c:ptCount val="2"/>
                <c:pt idx="0">
                  <c:v>95</c:v>
                </c:pt>
                <c:pt idx="1">
                  <c:v>85</c:v>
                </c:pt>
              </c:strCache>
            </c:strRef>
          </c:cat>
          <c:val>
            <c:numRef>
              <c:f>Sheet8!$B$5:$B$7</c:f>
              <c:numCache>
                <c:formatCode>General</c:formatCode>
                <c:ptCount val="2"/>
                <c:pt idx="0">
                  <c:v>644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5-4EFB-A653-89533964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Doubt Clearing.xlsx]Sheet9!PivotTable4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'Social Science: 92', 'Science': </a:t>
            </a:r>
            <a:r>
              <a:rPr lang="en-US">
                <a:solidFill>
                  <a:srgbClr val="DD5A13"/>
                </a:solidFill>
              </a:rPr>
              <a:t>90</a:t>
            </a:r>
            <a:r>
              <a:rPr lang="en-US"/>
              <a:t> accounts for the majority of 'Malayalam'.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Sheet9!$B$4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78-4911-B564-00CE73511BC8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Sheet9!$A$5:$A$7</c:f>
              <c:strCache>
                <c:ptCount val="2"/>
                <c:pt idx="0">
                  <c:v>90</c:v>
                </c:pt>
                <c:pt idx="1">
                  <c:v>78</c:v>
                </c:pt>
              </c:strCache>
            </c:strRef>
          </c:cat>
          <c:val>
            <c:numRef>
              <c:f>Sheet9!$B$5:$B$7</c:f>
              <c:numCache>
                <c:formatCode>General</c:formatCode>
                <c:ptCount val="2"/>
                <c:pt idx="0">
                  <c:v>704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8-4911-B564-00CE7351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Doubt Clearing.xlsx]Sheet10!PivotTable5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'class: 10', 'English': </a:t>
            </a:r>
            <a:r>
              <a:rPr lang="en-US">
                <a:solidFill>
                  <a:srgbClr val="DD5A13"/>
                </a:solidFill>
              </a:rPr>
              <a:t>80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82</a:t>
            </a:r>
            <a:r>
              <a:rPr lang="en-US"/>
              <a:t> have noticeably higher 'Malayalam'.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Sheet10!$B$4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6B-4728-BBDD-A7231D9573B1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6B-4728-BBDD-A7231D9573B1}"/>
              </c:ext>
            </c:extLst>
          </c:dPt>
          <c:cat>
            <c:strRef>
              <c:f>Sheet10!$A$5:$A$10</c:f>
              <c:strCache>
                <c:ptCount val="5"/>
                <c:pt idx="0">
                  <c:v>80</c:v>
                </c:pt>
                <c:pt idx="1">
                  <c:v>82</c:v>
                </c:pt>
                <c:pt idx="2">
                  <c:v>90</c:v>
                </c:pt>
                <c:pt idx="3">
                  <c:v>88</c:v>
                </c:pt>
                <c:pt idx="4">
                  <c:v>87</c:v>
                </c:pt>
              </c:strCache>
            </c:strRef>
          </c:cat>
          <c:val>
            <c:numRef>
              <c:f>Sheet10!$B$5:$B$10</c:f>
              <c:numCache>
                <c:formatCode>General</c:formatCode>
                <c:ptCount val="5"/>
                <c:pt idx="0">
                  <c:v>588</c:v>
                </c:pt>
                <c:pt idx="1">
                  <c:v>560</c:v>
                </c:pt>
                <c:pt idx="2">
                  <c:v>177</c:v>
                </c:pt>
                <c:pt idx="3">
                  <c:v>90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B-4728-BBDD-A7231D957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592428927"/>
        <c:axId val="1592429407"/>
      </c:barChart>
      <c:catAx>
        <c:axId val="15924289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English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29407"/>
        <c:crosses val="autoZero"/>
        <c:auto val="1"/>
        <c:lblAlgn val="ctr"/>
        <c:lblOffset val="100"/>
        <c:noMultiLvlLbl val="0"/>
      </c:catAx>
      <c:valAx>
        <c:axId val="15924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Malayalam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2892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Doubt Clearing.xlsx]Sheet11!PivotTable6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'class: 10', 'Science': </a:t>
            </a:r>
            <a:r>
              <a:rPr lang="en-US">
                <a:solidFill>
                  <a:srgbClr val="DD5A13"/>
                </a:solidFill>
              </a:rPr>
              <a:t>82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85</a:t>
            </a:r>
            <a:r>
              <a:rPr lang="en-US"/>
              <a:t> have noticeably higher 'Malayalam'.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8F-48D5-91BC-F89997B59793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8F-48D5-91BC-F89997B59793}"/>
              </c:ext>
            </c:extLst>
          </c:dPt>
          <c:cat>
            <c:strRef>
              <c:f>Sheet11!$A$5:$A$11</c:f>
              <c:strCache>
                <c:ptCount val="6"/>
                <c:pt idx="0">
                  <c:v>82</c:v>
                </c:pt>
                <c:pt idx="1">
                  <c:v>85</c:v>
                </c:pt>
                <c:pt idx="2">
                  <c:v>88</c:v>
                </c:pt>
                <c:pt idx="3">
                  <c:v>78</c:v>
                </c:pt>
                <c:pt idx="4">
                  <c:v>90</c:v>
                </c:pt>
                <c:pt idx="5">
                  <c:v>92</c:v>
                </c:pt>
              </c:strCache>
            </c:strRef>
          </c:cat>
          <c:val>
            <c:numRef>
              <c:f>Sheet11!$B$5:$B$11</c:f>
              <c:numCache>
                <c:formatCode>General</c:formatCode>
                <c:ptCount val="6"/>
                <c:pt idx="0">
                  <c:v>588</c:v>
                </c:pt>
                <c:pt idx="1">
                  <c:v>560</c:v>
                </c:pt>
                <c:pt idx="2">
                  <c:v>92</c:v>
                </c:pt>
                <c:pt idx="3">
                  <c:v>90</c:v>
                </c:pt>
                <c:pt idx="4">
                  <c:v>88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48D5-91BC-F89997B5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592436127"/>
        <c:axId val="1592456767"/>
      </c:barChart>
      <c:catAx>
        <c:axId val="15924361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56767"/>
        <c:crosses val="autoZero"/>
        <c:auto val="1"/>
        <c:lblAlgn val="ctr"/>
        <c:lblOffset val="100"/>
        <c:noMultiLvlLbl val="0"/>
      </c:catAx>
      <c:valAx>
        <c:axId val="159245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Malayalam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3612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Doubt Clearing.xlsx]Sheet11!PivotTable6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'class: 10', 'Science': </a:t>
            </a:r>
            <a:r>
              <a:rPr lang="en-US">
                <a:solidFill>
                  <a:srgbClr val="DD5A13"/>
                </a:solidFill>
              </a:rPr>
              <a:t>82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85</a:t>
            </a:r>
            <a:r>
              <a:rPr lang="en-US"/>
              <a:t> have noticeably higher 'Malayalam'.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>
            <a:noFill/>
          </a:ln>
          <a:effectLst/>
        </c:spPr>
      </c:pivotFmt>
      <c:pivotFmt>
        <c:idx val="8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98-4B5A-BFD4-8BE76139B455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98-4B5A-BFD4-8BE76139B455}"/>
              </c:ext>
            </c:extLst>
          </c:dPt>
          <c:cat>
            <c:strRef>
              <c:f>Sheet11!$A$5:$A$11</c:f>
              <c:strCache>
                <c:ptCount val="6"/>
                <c:pt idx="0">
                  <c:v>82</c:v>
                </c:pt>
                <c:pt idx="1">
                  <c:v>85</c:v>
                </c:pt>
                <c:pt idx="2">
                  <c:v>88</c:v>
                </c:pt>
                <c:pt idx="3">
                  <c:v>78</c:v>
                </c:pt>
                <c:pt idx="4">
                  <c:v>90</c:v>
                </c:pt>
                <c:pt idx="5">
                  <c:v>92</c:v>
                </c:pt>
              </c:strCache>
            </c:strRef>
          </c:cat>
          <c:val>
            <c:numRef>
              <c:f>Sheet11!$B$5:$B$11</c:f>
              <c:numCache>
                <c:formatCode>General</c:formatCode>
                <c:ptCount val="6"/>
                <c:pt idx="0">
                  <c:v>588</c:v>
                </c:pt>
                <c:pt idx="1">
                  <c:v>560</c:v>
                </c:pt>
                <c:pt idx="2">
                  <c:v>92</c:v>
                </c:pt>
                <c:pt idx="3">
                  <c:v>90</c:v>
                </c:pt>
                <c:pt idx="4">
                  <c:v>88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98-4B5A-BFD4-8BE76139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592436127"/>
        <c:axId val="1592456767"/>
      </c:barChart>
      <c:catAx>
        <c:axId val="15924361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56767"/>
        <c:crosses val="autoZero"/>
        <c:auto val="1"/>
        <c:lblAlgn val="ctr"/>
        <c:lblOffset val="100"/>
        <c:noMultiLvlLbl val="0"/>
      </c:catAx>
      <c:valAx>
        <c:axId val="159245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Malayalam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3612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Doubt Clearing.xlsx]Sheet9!PivotTable4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'Social Science: 92', 'Science': </a:t>
            </a:r>
            <a:r>
              <a:rPr lang="en-US">
                <a:solidFill>
                  <a:srgbClr val="DD5A13"/>
                </a:solidFill>
              </a:rPr>
              <a:t>90</a:t>
            </a:r>
            <a:r>
              <a:rPr lang="en-US"/>
              <a:t> accounts for the majority of 'Malayalam'.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Sheet9!$B$4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8-4DEF-A382-F66D7B5ED834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8-4DEF-A382-F66D7B5ED834}"/>
              </c:ext>
            </c:extLst>
          </c:dPt>
          <c:cat>
            <c:strRef>
              <c:f>Sheet9!$A$5:$A$7</c:f>
              <c:strCache>
                <c:ptCount val="2"/>
                <c:pt idx="0">
                  <c:v>90</c:v>
                </c:pt>
                <c:pt idx="1">
                  <c:v>78</c:v>
                </c:pt>
              </c:strCache>
            </c:strRef>
          </c:cat>
          <c:val>
            <c:numRef>
              <c:f>Sheet9!$B$5:$B$7</c:f>
              <c:numCache>
                <c:formatCode>General</c:formatCode>
                <c:ptCount val="2"/>
                <c:pt idx="0">
                  <c:v>704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E8-4DEF-A382-F66D7B5E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138112</xdr:rowOff>
    </xdr:from>
    <xdr:to>
      <xdr:col>12</xdr:col>
      <xdr:colOff>390525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8183D-E185-BB34-E86F-9217C113A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4</xdr:row>
      <xdr:rowOff>14287</xdr:rowOff>
    </xdr:from>
    <xdr:to>
      <xdr:col>10</xdr:col>
      <xdr:colOff>190500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21181-C2BE-F734-2953-A2597A77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1123950</xdr:colOff>
      <xdr:row>4</xdr:row>
      <xdr:rowOff>14287</xdr:rowOff>
    </xdr:from>
    <xdr:to>
      <xdr:col>11</xdr:col>
      <xdr:colOff>476250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AF424-DB94-CB47-DF0C-7D44D279E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For 'English: 90', 'Social Science': 95 accounts for the majority of 'Maths'.&#10;&#10;Description automatically generated">
          <a:extLst>
            <a:ext uri="{FF2B5EF4-FFF2-40B4-BE49-F238E27FC236}">
              <a16:creationId xmlns:a16="http://schemas.microsoft.com/office/drawing/2014/main" id="{ABBA6140-9324-87E2-F5DF-B4FA4297F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For 'Social Science: 92', 'Science': 90 accounts for the majority of 'Malayalam'.&#10;&#10;Description automatically generated">
          <a:extLst>
            <a:ext uri="{FF2B5EF4-FFF2-40B4-BE49-F238E27FC236}">
              <a16:creationId xmlns:a16="http://schemas.microsoft.com/office/drawing/2014/main" id="{FB2E6385-451D-3745-88CF-3E235065D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For 'class: 10', 'English': 80 and 82 have noticeably higher 'Malayalam'.&#10;&#10;Description automatically generated">
          <a:extLst>
            <a:ext uri="{FF2B5EF4-FFF2-40B4-BE49-F238E27FC236}">
              <a16:creationId xmlns:a16="http://schemas.microsoft.com/office/drawing/2014/main" id="{CFD750FB-419C-FD6D-EAD3-67DB8BEFF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For 'class: 10', 'Science': 82 and 85 have noticeably higher 'Malayalam'.&#10;&#10;Description automatically generated">
          <a:extLst>
            <a:ext uri="{FF2B5EF4-FFF2-40B4-BE49-F238E27FC236}">
              <a16:creationId xmlns:a16="http://schemas.microsoft.com/office/drawing/2014/main" id="{A036D9EC-FA42-49A9-E40F-A203867C1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57150</xdr:rowOff>
    </xdr:from>
    <xdr:to>
      <xdr:col>4</xdr:col>
      <xdr:colOff>561975</xdr:colOff>
      <xdr:row>12</xdr:row>
      <xdr:rowOff>114300</xdr:rowOff>
    </xdr:to>
    <xdr:graphicFrame macro="">
      <xdr:nvGraphicFramePr>
        <xdr:cNvPr id="2" name="Chart 1" descr="Chart type: Stacked Bar. For 'class: 10', 'Science': 82 and 85 have noticeably higher 'Malayalam'.&#10;&#10;Description automatically generated">
          <a:extLst>
            <a:ext uri="{FF2B5EF4-FFF2-40B4-BE49-F238E27FC236}">
              <a16:creationId xmlns:a16="http://schemas.microsoft.com/office/drawing/2014/main" id="{BD3FF734-F0EF-4F62-BBBB-E47EEF03C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</xdr:row>
      <xdr:rowOff>133350</xdr:rowOff>
    </xdr:from>
    <xdr:to>
      <xdr:col>12</xdr:col>
      <xdr:colOff>28576</xdr:colOff>
      <xdr:row>12</xdr:row>
      <xdr:rowOff>114300</xdr:rowOff>
    </xdr:to>
    <xdr:graphicFrame macro="">
      <xdr:nvGraphicFramePr>
        <xdr:cNvPr id="3" name="Chart 2" descr="Chart type: Doughnut. For 'Social Science: 92', 'Science': 90 accounts for the majority of 'Malayalam'.&#10;&#10;Description automatically generated">
          <a:extLst>
            <a:ext uri="{FF2B5EF4-FFF2-40B4-BE49-F238E27FC236}">
              <a16:creationId xmlns:a16="http://schemas.microsoft.com/office/drawing/2014/main" id="{94F88878-E00F-4B25-A2D0-341705E60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209550</xdr:colOff>
      <xdr:row>2</xdr:row>
      <xdr:rowOff>171450</xdr:rowOff>
    </xdr:from>
    <xdr:to>
      <xdr:col>19</xdr:col>
      <xdr:colOff>9526</xdr:colOff>
      <xdr:row>13</xdr:row>
      <xdr:rowOff>19050</xdr:rowOff>
    </xdr:to>
    <xdr:graphicFrame macro="">
      <xdr:nvGraphicFramePr>
        <xdr:cNvPr id="4" name="Chart 3" descr="Chart type: Doughnut. For 'English: 90', 'Social Science': 95 accounts for the majority of 'Maths'.&#10;&#10;Description automatically generated">
          <a:extLst>
            <a:ext uri="{FF2B5EF4-FFF2-40B4-BE49-F238E27FC236}">
              <a16:creationId xmlns:a16="http://schemas.microsoft.com/office/drawing/2014/main" id="{CDD9CA55-2CFF-4EDA-9FB3-7E031F52C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ha" refreshedDate="45442.788515740744" createdVersion="8" refreshedVersion="8" minRefreshableVersion="3" recordCount="50" xr:uid="{53D17C5D-25A9-4B49-847C-1E3103F0934E}">
  <cacheSource type="worksheet">
    <worksheetSource ref="A1:J51" sheet=" Pivot original "/>
  </cacheSource>
  <cacheFields count="10">
    <cacheField name="Reg No" numFmtId="0">
      <sharedItems containsSemiMixedTypes="0" containsString="0" containsNumber="1" containsInteger="1" minValue="1001" maxValue="1050"/>
    </cacheField>
    <cacheField name="Name" numFmtId="0">
      <sharedItems/>
    </cacheField>
    <cacheField name="class" numFmtId="0">
      <sharedItems containsSemiMixedTypes="0" containsString="0" containsNumber="1" containsInteger="1" minValue="10" maxValue="12" count="3">
        <n v="10"/>
        <n v="11"/>
        <n v="12"/>
      </sharedItems>
    </cacheField>
    <cacheField name="Attendance %" numFmtId="0">
      <sharedItems containsSemiMixedTypes="0" containsString="0" containsNumber="1" containsInteger="1" minValue="91" maxValue="98"/>
    </cacheField>
    <cacheField name="Maths" numFmtId="0">
      <sharedItems containsSemiMixedTypes="0" containsString="0" containsNumber="1" containsInteger="1" minValue="30" maxValue="92"/>
    </cacheField>
    <cacheField name="Science" numFmtId="0">
      <sharedItems containsSemiMixedTypes="0" containsString="0" containsNumber="1" containsInteger="1" minValue="78" maxValue="92"/>
    </cacheField>
    <cacheField name="Social Science" numFmtId="0">
      <sharedItems containsSemiMixedTypes="0" containsString="0" containsNumber="1" containsInteger="1" minValue="78" maxValue="95"/>
    </cacheField>
    <cacheField name="English" numFmtId="0">
      <sharedItems containsSemiMixedTypes="0" containsString="0" containsNumber="1" containsInteger="1" minValue="75" maxValue="92"/>
    </cacheField>
    <cacheField name="Malayalam" numFmtId="0">
      <sharedItems containsSemiMixedTypes="0" containsString="0" containsNumber="1" containsInteger="1" minValue="80" maxValue="92"/>
    </cacheField>
    <cacheField name="Total Mark" numFmtId="0">
      <sharedItems containsString="0" containsBlank="1" containsNumber="1" containsInteger="1" minValue="433" maxValue="4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ha" refreshedDate="45442.790065624999" createdVersion="8" refreshedVersion="8" minRefreshableVersion="3" recordCount="50" xr:uid="{5A540C09-8B21-4CA0-AED1-8D623362FB57}">
  <cacheSource type="worksheet">
    <worksheetSource ref="A1:J51" sheet="Formulas"/>
  </cacheSource>
  <cacheFields count="10">
    <cacheField name="Reg No" numFmtId="0">
      <sharedItems containsSemiMixedTypes="0" containsString="0" containsNumber="1" containsInteger="1" minValue="1001" maxValue="1050"/>
    </cacheField>
    <cacheField name="Name" numFmtId="0">
      <sharedItems/>
    </cacheField>
    <cacheField name="class" numFmtId="0">
      <sharedItems containsSemiMixedTypes="0" containsString="0" containsNumber="1" containsInteger="1" minValue="10" maxValue="12" count="3">
        <n v="10"/>
        <n v="11"/>
        <n v="12"/>
      </sharedItems>
    </cacheField>
    <cacheField name="Attendance %" numFmtId="0">
      <sharedItems containsSemiMixedTypes="0" containsString="0" containsNumber="1" containsInteger="1" minValue="91" maxValue="98"/>
    </cacheField>
    <cacheField name="Maths" numFmtId="0">
      <sharedItems containsSemiMixedTypes="0" containsString="0" containsNumber="1" containsInteger="1" minValue="30" maxValue="92"/>
    </cacheField>
    <cacheField name="Science" numFmtId="0">
      <sharedItems containsSemiMixedTypes="0" containsString="0" containsNumber="1" containsInteger="1" minValue="78" maxValue="92" count="7">
        <n v="78"/>
        <n v="92"/>
        <n v="90"/>
        <n v="88"/>
        <n v="82"/>
        <n v="85"/>
        <n v="80"/>
      </sharedItems>
    </cacheField>
    <cacheField name="Social Science" numFmtId="0">
      <sharedItems containsSemiMixedTypes="0" containsString="0" containsNumber="1" containsInteger="1" minValue="78" maxValue="95" count="6">
        <n v="92"/>
        <n v="85"/>
        <n v="95"/>
        <n v="88"/>
        <n v="90"/>
        <n v="78"/>
      </sharedItems>
    </cacheField>
    <cacheField name="English" numFmtId="0">
      <sharedItems containsSemiMixedTypes="0" containsString="0" containsNumber="1" containsInteger="1" minValue="75" maxValue="92" count="8">
        <n v="88"/>
        <n v="90"/>
        <n v="87"/>
        <n v="80"/>
        <n v="82"/>
        <n v="75"/>
        <n v="85"/>
        <n v="92"/>
      </sharedItems>
    </cacheField>
    <cacheField name="Malayalam" numFmtId="0">
      <sharedItems containsSemiMixedTypes="0" containsString="0" containsNumber="1" containsInteger="1" minValue="80" maxValue="92"/>
    </cacheField>
    <cacheField name="Total Mark" numFmtId="0">
      <sharedItems containsString="0" containsBlank="1" containsNumber="1" containsInteger="1" minValue="433" maxValue="4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ha" refreshedDate="45442.834228703701" createdVersion="8" refreshedVersion="8" minRefreshableVersion="3" recordCount="50" xr:uid="{CD7E760B-C0D7-473A-BB0E-0E9614FD14CC}">
  <cacheSource type="worksheet">
    <worksheetSource ref="A1:J51" sheet="Sheet6"/>
  </cacheSource>
  <cacheFields count="10">
    <cacheField name="Reg No" numFmtId="0">
      <sharedItems containsSemiMixedTypes="0" containsString="0" containsNumber="1" containsInteger="1" minValue="1001" maxValue="1050"/>
    </cacheField>
    <cacheField name="Name" numFmtId="0">
      <sharedItems count="50">
        <s v="John Doe"/>
        <s v="Michael Lee"/>
        <s v="Sarah Brown"/>
        <s v="Liam Taylor"/>
        <s v="Ethan Rodriguez"/>
        <s v="Sophia Young"/>
        <s v="Benjamin Scott"/>
        <s v="Amelia Kim"/>
        <s v="Daniel Garcia"/>
        <s v="Grace Thompson"/>
        <s v="Zoe Martinez"/>
        <s v="David Patel"/>
        <s v="Victoria Smith"/>
        <s v="Logan Brown"/>
        <s v="Zoe Garcia"/>
        <s v="Jacob Johnson"/>
        <s v="Mia Martinez"/>
        <s v="Ava Thompson"/>
        <s v="Jane Smith"/>
        <s v="Alex Wilson"/>
        <s v="Emma Martinez"/>
        <s v="Ava Thomas"/>
        <s v="William Hernandez"/>
        <s v="Charlotte Nguyen"/>
        <s v="Henry Lee"/>
        <s v="Lily Martin"/>
        <s v="Andrew Kim"/>
        <s v="Samuel Hernandez"/>
        <s v="Samantha Brown"/>
        <s v="Dylan Wilson"/>
        <s v="Ava Rodriguez"/>
        <s v="Aiden Martinez"/>
        <s v="Olivia Brown"/>
        <s v="Samuel Garcia"/>
        <s v="Emily Johnson"/>
        <s v="Ryan Davis"/>
        <s v="Olivia Clark"/>
        <s v="Noah Hall"/>
        <s v="Mia Perez"/>
        <s v="James Kang"/>
        <s v="Evelyn Wang"/>
        <s v="Christopher Lopez"/>
        <s v="Harper Lee"/>
        <s v="Natalie Nguyen"/>
        <s v="Joseph Kim"/>
        <s v="Lily Johnson"/>
        <s v="Gabriel Lee"/>
        <s v="Emily Nguyen"/>
        <s v="Ethan Kim"/>
        <s v="Harper Wilson"/>
      </sharedItems>
    </cacheField>
    <cacheField name="class" numFmtId="0">
      <sharedItems containsSemiMixedTypes="0" containsString="0" containsNumber="1" containsInteger="1" minValue="10" maxValue="12"/>
    </cacheField>
    <cacheField name="Attendance %" numFmtId="0">
      <sharedItems containsSemiMixedTypes="0" containsString="0" containsNumber="1" containsInteger="1" minValue="91" maxValue="98"/>
    </cacheField>
    <cacheField name="Maths" numFmtId="0">
      <sharedItems containsSemiMixedTypes="0" containsString="0" containsNumber="1" containsInteger="1" minValue="30" maxValue="92" count="10">
        <n v="85"/>
        <n v="88"/>
        <n v="92"/>
        <n v="78"/>
        <n v="80"/>
        <n v="34"/>
        <n v="82"/>
        <n v="75"/>
        <n v="30"/>
        <n v="90"/>
      </sharedItems>
    </cacheField>
    <cacheField name="Science" numFmtId="0">
      <sharedItems containsSemiMixedTypes="0" containsString="0" containsNumber="1" containsInteger="1" minValue="78" maxValue="92" count="7">
        <n v="78"/>
        <n v="92"/>
        <n v="90"/>
        <n v="88"/>
        <n v="82"/>
        <n v="85"/>
        <n v="80"/>
      </sharedItems>
    </cacheField>
    <cacheField name="Social Science" numFmtId="0">
      <sharedItems containsSemiMixedTypes="0" containsString="0" containsNumber="1" containsInteger="1" minValue="78" maxValue="95" count="6">
        <n v="92"/>
        <n v="85"/>
        <n v="95"/>
        <n v="88"/>
        <n v="90"/>
        <n v="78"/>
      </sharedItems>
    </cacheField>
    <cacheField name="English" numFmtId="0">
      <sharedItems containsSemiMixedTypes="0" containsString="0" containsNumber="1" containsInteger="1" minValue="75" maxValue="92" count="8">
        <n v="88"/>
        <n v="90"/>
        <n v="87"/>
        <n v="80"/>
        <n v="82"/>
        <n v="75"/>
        <n v="85"/>
        <n v="92"/>
      </sharedItems>
    </cacheField>
    <cacheField name="Malayalam" numFmtId="0">
      <sharedItems containsSemiMixedTypes="0" containsString="0" containsNumber="1" containsInteger="1" minValue="80" maxValue="92" count="9">
        <n v="90"/>
        <n v="85"/>
        <n v="88"/>
        <n v="92"/>
        <n v="84"/>
        <n v="80"/>
        <n v="82"/>
        <n v="89"/>
        <n v="87"/>
      </sharedItems>
    </cacheField>
    <cacheField name="Total Mark" numFmtId="0">
      <sharedItems containsString="0" containsBlank="1" containsNumber="1" containsInteger="1" minValue="433" maxValue="433" count="2">
        <n v="4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s v="John Doe"/>
    <x v="0"/>
    <n v="95"/>
    <n v="85"/>
    <n v="78"/>
    <n v="92"/>
    <n v="88"/>
    <n v="90"/>
    <n v="433"/>
  </r>
  <r>
    <n v="1003"/>
    <s v="Michael Lee"/>
    <x v="0"/>
    <n v="98"/>
    <n v="88"/>
    <n v="92"/>
    <n v="85"/>
    <n v="90"/>
    <n v="85"/>
    <m/>
  </r>
  <r>
    <n v="1006"/>
    <s v="Sarah Brown"/>
    <x v="0"/>
    <n v="96"/>
    <n v="85"/>
    <n v="90"/>
    <n v="92"/>
    <n v="87"/>
    <n v="88"/>
    <m/>
  </r>
  <r>
    <n v="1009"/>
    <s v="Liam Taylor"/>
    <x v="0"/>
    <n v="98"/>
    <n v="92"/>
    <n v="88"/>
    <n v="95"/>
    <n v="90"/>
    <n v="92"/>
    <m/>
  </r>
  <r>
    <n v="1011"/>
    <s v="Ethan Rodriguez"/>
    <x v="0"/>
    <n v="94"/>
    <n v="78"/>
    <n v="82"/>
    <n v="85"/>
    <n v="80"/>
    <n v="84"/>
    <m/>
  </r>
  <r>
    <n v="1014"/>
    <s v="Sophia Young"/>
    <x v="0"/>
    <n v="92"/>
    <n v="80"/>
    <n v="85"/>
    <n v="88"/>
    <n v="82"/>
    <n v="80"/>
    <m/>
  </r>
  <r>
    <n v="1017"/>
    <s v="Benjamin Scott"/>
    <x v="0"/>
    <n v="93"/>
    <n v="78"/>
    <n v="82"/>
    <n v="85"/>
    <n v="80"/>
    <n v="84"/>
    <m/>
  </r>
  <r>
    <n v="1020"/>
    <s v="Amelia Kim"/>
    <x v="0"/>
    <n v="92"/>
    <n v="80"/>
    <n v="85"/>
    <n v="88"/>
    <n v="82"/>
    <n v="80"/>
    <m/>
  </r>
  <r>
    <n v="1023"/>
    <s v="Daniel Garcia"/>
    <x v="0"/>
    <n v="93"/>
    <n v="78"/>
    <n v="82"/>
    <n v="85"/>
    <n v="80"/>
    <n v="84"/>
    <m/>
  </r>
  <r>
    <n v="1026"/>
    <s v="Grace Thompson"/>
    <x v="0"/>
    <n v="92"/>
    <n v="80"/>
    <n v="85"/>
    <n v="88"/>
    <n v="82"/>
    <n v="80"/>
    <m/>
  </r>
  <r>
    <n v="1029"/>
    <s v="Zoe Martinez"/>
    <x v="0"/>
    <n v="93"/>
    <n v="78"/>
    <n v="82"/>
    <n v="85"/>
    <n v="80"/>
    <n v="84"/>
    <m/>
  </r>
  <r>
    <n v="1032"/>
    <s v="David Patel"/>
    <x v="0"/>
    <n v="92"/>
    <n v="80"/>
    <n v="85"/>
    <n v="88"/>
    <n v="82"/>
    <n v="80"/>
    <m/>
  </r>
  <r>
    <n v="1035"/>
    <s v="Victoria Smith"/>
    <x v="0"/>
    <n v="93"/>
    <n v="78"/>
    <n v="82"/>
    <n v="85"/>
    <n v="80"/>
    <n v="84"/>
    <m/>
  </r>
  <r>
    <n v="1038"/>
    <s v="Logan Brown"/>
    <x v="0"/>
    <n v="92"/>
    <n v="80"/>
    <n v="85"/>
    <n v="88"/>
    <n v="82"/>
    <n v="80"/>
    <m/>
  </r>
  <r>
    <n v="1041"/>
    <s v="Zoe Garcia"/>
    <x v="0"/>
    <n v="93"/>
    <n v="78"/>
    <n v="82"/>
    <n v="85"/>
    <n v="80"/>
    <n v="84"/>
    <m/>
  </r>
  <r>
    <n v="1044"/>
    <s v="Jacob Johnson"/>
    <x v="0"/>
    <n v="92"/>
    <n v="80"/>
    <n v="85"/>
    <n v="88"/>
    <n v="82"/>
    <n v="80"/>
    <m/>
  </r>
  <r>
    <n v="1047"/>
    <s v="Mia Martinez"/>
    <x v="0"/>
    <n v="93"/>
    <n v="34"/>
    <n v="82"/>
    <n v="85"/>
    <n v="80"/>
    <n v="84"/>
    <m/>
  </r>
  <r>
    <n v="1050"/>
    <s v="Ava Thompson"/>
    <x v="0"/>
    <n v="92"/>
    <n v="80"/>
    <n v="85"/>
    <n v="88"/>
    <n v="82"/>
    <n v="80"/>
    <m/>
  </r>
  <r>
    <n v="1002"/>
    <s v="Jane Smith"/>
    <x v="1"/>
    <n v="92"/>
    <n v="80"/>
    <n v="85"/>
    <n v="90"/>
    <n v="75"/>
    <n v="82"/>
    <m/>
  </r>
  <r>
    <n v="1005"/>
    <s v="Alex Wilson"/>
    <x v="1"/>
    <n v="93"/>
    <n v="82"/>
    <n v="78"/>
    <n v="85"/>
    <n v="80"/>
    <n v="89"/>
    <m/>
  </r>
  <r>
    <n v="1008"/>
    <s v="Emma Martinez"/>
    <x v="1"/>
    <n v="91"/>
    <n v="75"/>
    <n v="80"/>
    <n v="78"/>
    <n v="85"/>
    <n v="80"/>
    <m/>
  </r>
  <r>
    <n v="1012"/>
    <s v="Ava Thomas"/>
    <x v="1"/>
    <n v="97"/>
    <n v="85"/>
    <n v="90"/>
    <n v="92"/>
    <n v="87"/>
    <n v="88"/>
    <m/>
  </r>
  <r>
    <n v="1015"/>
    <s v="William Hernandez"/>
    <x v="1"/>
    <n v="98"/>
    <n v="92"/>
    <n v="88"/>
    <n v="95"/>
    <n v="90"/>
    <n v="92"/>
    <m/>
  </r>
  <r>
    <n v="1018"/>
    <s v="Charlotte Nguyen"/>
    <x v="1"/>
    <n v="97"/>
    <n v="85"/>
    <n v="90"/>
    <n v="92"/>
    <n v="87"/>
    <n v="88"/>
    <m/>
  </r>
  <r>
    <n v="1021"/>
    <s v="Henry Lee"/>
    <x v="1"/>
    <n v="98"/>
    <n v="92"/>
    <n v="88"/>
    <n v="95"/>
    <n v="90"/>
    <n v="92"/>
    <m/>
  </r>
  <r>
    <n v="1024"/>
    <s v="Lily Martin"/>
    <x v="1"/>
    <n v="97"/>
    <n v="85"/>
    <n v="90"/>
    <n v="92"/>
    <n v="87"/>
    <n v="88"/>
    <m/>
  </r>
  <r>
    <n v="1027"/>
    <s v="Andrew Kim"/>
    <x v="1"/>
    <n v="98"/>
    <n v="92"/>
    <n v="88"/>
    <n v="95"/>
    <n v="90"/>
    <n v="92"/>
    <m/>
  </r>
  <r>
    <n v="1030"/>
    <s v="Samuel Hernandez"/>
    <x v="1"/>
    <n v="97"/>
    <n v="34"/>
    <n v="90"/>
    <n v="92"/>
    <n v="87"/>
    <n v="88"/>
    <m/>
  </r>
  <r>
    <n v="1033"/>
    <s v="Samantha Brown"/>
    <x v="1"/>
    <n v="98"/>
    <n v="92"/>
    <n v="88"/>
    <n v="95"/>
    <n v="90"/>
    <n v="92"/>
    <m/>
  </r>
  <r>
    <n v="1036"/>
    <s v="Dylan Wilson"/>
    <x v="1"/>
    <n v="97"/>
    <n v="30"/>
    <n v="90"/>
    <n v="92"/>
    <n v="87"/>
    <n v="88"/>
    <m/>
  </r>
  <r>
    <n v="1039"/>
    <s v="Ava Rodriguez"/>
    <x v="1"/>
    <n v="98"/>
    <n v="92"/>
    <n v="88"/>
    <n v="95"/>
    <n v="90"/>
    <n v="92"/>
    <m/>
  </r>
  <r>
    <n v="1042"/>
    <s v="Aiden Martinez"/>
    <x v="1"/>
    <n v="97"/>
    <n v="34"/>
    <n v="90"/>
    <n v="92"/>
    <n v="87"/>
    <n v="88"/>
    <m/>
  </r>
  <r>
    <n v="1045"/>
    <s v="Olivia Brown"/>
    <x v="1"/>
    <n v="98"/>
    <n v="92"/>
    <n v="88"/>
    <n v="95"/>
    <n v="90"/>
    <n v="92"/>
    <m/>
  </r>
  <r>
    <n v="1048"/>
    <s v="Samuel Garcia"/>
    <x v="1"/>
    <n v="97"/>
    <n v="85"/>
    <n v="90"/>
    <n v="92"/>
    <n v="87"/>
    <n v="88"/>
    <m/>
  </r>
  <r>
    <n v="1004"/>
    <s v="Emily Johnson"/>
    <x v="2"/>
    <n v="97"/>
    <n v="90"/>
    <n v="85"/>
    <n v="88"/>
    <n v="92"/>
    <n v="87"/>
    <m/>
  </r>
  <r>
    <n v="1007"/>
    <s v="Ryan Davis"/>
    <x v="2"/>
    <n v="94"/>
    <n v="88"/>
    <n v="82"/>
    <n v="90"/>
    <n v="85"/>
    <n v="84"/>
    <m/>
  </r>
  <r>
    <n v="1010"/>
    <s v="Olivia Clark"/>
    <x v="2"/>
    <n v="96"/>
    <n v="90"/>
    <n v="85"/>
    <n v="88"/>
    <n v="92"/>
    <n v="87"/>
    <m/>
  </r>
  <r>
    <n v="1013"/>
    <s v="Noah Hall"/>
    <x v="2"/>
    <n v="95"/>
    <n v="88"/>
    <n v="92"/>
    <n v="90"/>
    <n v="85"/>
    <n v="84"/>
    <m/>
  </r>
  <r>
    <n v="1016"/>
    <s v="Mia Perez"/>
    <x v="2"/>
    <n v="96"/>
    <n v="85"/>
    <n v="90"/>
    <n v="88"/>
    <n v="92"/>
    <n v="87"/>
    <m/>
  </r>
  <r>
    <n v="1019"/>
    <s v="James Kang"/>
    <x v="2"/>
    <n v="95"/>
    <n v="88"/>
    <n v="92"/>
    <n v="90"/>
    <n v="85"/>
    <n v="84"/>
    <m/>
  </r>
  <r>
    <n v="1022"/>
    <s v="Evelyn Wang"/>
    <x v="2"/>
    <n v="96"/>
    <n v="85"/>
    <n v="90"/>
    <n v="88"/>
    <n v="92"/>
    <n v="87"/>
    <m/>
  </r>
  <r>
    <n v="1025"/>
    <s v="Christopher Lopez"/>
    <x v="2"/>
    <n v="95"/>
    <n v="88"/>
    <n v="92"/>
    <n v="90"/>
    <n v="85"/>
    <n v="84"/>
    <m/>
  </r>
  <r>
    <n v="1028"/>
    <s v="Harper Lee"/>
    <x v="2"/>
    <n v="96"/>
    <n v="85"/>
    <n v="90"/>
    <n v="88"/>
    <n v="92"/>
    <n v="87"/>
    <m/>
  </r>
  <r>
    <n v="1031"/>
    <s v="Natalie Nguyen"/>
    <x v="2"/>
    <n v="95"/>
    <n v="88"/>
    <n v="92"/>
    <n v="90"/>
    <n v="85"/>
    <n v="84"/>
    <m/>
  </r>
  <r>
    <n v="1034"/>
    <s v="Joseph Kim"/>
    <x v="2"/>
    <n v="96"/>
    <n v="85"/>
    <n v="90"/>
    <n v="88"/>
    <n v="92"/>
    <n v="87"/>
    <m/>
  </r>
  <r>
    <n v="1037"/>
    <s v="Lily Johnson"/>
    <x v="2"/>
    <n v="95"/>
    <n v="88"/>
    <n v="92"/>
    <n v="90"/>
    <n v="85"/>
    <n v="84"/>
    <m/>
  </r>
  <r>
    <n v="1040"/>
    <s v="Gabriel Lee"/>
    <x v="2"/>
    <n v="96"/>
    <n v="85"/>
    <n v="90"/>
    <n v="88"/>
    <n v="92"/>
    <n v="87"/>
    <m/>
  </r>
  <r>
    <n v="1043"/>
    <s v="Emily Nguyen"/>
    <x v="2"/>
    <n v="95"/>
    <n v="88"/>
    <n v="92"/>
    <n v="90"/>
    <n v="85"/>
    <n v="84"/>
    <m/>
  </r>
  <r>
    <n v="1046"/>
    <s v="Ethan Kim"/>
    <x v="2"/>
    <n v="96"/>
    <n v="85"/>
    <n v="90"/>
    <n v="88"/>
    <n v="92"/>
    <n v="87"/>
    <m/>
  </r>
  <r>
    <n v="1049"/>
    <s v="Harper Wilson"/>
    <x v="2"/>
    <n v="95"/>
    <n v="88"/>
    <n v="92"/>
    <n v="90"/>
    <n v="85"/>
    <n v="8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s v="John Doe"/>
    <x v="0"/>
    <n v="95"/>
    <n v="85"/>
    <x v="0"/>
    <x v="0"/>
    <x v="0"/>
    <n v="90"/>
    <n v="433"/>
  </r>
  <r>
    <n v="1003"/>
    <s v="Michael Lee"/>
    <x v="0"/>
    <n v="98"/>
    <n v="88"/>
    <x v="1"/>
    <x v="1"/>
    <x v="1"/>
    <n v="85"/>
    <m/>
  </r>
  <r>
    <n v="1006"/>
    <s v="Sarah Brown"/>
    <x v="0"/>
    <n v="96"/>
    <n v="85"/>
    <x v="2"/>
    <x v="0"/>
    <x v="2"/>
    <n v="88"/>
    <m/>
  </r>
  <r>
    <n v="1009"/>
    <s v="Liam Taylor"/>
    <x v="0"/>
    <n v="98"/>
    <n v="92"/>
    <x v="3"/>
    <x v="2"/>
    <x v="1"/>
    <n v="92"/>
    <m/>
  </r>
  <r>
    <n v="1011"/>
    <s v="Ethan Rodriguez"/>
    <x v="0"/>
    <n v="94"/>
    <n v="78"/>
    <x v="4"/>
    <x v="1"/>
    <x v="3"/>
    <n v="84"/>
    <m/>
  </r>
  <r>
    <n v="1014"/>
    <s v="Sophia Young"/>
    <x v="0"/>
    <n v="92"/>
    <n v="80"/>
    <x v="5"/>
    <x v="3"/>
    <x v="4"/>
    <n v="80"/>
    <m/>
  </r>
  <r>
    <n v="1017"/>
    <s v="Benjamin Scott"/>
    <x v="0"/>
    <n v="93"/>
    <n v="78"/>
    <x v="4"/>
    <x v="1"/>
    <x v="3"/>
    <n v="84"/>
    <m/>
  </r>
  <r>
    <n v="1020"/>
    <s v="Amelia Kim"/>
    <x v="0"/>
    <n v="92"/>
    <n v="80"/>
    <x v="5"/>
    <x v="3"/>
    <x v="4"/>
    <n v="80"/>
    <m/>
  </r>
  <r>
    <n v="1023"/>
    <s v="Daniel Garcia"/>
    <x v="0"/>
    <n v="93"/>
    <n v="78"/>
    <x v="4"/>
    <x v="1"/>
    <x v="3"/>
    <n v="84"/>
    <m/>
  </r>
  <r>
    <n v="1026"/>
    <s v="Grace Thompson"/>
    <x v="0"/>
    <n v="92"/>
    <n v="80"/>
    <x v="5"/>
    <x v="3"/>
    <x v="4"/>
    <n v="80"/>
    <m/>
  </r>
  <r>
    <n v="1029"/>
    <s v="Zoe Martinez"/>
    <x v="0"/>
    <n v="93"/>
    <n v="78"/>
    <x v="4"/>
    <x v="1"/>
    <x v="3"/>
    <n v="84"/>
    <m/>
  </r>
  <r>
    <n v="1032"/>
    <s v="David Patel"/>
    <x v="0"/>
    <n v="92"/>
    <n v="80"/>
    <x v="5"/>
    <x v="3"/>
    <x v="4"/>
    <n v="80"/>
    <m/>
  </r>
  <r>
    <n v="1035"/>
    <s v="Victoria Smith"/>
    <x v="0"/>
    <n v="93"/>
    <n v="78"/>
    <x v="4"/>
    <x v="1"/>
    <x v="3"/>
    <n v="84"/>
    <m/>
  </r>
  <r>
    <n v="1038"/>
    <s v="Logan Brown"/>
    <x v="0"/>
    <n v="92"/>
    <n v="80"/>
    <x v="5"/>
    <x v="3"/>
    <x v="4"/>
    <n v="80"/>
    <m/>
  </r>
  <r>
    <n v="1041"/>
    <s v="Zoe Garcia"/>
    <x v="0"/>
    <n v="93"/>
    <n v="78"/>
    <x v="4"/>
    <x v="1"/>
    <x v="3"/>
    <n v="84"/>
    <m/>
  </r>
  <r>
    <n v="1044"/>
    <s v="Jacob Johnson"/>
    <x v="0"/>
    <n v="92"/>
    <n v="80"/>
    <x v="5"/>
    <x v="3"/>
    <x v="4"/>
    <n v="80"/>
    <m/>
  </r>
  <r>
    <n v="1047"/>
    <s v="Mia Martinez"/>
    <x v="0"/>
    <n v="93"/>
    <n v="34"/>
    <x v="4"/>
    <x v="1"/>
    <x v="3"/>
    <n v="84"/>
    <m/>
  </r>
  <r>
    <n v="1050"/>
    <s v="Ava Thompson"/>
    <x v="0"/>
    <n v="92"/>
    <n v="80"/>
    <x v="5"/>
    <x v="3"/>
    <x v="4"/>
    <n v="80"/>
    <m/>
  </r>
  <r>
    <n v="1002"/>
    <s v="Jane Smith"/>
    <x v="1"/>
    <n v="92"/>
    <n v="80"/>
    <x v="5"/>
    <x v="4"/>
    <x v="5"/>
    <n v="82"/>
    <m/>
  </r>
  <r>
    <n v="1005"/>
    <s v="Alex Wilson"/>
    <x v="1"/>
    <n v="93"/>
    <n v="82"/>
    <x v="0"/>
    <x v="1"/>
    <x v="3"/>
    <n v="89"/>
    <m/>
  </r>
  <r>
    <n v="1008"/>
    <s v="Emma Martinez"/>
    <x v="1"/>
    <n v="91"/>
    <n v="75"/>
    <x v="6"/>
    <x v="5"/>
    <x v="6"/>
    <n v="80"/>
    <m/>
  </r>
  <r>
    <n v="1012"/>
    <s v="Ava Thomas"/>
    <x v="1"/>
    <n v="97"/>
    <n v="85"/>
    <x v="2"/>
    <x v="0"/>
    <x v="2"/>
    <n v="88"/>
    <m/>
  </r>
  <r>
    <n v="1015"/>
    <s v="William Hernandez"/>
    <x v="1"/>
    <n v="98"/>
    <n v="92"/>
    <x v="3"/>
    <x v="2"/>
    <x v="1"/>
    <n v="92"/>
    <m/>
  </r>
  <r>
    <n v="1018"/>
    <s v="Charlotte Nguyen"/>
    <x v="1"/>
    <n v="97"/>
    <n v="85"/>
    <x v="2"/>
    <x v="0"/>
    <x v="2"/>
    <n v="88"/>
    <m/>
  </r>
  <r>
    <n v="1021"/>
    <s v="Henry Lee"/>
    <x v="1"/>
    <n v="98"/>
    <n v="92"/>
    <x v="3"/>
    <x v="2"/>
    <x v="1"/>
    <n v="92"/>
    <m/>
  </r>
  <r>
    <n v="1024"/>
    <s v="Lily Martin"/>
    <x v="1"/>
    <n v="97"/>
    <n v="85"/>
    <x v="2"/>
    <x v="0"/>
    <x v="2"/>
    <n v="88"/>
    <m/>
  </r>
  <r>
    <n v="1027"/>
    <s v="Andrew Kim"/>
    <x v="1"/>
    <n v="98"/>
    <n v="92"/>
    <x v="3"/>
    <x v="2"/>
    <x v="1"/>
    <n v="92"/>
    <m/>
  </r>
  <r>
    <n v="1030"/>
    <s v="Samuel Hernandez"/>
    <x v="1"/>
    <n v="97"/>
    <n v="34"/>
    <x v="2"/>
    <x v="0"/>
    <x v="2"/>
    <n v="88"/>
    <m/>
  </r>
  <r>
    <n v="1033"/>
    <s v="Samantha Brown"/>
    <x v="1"/>
    <n v="98"/>
    <n v="92"/>
    <x v="3"/>
    <x v="2"/>
    <x v="1"/>
    <n v="92"/>
    <m/>
  </r>
  <r>
    <n v="1036"/>
    <s v="Dylan Wilson"/>
    <x v="1"/>
    <n v="97"/>
    <n v="30"/>
    <x v="2"/>
    <x v="0"/>
    <x v="2"/>
    <n v="88"/>
    <m/>
  </r>
  <r>
    <n v="1039"/>
    <s v="Ava Rodriguez"/>
    <x v="1"/>
    <n v="98"/>
    <n v="92"/>
    <x v="3"/>
    <x v="2"/>
    <x v="1"/>
    <n v="92"/>
    <m/>
  </r>
  <r>
    <n v="1042"/>
    <s v="Aiden Martinez"/>
    <x v="1"/>
    <n v="97"/>
    <n v="34"/>
    <x v="2"/>
    <x v="0"/>
    <x v="2"/>
    <n v="88"/>
    <m/>
  </r>
  <r>
    <n v="1045"/>
    <s v="Olivia Brown"/>
    <x v="1"/>
    <n v="98"/>
    <n v="92"/>
    <x v="3"/>
    <x v="2"/>
    <x v="1"/>
    <n v="92"/>
    <m/>
  </r>
  <r>
    <n v="1048"/>
    <s v="Samuel Garcia"/>
    <x v="1"/>
    <n v="97"/>
    <n v="85"/>
    <x v="2"/>
    <x v="0"/>
    <x v="2"/>
    <n v="88"/>
    <m/>
  </r>
  <r>
    <n v="1004"/>
    <s v="Emily Johnson"/>
    <x v="2"/>
    <n v="97"/>
    <n v="90"/>
    <x v="5"/>
    <x v="3"/>
    <x v="7"/>
    <n v="87"/>
    <m/>
  </r>
  <r>
    <n v="1007"/>
    <s v="Ryan Davis"/>
    <x v="2"/>
    <n v="94"/>
    <n v="88"/>
    <x v="4"/>
    <x v="4"/>
    <x v="6"/>
    <n v="84"/>
    <m/>
  </r>
  <r>
    <n v="1010"/>
    <s v="Olivia Clark"/>
    <x v="2"/>
    <n v="96"/>
    <n v="90"/>
    <x v="5"/>
    <x v="3"/>
    <x v="7"/>
    <n v="87"/>
    <m/>
  </r>
  <r>
    <n v="1013"/>
    <s v="Noah Hall"/>
    <x v="2"/>
    <n v="95"/>
    <n v="88"/>
    <x v="1"/>
    <x v="4"/>
    <x v="6"/>
    <n v="84"/>
    <m/>
  </r>
  <r>
    <n v="1016"/>
    <s v="Mia Perez"/>
    <x v="2"/>
    <n v="96"/>
    <n v="85"/>
    <x v="2"/>
    <x v="3"/>
    <x v="7"/>
    <n v="87"/>
    <m/>
  </r>
  <r>
    <n v="1019"/>
    <s v="James Kang"/>
    <x v="2"/>
    <n v="95"/>
    <n v="88"/>
    <x v="1"/>
    <x v="4"/>
    <x v="6"/>
    <n v="84"/>
    <m/>
  </r>
  <r>
    <n v="1022"/>
    <s v="Evelyn Wang"/>
    <x v="2"/>
    <n v="96"/>
    <n v="85"/>
    <x v="2"/>
    <x v="3"/>
    <x v="7"/>
    <n v="87"/>
    <m/>
  </r>
  <r>
    <n v="1025"/>
    <s v="Christopher Lopez"/>
    <x v="2"/>
    <n v="95"/>
    <n v="88"/>
    <x v="1"/>
    <x v="4"/>
    <x v="6"/>
    <n v="84"/>
    <m/>
  </r>
  <r>
    <n v="1028"/>
    <s v="Harper Lee"/>
    <x v="2"/>
    <n v="96"/>
    <n v="85"/>
    <x v="2"/>
    <x v="3"/>
    <x v="7"/>
    <n v="87"/>
    <m/>
  </r>
  <r>
    <n v="1031"/>
    <s v="Natalie Nguyen"/>
    <x v="2"/>
    <n v="95"/>
    <n v="88"/>
    <x v="1"/>
    <x v="4"/>
    <x v="6"/>
    <n v="84"/>
    <m/>
  </r>
  <r>
    <n v="1034"/>
    <s v="Joseph Kim"/>
    <x v="2"/>
    <n v="96"/>
    <n v="85"/>
    <x v="2"/>
    <x v="3"/>
    <x v="7"/>
    <n v="87"/>
    <m/>
  </r>
  <r>
    <n v="1037"/>
    <s v="Lily Johnson"/>
    <x v="2"/>
    <n v="95"/>
    <n v="88"/>
    <x v="1"/>
    <x v="4"/>
    <x v="6"/>
    <n v="84"/>
    <m/>
  </r>
  <r>
    <n v="1040"/>
    <s v="Gabriel Lee"/>
    <x v="2"/>
    <n v="96"/>
    <n v="85"/>
    <x v="2"/>
    <x v="3"/>
    <x v="7"/>
    <n v="87"/>
    <m/>
  </r>
  <r>
    <n v="1043"/>
    <s v="Emily Nguyen"/>
    <x v="2"/>
    <n v="95"/>
    <n v="88"/>
    <x v="1"/>
    <x v="4"/>
    <x v="6"/>
    <n v="84"/>
    <m/>
  </r>
  <r>
    <n v="1046"/>
    <s v="Ethan Kim"/>
    <x v="2"/>
    <n v="96"/>
    <n v="85"/>
    <x v="2"/>
    <x v="3"/>
    <x v="7"/>
    <n v="87"/>
    <m/>
  </r>
  <r>
    <n v="1049"/>
    <s v="Harper Wilson"/>
    <x v="2"/>
    <n v="95"/>
    <n v="88"/>
    <x v="1"/>
    <x v="4"/>
    <x v="6"/>
    <n v="8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x v="0"/>
    <n v="10"/>
    <n v="95"/>
    <x v="0"/>
    <x v="0"/>
    <x v="0"/>
    <x v="0"/>
    <x v="0"/>
    <x v="0"/>
  </r>
  <r>
    <n v="1003"/>
    <x v="1"/>
    <n v="10"/>
    <n v="98"/>
    <x v="1"/>
    <x v="1"/>
    <x v="1"/>
    <x v="1"/>
    <x v="1"/>
    <x v="1"/>
  </r>
  <r>
    <n v="1006"/>
    <x v="2"/>
    <n v="10"/>
    <n v="96"/>
    <x v="0"/>
    <x v="2"/>
    <x v="0"/>
    <x v="2"/>
    <x v="2"/>
    <x v="1"/>
  </r>
  <r>
    <n v="1009"/>
    <x v="3"/>
    <n v="10"/>
    <n v="98"/>
    <x v="2"/>
    <x v="3"/>
    <x v="2"/>
    <x v="1"/>
    <x v="3"/>
    <x v="1"/>
  </r>
  <r>
    <n v="1011"/>
    <x v="4"/>
    <n v="10"/>
    <n v="94"/>
    <x v="3"/>
    <x v="4"/>
    <x v="1"/>
    <x v="3"/>
    <x v="4"/>
    <x v="1"/>
  </r>
  <r>
    <n v="1014"/>
    <x v="5"/>
    <n v="10"/>
    <n v="92"/>
    <x v="4"/>
    <x v="5"/>
    <x v="3"/>
    <x v="4"/>
    <x v="5"/>
    <x v="1"/>
  </r>
  <r>
    <n v="1017"/>
    <x v="6"/>
    <n v="10"/>
    <n v="93"/>
    <x v="3"/>
    <x v="4"/>
    <x v="1"/>
    <x v="3"/>
    <x v="4"/>
    <x v="1"/>
  </r>
  <r>
    <n v="1020"/>
    <x v="7"/>
    <n v="10"/>
    <n v="92"/>
    <x v="4"/>
    <x v="5"/>
    <x v="3"/>
    <x v="4"/>
    <x v="5"/>
    <x v="1"/>
  </r>
  <r>
    <n v="1023"/>
    <x v="8"/>
    <n v="10"/>
    <n v="93"/>
    <x v="3"/>
    <x v="4"/>
    <x v="1"/>
    <x v="3"/>
    <x v="4"/>
    <x v="1"/>
  </r>
  <r>
    <n v="1026"/>
    <x v="9"/>
    <n v="10"/>
    <n v="92"/>
    <x v="4"/>
    <x v="5"/>
    <x v="3"/>
    <x v="4"/>
    <x v="5"/>
    <x v="1"/>
  </r>
  <r>
    <n v="1029"/>
    <x v="10"/>
    <n v="10"/>
    <n v="93"/>
    <x v="3"/>
    <x v="4"/>
    <x v="1"/>
    <x v="3"/>
    <x v="4"/>
    <x v="1"/>
  </r>
  <r>
    <n v="1032"/>
    <x v="11"/>
    <n v="10"/>
    <n v="92"/>
    <x v="4"/>
    <x v="5"/>
    <x v="3"/>
    <x v="4"/>
    <x v="5"/>
    <x v="1"/>
  </r>
  <r>
    <n v="1035"/>
    <x v="12"/>
    <n v="10"/>
    <n v="93"/>
    <x v="3"/>
    <x v="4"/>
    <x v="1"/>
    <x v="3"/>
    <x v="4"/>
    <x v="1"/>
  </r>
  <r>
    <n v="1038"/>
    <x v="13"/>
    <n v="10"/>
    <n v="92"/>
    <x v="4"/>
    <x v="5"/>
    <x v="3"/>
    <x v="4"/>
    <x v="5"/>
    <x v="1"/>
  </r>
  <r>
    <n v="1041"/>
    <x v="14"/>
    <n v="10"/>
    <n v="93"/>
    <x v="3"/>
    <x v="4"/>
    <x v="1"/>
    <x v="3"/>
    <x v="4"/>
    <x v="1"/>
  </r>
  <r>
    <n v="1044"/>
    <x v="15"/>
    <n v="10"/>
    <n v="92"/>
    <x v="4"/>
    <x v="5"/>
    <x v="3"/>
    <x v="4"/>
    <x v="5"/>
    <x v="1"/>
  </r>
  <r>
    <n v="1047"/>
    <x v="16"/>
    <n v="10"/>
    <n v="93"/>
    <x v="5"/>
    <x v="4"/>
    <x v="1"/>
    <x v="3"/>
    <x v="4"/>
    <x v="1"/>
  </r>
  <r>
    <n v="1050"/>
    <x v="17"/>
    <n v="10"/>
    <n v="92"/>
    <x v="4"/>
    <x v="5"/>
    <x v="3"/>
    <x v="4"/>
    <x v="5"/>
    <x v="1"/>
  </r>
  <r>
    <n v="1002"/>
    <x v="18"/>
    <n v="11"/>
    <n v="92"/>
    <x v="4"/>
    <x v="5"/>
    <x v="4"/>
    <x v="5"/>
    <x v="6"/>
    <x v="1"/>
  </r>
  <r>
    <n v="1005"/>
    <x v="19"/>
    <n v="11"/>
    <n v="93"/>
    <x v="6"/>
    <x v="0"/>
    <x v="1"/>
    <x v="3"/>
    <x v="7"/>
    <x v="1"/>
  </r>
  <r>
    <n v="1008"/>
    <x v="20"/>
    <n v="11"/>
    <n v="91"/>
    <x v="7"/>
    <x v="6"/>
    <x v="5"/>
    <x v="6"/>
    <x v="5"/>
    <x v="1"/>
  </r>
  <r>
    <n v="1012"/>
    <x v="21"/>
    <n v="11"/>
    <n v="97"/>
    <x v="0"/>
    <x v="2"/>
    <x v="0"/>
    <x v="2"/>
    <x v="2"/>
    <x v="1"/>
  </r>
  <r>
    <n v="1015"/>
    <x v="22"/>
    <n v="11"/>
    <n v="98"/>
    <x v="2"/>
    <x v="3"/>
    <x v="2"/>
    <x v="1"/>
    <x v="3"/>
    <x v="1"/>
  </r>
  <r>
    <n v="1018"/>
    <x v="23"/>
    <n v="11"/>
    <n v="97"/>
    <x v="0"/>
    <x v="2"/>
    <x v="0"/>
    <x v="2"/>
    <x v="2"/>
    <x v="1"/>
  </r>
  <r>
    <n v="1021"/>
    <x v="24"/>
    <n v="11"/>
    <n v="98"/>
    <x v="2"/>
    <x v="3"/>
    <x v="2"/>
    <x v="1"/>
    <x v="3"/>
    <x v="1"/>
  </r>
  <r>
    <n v="1024"/>
    <x v="25"/>
    <n v="11"/>
    <n v="97"/>
    <x v="0"/>
    <x v="2"/>
    <x v="0"/>
    <x v="2"/>
    <x v="2"/>
    <x v="1"/>
  </r>
  <r>
    <n v="1027"/>
    <x v="26"/>
    <n v="11"/>
    <n v="98"/>
    <x v="2"/>
    <x v="3"/>
    <x v="2"/>
    <x v="1"/>
    <x v="3"/>
    <x v="1"/>
  </r>
  <r>
    <n v="1030"/>
    <x v="27"/>
    <n v="11"/>
    <n v="97"/>
    <x v="5"/>
    <x v="2"/>
    <x v="0"/>
    <x v="2"/>
    <x v="2"/>
    <x v="1"/>
  </r>
  <r>
    <n v="1033"/>
    <x v="28"/>
    <n v="11"/>
    <n v="98"/>
    <x v="2"/>
    <x v="3"/>
    <x v="2"/>
    <x v="1"/>
    <x v="3"/>
    <x v="1"/>
  </r>
  <r>
    <n v="1036"/>
    <x v="29"/>
    <n v="11"/>
    <n v="97"/>
    <x v="8"/>
    <x v="2"/>
    <x v="0"/>
    <x v="2"/>
    <x v="2"/>
    <x v="1"/>
  </r>
  <r>
    <n v="1039"/>
    <x v="30"/>
    <n v="11"/>
    <n v="98"/>
    <x v="2"/>
    <x v="3"/>
    <x v="2"/>
    <x v="1"/>
    <x v="3"/>
    <x v="1"/>
  </r>
  <r>
    <n v="1042"/>
    <x v="31"/>
    <n v="11"/>
    <n v="97"/>
    <x v="5"/>
    <x v="2"/>
    <x v="0"/>
    <x v="2"/>
    <x v="2"/>
    <x v="1"/>
  </r>
  <r>
    <n v="1045"/>
    <x v="32"/>
    <n v="11"/>
    <n v="98"/>
    <x v="2"/>
    <x v="3"/>
    <x v="2"/>
    <x v="1"/>
    <x v="3"/>
    <x v="1"/>
  </r>
  <r>
    <n v="1048"/>
    <x v="33"/>
    <n v="11"/>
    <n v="97"/>
    <x v="0"/>
    <x v="2"/>
    <x v="0"/>
    <x v="2"/>
    <x v="2"/>
    <x v="1"/>
  </r>
  <r>
    <n v="1004"/>
    <x v="34"/>
    <n v="12"/>
    <n v="97"/>
    <x v="9"/>
    <x v="5"/>
    <x v="3"/>
    <x v="7"/>
    <x v="8"/>
    <x v="1"/>
  </r>
  <r>
    <n v="1007"/>
    <x v="35"/>
    <n v="12"/>
    <n v="94"/>
    <x v="1"/>
    <x v="4"/>
    <x v="4"/>
    <x v="6"/>
    <x v="4"/>
    <x v="1"/>
  </r>
  <r>
    <n v="1010"/>
    <x v="36"/>
    <n v="12"/>
    <n v="96"/>
    <x v="9"/>
    <x v="5"/>
    <x v="3"/>
    <x v="7"/>
    <x v="8"/>
    <x v="1"/>
  </r>
  <r>
    <n v="1013"/>
    <x v="37"/>
    <n v="12"/>
    <n v="95"/>
    <x v="1"/>
    <x v="1"/>
    <x v="4"/>
    <x v="6"/>
    <x v="4"/>
    <x v="1"/>
  </r>
  <r>
    <n v="1016"/>
    <x v="38"/>
    <n v="12"/>
    <n v="96"/>
    <x v="0"/>
    <x v="2"/>
    <x v="3"/>
    <x v="7"/>
    <x v="8"/>
    <x v="1"/>
  </r>
  <r>
    <n v="1019"/>
    <x v="39"/>
    <n v="12"/>
    <n v="95"/>
    <x v="1"/>
    <x v="1"/>
    <x v="4"/>
    <x v="6"/>
    <x v="4"/>
    <x v="1"/>
  </r>
  <r>
    <n v="1022"/>
    <x v="40"/>
    <n v="12"/>
    <n v="96"/>
    <x v="0"/>
    <x v="2"/>
    <x v="3"/>
    <x v="7"/>
    <x v="8"/>
    <x v="1"/>
  </r>
  <r>
    <n v="1025"/>
    <x v="41"/>
    <n v="12"/>
    <n v="95"/>
    <x v="1"/>
    <x v="1"/>
    <x v="4"/>
    <x v="6"/>
    <x v="4"/>
    <x v="1"/>
  </r>
  <r>
    <n v="1028"/>
    <x v="42"/>
    <n v="12"/>
    <n v="96"/>
    <x v="0"/>
    <x v="2"/>
    <x v="3"/>
    <x v="7"/>
    <x v="8"/>
    <x v="1"/>
  </r>
  <r>
    <n v="1031"/>
    <x v="43"/>
    <n v="12"/>
    <n v="95"/>
    <x v="1"/>
    <x v="1"/>
    <x v="4"/>
    <x v="6"/>
    <x v="4"/>
    <x v="1"/>
  </r>
  <r>
    <n v="1034"/>
    <x v="44"/>
    <n v="12"/>
    <n v="96"/>
    <x v="0"/>
    <x v="2"/>
    <x v="3"/>
    <x v="7"/>
    <x v="8"/>
    <x v="1"/>
  </r>
  <r>
    <n v="1037"/>
    <x v="45"/>
    <n v="12"/>
    <n v="95"/>
    <x v="1"/>
    <x v="1"/>
    <x v="4"/>
    <x v="6"/>
    <x v="4"/>
    <x v="1"/>
  </r>
  <r>
    <n v="1040"/>
    <x v="46"/>
    <n v="12"/>
    <n v="96"/>
    <x v="0"/>
    <x v="2"/>
    <x v="3"/>
    <x v="7"/>
    <x v="8"/>
    <x v="1"/>
  </r>
  <r>
    <n v="1043"/>
    <x v="47"/>
    <n v="12"/>
    <n v="95"/>
    <x v="1"/>
    <x v="1"/>
    <x v="4"/>
    <x v="6"/>
    <x v="4"/>
    <x v="1"/>
  </r>
  <r>
    <n v="1046"/>
    <x v="48"/>
    <n v="12"/>
    <n v="96"/>
    <x v="0"/>
    <x v="2"/>
    <x v="3"/>
    <x v="7"/>
    <x v="8"/>
    <x v="1"/>
  </r>
  <r>
    <n v="1049"/>
    <x v="49"/>
    <n v="12"/>
    <n v="95"/>
    <x v="1"/>
    <x v="1"/>
    <x v="4"/>
    <x v="6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5E281-9956-4571-BD1E-DF3FCCE410BF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0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lass" fld="2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BB6A0-86E8-42FA-8776-3778B16BEF99}" name="PivotTable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4" firstHeaderRow="1" firstDataRow="1" firstDataCol="1"/>
  <pivotFields count="10">
    <pivotField showAll="0"/>
    <pivotField axis="axisRow" showAll="0">
      <items count="51">
        <item x="31"/>
        <item x="19"/>
        <item x="7"/>
        <item x="26"/>
        <item x="30"/>
        <item x="21"/>
        <item x="17"/>
        <item x="6"/>
        <item x="23"/>
        <item x="41"/>
        <item x="8"/>
        <item x="11"/>
        <item x="29"/>
        <item x="34"/>
        <item x="47"/>
        <item x="20"/>
        <item x="48"/>
        <item x="4"/>
        <item x="40"/>
        <item x="46"/>
        <item x="9"/>
        <item x="42"/>
        <item x="49"/>
        <item x="24"/>
        <item x="15"/>
        <item x="39"/>
        <item x="18"/>
        <item x="0"/>
        <item x="44"/>
        <item x="3"/>
        <item x="45"/>
        <item x="25"/>
        <item x="13"/>
        <item x="16"/>
        <item x="38"/>
        <item x="1"/>
        <item x="43"/>
        <item x="37"/>
        <item x="32"/>
        <item x="36"/>
        <item x="35"/>
        <item x="28"/>
        <item x="33"/>
        <item x="27"/>
        <item x="2"/>
        <item x="5"/>
        <item x="12"/>
        <item x="22"/>
        <item x="14"/>
        <item x="10"/>
        <item t="default"/>
      </items>
    </pivotField>
    <pivotField showAll="0"/>
    <pivotField dataField="1" showAll="0"/>
    <pivotField showAll="0">
      <items count="11">
        <item x="8"/>
        <item x="5"/>
        <item x="7"/>
        <item x="3"/>
        <item x="4"/>
        <item x="6"/>
        <item x="0"/>
        <item x="1"/>
        <item x="9"/>
        <item x="2"/>
        <item t="default"/>
      </items>
    </pivotField>
    <pivotField showAll="0">
      <items count="8">
        <item x="0"/>
        <item x="6"/>
        <item x="4"/>
        <item x="5"/>
        <item x="3"/>
        <item x="2"/>
        <item x="1"/>
        <item t="default"/>
      </items>
    </pivotField>
    <pivotField showAll="0">
      <items count="7">
        <item x="5"/>
        <item x="1"/>
        <item x="3"/>
        <item x="4"/>
        <item x="0"/>
        <item x="2"/>
        <item t="default"/>
      </items>
    </pivotField>
    <pivotField showAll="0">
      <items count="9">
        <item x="5"/>
        <item x="3"/>
        <item x="4"/>
        <item x="6"/>
        <item x="2"/>
        <item x="0"/>
        <item x="1"/>
        <item x="7"/>
        <item t="default"/>
      </items>
    </pivotField>
    <pivotField showAll="0">
      <items count="10">
        <item x="5"/>
        <item x="6"/>
        <item x="4"/>
        <item x="1"/>
        <item x="8"/>
        <item x="2"/>
        <item x="7"/>
        <item x="0"/>
        <item x="3"/>
        <item t="default"/>
      </items>
    </pivotField>
    <pivotField showAll="0">
      <items count="3">
        <item x="0"/>
        <item x="1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Attendance %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C1F76-9FE4-4B94-943F-CA410D6BD5D2}" name="PivotTable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11" firstHeaderRow="1" firstDataRow="1" firstDataCol="1" rowPageCount="1" colPageCount="1"/>
  <pivotFields count="10">
    <pivotField compact="0" outline="0" showAll="0"/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8">
        <item x="0"/>
        <item x="6"/>
        <item x="4"/>
        <item x="5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5"/>
  </rowFields>
  <rowItems count="7">
    <i>
      <x v="2"/>
    </i>
    <i>
      <x v="3"/>
    </i>
    <i>
      <x v="4"/>
    </i>
    <i>
      <x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Sum of Malayalam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C5AEB-B741-467C-8304-77E674D31C90}" name="PivotTable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:B7" firstHeaderRow="1" firstDataRow="1" firstDataCol="1" rowPageCount="1" colPageCount="1"/>
  <pivotFields count="10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7">
        <item x="5"/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9">
        <item h="1" x="5"/>
        <item h="1" x="3"/>
        <item h="1" x="4"/>
        <item h="1" x="6"/>
        <item h="1" x="2"/>
        <item h="1" x="0"/>
        <item x="1"/>
        <item h="1" x="7"/>
        <item t="default"/>
      </items>
    </pivotField>
    <pivotField compact="0" outline="0" showAll="0"/>
    <pivotField compact="0" outline="0" showAll="0"/>
  </pivotFields>
  <rowFields count="1">
    <field x="6"/>
  </rowFields>
  <rowItems count="3">
    <i>
      <x v="5"/>
    </i>
    <i>
      <x v="1"/>
    </i>
    <i t="grand">
      <x/>
    </i>
  </rowItems>
  <colItems count="1">
    <i/>
  </colItems>
  <pageFields count="1">
    <pageField fld="7" hier="-1"/>
  </pageFields>
  <dataFields count="1">
    <dataField name="Sum of Maths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AD304-5A2C-4132-84E8-439970F6945A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:B7" firstHeaderRow="1" firstDataRow="1" firstDataCol="1" rowPageCount="1" colPageCount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8">
        <item x="0"/>
        <item x="6"/>
        <item x="4"/>
        <item x="5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7">
        <item h="1" x="5"/>
        <item h="1" x="1"/>
        <item h="1" x="3"/>
        <item h="1" x="4"/>
        <item x="0"/>
        <item h="1" x="2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5"/>
  </rowFields>
  <rowItems count="3">
    <i>
      <x v="5"/>
    </i>
    <i>
      <x/>
    </i>
    <i t="grand">
      <x/>
    </i>
  </rowItems>
  <colItems count="1">
    <i/>
  </colItems>
  <pageFields count="1">
    <pageField fld="6" hier="-1"/>
  </pageFields>
  <dataFields count="1">
    <dataField name="Sum of Malayalam" fld="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80549-C4A9-443C-9FA4-06902D4FE142}" name="PivotTable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10" firstHeaderRow="1" firstDataRow="1" firstDataCol="1" rowPageCount="1" colPageCount="1"/>
  <pivotFields count="10">
    <pivotField compact="0" outline="0" showAll="0"/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9">
        <item x="5"/>
        <item x="3"/>
        <item x="4"/>
        <item x="6"/>
        <item x="2"/>
        <item x="0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7"/>
  </rowFields>
  <rowItems count="6">
    <i>
      <x v="1"/>
    </i>
    <i>
      <x v="2"/>
    </i>
    <i>
      <x v="6"/>
    </i>
    <i>
      <x v="5"/>
    </i>
    <i>
      <x v="4"/>
    </i>
    <i t="grand">
      <x/>
    </i>
  </rowItems>
  <colItems count="1">
    <i/>
  </colItems>
  <pageFields count="1">
    <pageField fld="2" hier="-1"/>
  </pageFields>
  <dataFields count="1">
    <dataField name="Sum of Malayalam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863C7-2E23-47D7-8698-DEF1D87FBDE5}" name="PivotTable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:B11" firstHeaderRow="1" firstDataRow="1" firstDataCol="1" rowPageCount="1" colPageCount="1"/>
  <pivotFields count="10">
    <pivotField compact="0" outline="0" showAll="0"/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8">
        <item x="0"/>
        <item x="6"/>
        <item x="4"/>
        <item x="5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5"/>
  </rowFields>
  <rowItems count="7">
    <i>
      <x v="2"/>
    </i>
    <i>
      <x v="3"/>
    </i>
    <i>
      <x v="4"/>
    </i>
    <i>
      <x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Sum of Malayalam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69921A-5FAA-4139-B053-807E6E861CC3}" autoFormatId="16" applyNumberFormats="0" applyBorderFormats="0" applyFontFormats="0" applyPatternFormats="0" applyAlignmentFormats="0" applyWidthHeightFormats="0">
  <queryTableRefresh nextId="12">
    <queryTableFields count="11">
      <queryTableField id="1" name="Reg No" tableColumnId="1"/>
      <queryTableField id="2" name="Name" tableColumnId="2"/>
      <queryTableField id="3" name="class" tableColumnId="3"/>
      <queryTableField id="4" name="Attendance %" tableColumnId="4"/>
      <queryTableField id="5" name="Maths" tableColumnId="5"/>
      <queryTableField id="6" name="Science" tableColumnId="6"/>
      <queryTableField id="7" name="Social Science" tableColumnId="7"/>
      <queryTableField id="8" name="English" tableColumnId="8"/>
      <queryTableField id="9" name="Malayalam" tableColumnId="9"/>
      <queryTableField id="10" name="Total Mark" tableColumnId="10"/>
      <queryTableField id="11" name="Grad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20881-50AF-4EF0-BA1C-F6346FD0BE41}" name="Table1_1" displayName="Table1_1" ref="A1:K51" tableType="queryTable" totalsRowShown="0">
  <autoFilter ref="A1:K51" xr:uid="{E7D20881-50AF-4EF0-BA1C-F6346FD0BE41}"/>
  <tableColumns count="11">
    <tableColumn id="1" xr3:uid="{94713513-4FE8-4CF3-AC78-FDDDA3D61139}" uniqueName="1" name="Reg No" queryTableFieldId="1"/>
    <tableColumn id="2" xr3:uid="{91BA5DFC-2AC9-443D-B23C-B6BCCB8B73B4}" uniqueName="2" name="Name" queryTableFieldId="2"/>
    <tableColumn id="3" xr3:uid="{8B816224-C4E5-49FF-A06A-06E4E7E0CF8C}" uniqueName="3" name="class" queryTableFieldId="3"/>
    <tableColumn id="4" xr3:uid="{DE476D63-6EBC-49BD-BB63-D8154D585FB3}" uniqueName="4" name="Attendance %" queryTableFieldId="4"/>
    <tableColumn id="5" xr3:uid="{24D5AB00-0D2B-40FF-ABA8-FCADC812FC20}" uniqueName="5" name="Maths" queryTableFieldId="5"/>
    <tableColumn id="6" xr3:uid="{C5C298CD-C11F-4E6A-9D30-072FB0C3728E}" uniqueName="6" name="Science" queryTableFieldId="6"/>
    <tableColumn id="7" xr3:uid="{DCF5AD06-8DBA-4FAD-981C-8EA5D04FB402}" uniqueName="7" name="Social Science" queryTableFieldId="7"/>
    <tableColumn id="8" xr3:uid="{DF9F36A5-7366-4A36-BC6F-2BA87747B407}" uniqueName="8" name="English" queryTableFieldId="8"/>
    <tableColumn id="9" xr3:uid="{EFA42289-70F7-4E28-82A7-6D523E206E2C}" uniqueName="9" name="Malayalam" queryTableFieldId="9"/>
    <tableColumn id="10" xr3:uid="{6F58490F-8BC4-4903-B148-A7F51C2C70AB}" uniqueName="10" name="Total Mark" queryTableFieldId="10"/>
    <tableColumn id="11" xr3:uid="{8707B8DB-782D-404B-B0AF-E9BB4F6CE865}" uniqueName="11" name="Grade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38C4A4-8B57-4BAB-8C00-E8274A5C0FDA}" name="Table1" displayName="Table1" ref="A1:K51" totalsRowShown="0" headerRowDxfId="0" dataDxfId="1">
  <autoFilter ref="A1:K51" xr:uid="{9938C4A4-8B57-4BAB-8C00-E8274A5C0FDA}"/>
  <tableColumns count="11">
    <tableColumn id="1" xr3:uid="{BF4BA569-2620-45AE-9495-D0D417DB3F04}" name="Reg No" dataDxfId="12"/>
    <tableColumn id="2" xr3:uid="{BC7B21E2-A161-459E-887A-2161C3D6BDDC}" name="Name" dataDxfId="11"/>
    <tableColumn id="3" xr3:uid="{FDB08F53-5F87-4BD3-99BA-75C752F0F490}" name="class" dataDxfId="10"/>
    <tableColumn id="4" xr3:uid="{FAE021AE-E833-4D83-A9BF-06FC25F9D887}" name="Attendance %" dataDxfId="9"/>
    <tableColumn id="5" xr3:uid="{5467EC22-E1AE-4737-8ACE-5B70C2B70730}" name="Maths" dataDxfId="8"/>
    <tableColumn id="6" xr3:uid="{BEF641E4-E742-4EC8-B6CB-8F03E1EBBEB3}" name="Science" dataDxfId="7"/>
    <tableColumn id="7" xr3:uid="{710B4354-1B72-4B54-A48A-A006B2EFC6EB}" name="Social Science" dataDxfId="6"/>
    <tableColumn id="8" xr3:uid="{2AC833C0-BBA5-4776-AD81-1D1ED79D48E4}" name="English" dataDxfId="5"/>
    <tableColumn id="9" xr3:uid="{4AAECA0D-065E-4B90-B654-10A65D4F4B4E}" name="Malayalam" dataDxfId="4"/>
    <tableColumn id="10" xr3:uid="{5D812022-78B3-4E7D-9E77-F14C0333B52D}" name="Total Mark" dataDxfId="3"/>
    <tableColumn id="11" xr3:uid="{04942E09-60F0-4B9F-B8DF-F60E94E14ADD}" name="Gra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4F9B-A147-4795-8177-F2A8D59B9570}">
  <dimension ref="A1:L62"/>
  <sheetViews>
    <sheetView workbookViewId="0">
      <pane ySplit="1" topLeftCell="A2" activePane="bottomLeft" state="frozen"/>
      <selection pane="bottomLeft" activeCell="L2" sqref="L2:L51"/>
    </sheetView>
  </sheetViews>
  <sheetFormatPr defaultRowHeight="15" x14ac:dyDescent="0.25"/>
  <cols>
    <col min="2" max="2" width="22.140625" style="5" customWidth="1"/>
    <col min="3" max="3" width="9.140625" style="5"/>
    <col min="4" max="4" width="14.7109375" style="5" customWidth="1"/>
    <col min="5" max="5" width="11.5703125" style="5" customWidth="1"/>
    <col min="6" max="6" width="14.7109375" style="5" customWidth="1"/>
    <col min="7" max="7" width="12.7109375" style="5" customWidth="1"/>
    <col min="8" max="8" width="11.7109375" style="5" customWidth="1"/>
    <col min="9" max="10" width="11.42578125" style="5" customWidth="1"/>
    <col min="11" max="11" width="10.140625" style="4" customWidth="1"/>
  </cols>
  <sheetData>
    <row r="1" spans="1:12" ht="30" x14ac:dyDescent="0.25">
      <c r="A1" s="2" t="s">
        <v>0</v>
      </c>
      <c r="B1" s="2" t="s">
        <v>1</v>
      </c>
      <c r="C1" s="2" t="s">
        <v>75</v>
      </c>
      <c r="D1" s="2" t="s">
        <v>3</v>
      </c>
      <c r="E1" s="2" t="s">
        <v>58</v>
      </c>
      <c r="F1" s="2" t="s">
        <v>60</v>
      </c>
      <c r="G1" s="2" t="s">
        <v>59</v>
      </c>
      <c r="H1" s="2" t="s">
        <v>61</v>
      </c>
      <c r="I1" s="2" t="s">
        <v>62</v>
      </c>
      <c r="J1" s="2" t="s">
        <v>63</v>
      </c>
      <c r="K1" s="2" t="s">
        <v>4</v>
      </c>
      <c r="L1" s="2" t="s">
        <v>79</v>
      </c>
    </row>
    <row r="2" spans="1:12" x14ac:dyDescent="0.25">
      <c r="A2" s="3">
        <v>1001</v>
      </c>
      <c r="B2" s="1" t="s">
        <v>5</v>
      </c>
      <c r="C2" s="1">
        <v>10</v>
      </c>
      <c r="D2" s="1">
        <v>95</v>
      </c>
      <c r="E2" s="1">
        <v>85</v>
      </c>
      <c r="F2" s="1">
        <v>78</v>
      </c>
      <c r="G2" s="1">
        <v>92</v>
      </c>
      <c r="H2" s="1">
        <v>88</v>
      </c>
      <c r="I2" s="1">
        <v>90</v>
      </c>
      <c r="J2" s="1">
        <f>SUM(E2:I2)</f>
        <v>433</v>
      </c>
      <c r="K2" s="1" t="s">
        <v>6</v>
      </c>
      <c r="L2">
        <f>AVERAGE(E2:I2)</f>
        <v>86.6</v>
      </c>
    </row>
    <row r="3" spans="1:12" x14ac:dyDescent="0.25">
      <c r="A3" s="3">
        <v>1002</v>
      </c>
      <c r="B3" s="1" t="s">
        <v>7</v>
      </c>
      <c r="C3" s="1">
        <v>11</v>
      </c>
      <c r="D3" s="1">
        <v>92</v>
      </c>
      <c r="E3" s="1">
        <v>80</v>
      </c>
      <c r="F3" s="1">
        <v>85</v>
      </c>
      <c r="G3" s="1">
        <v>90</v>
      </c>
      <c r="H3" s="1">
        <v>75</v>
      </c>
      <c r="I3" s="1">
        <v>82</v>
      </c>
      <c r="J3" s="1">
        <f t="shared" ref="J3:J51" si="0">SUM(E3:I3)</f>
        <v>412</v>
      </c>
      <c r="K3" s="1" t="s">
        <v>8</v>
      </c>
      <c r="L3">
        <f t="shared" ref="L3:L51" si="1">AVERAGE(E3:I3)</f>
        <v>82.4</v>
      </c>
    </row>
    <row r="4" spans="1:12" x14ac:dyDescent="0.25">
      <c r="A4" s="3">
        <v>1003</v>
      </c>
      <c r="B4" s="1" t="s">
        <v>9</v>
      </c>
      <c r="C4" s="1">
        <v>10</v>
      </c>
      <c r="D4" s="1">
        <v>98</v>
      </c>
      <c r="E4" s="1">
        <v>88</v>
      </c>
      <c r="F4" s="1">
        <v>92</v>
      </c>
      <c r="G4" s="1">
        <v>85</v>
      </c>
      <c r="H4" s="1">
        <v>90</v>
      </c>
      <c r="I4" s="1">
        <v>85</v>
      </c>
      <c r="J4" s="1">
        <f t="shared" si="0"/>
        <v>440</v>
      </c>
      <c r="K4" s="1" t="s">
        <v>8</v>
      </c>
      <c r="L4">
        <f t="shared" si="1"/>
        <v>88</v>
      </c>
    </row>
    <row r="5" spans="1:12" x14ac:dyDescent="0.25">
      <c r="A5" s="3">
        <v>1004</v>
      </c>
      <c r="B5" s="1" t="s">
        <v>11</v>
      </c>
      <c r="C5" s="1">
        <v>12</v>
      </c>
      <c r="D5" s="1">
        <v>97</v>
      </c>
      <c r="E5" s="1">
        <v>90</v>
      </c>
      <c r="F5" s="1">
        <v>85</v>
      </c>
      <c r="G5" s="1">
        <v>88</v>
      </c>
      <c r="H5" s="1">
        <v>92</v>
      </c>
      <c r="I5" s="1">
        <v>87</v>
      </c>
      <c r="J5" s="1">
        <f t="shared" si="0"/>
        <v>442</v>
      </c>
      <c r="K5" s="1" t="s">
        <v>8</v>
      </c>
      <c r="L5">
        <f t="shared" si="1"/>
        <v>88.4</v>
      </c>
    </row>
    <row r="6" spans="1:12" x14ac:dyDescent="0.25">
      <c r="A6" s="3">
        <v>1005</v>
      </c>
      <c r="B6" s="1" t="s">
        <v>12</v>
      </c>
      <c r="C6" s="1">
        <v>11</v>
      </c>
      <c r="D6" s="1">
        <v>93</v>
      </c>
      <c r="E6" s="1">
        <v>82</v>
      </c>
      <c r="F6" s="1">
        <v>78</v>
      </c>
      <c r="G6" s="1">
        <v>85</v>
      </c>
      <c r="H6" s="1">
        <v>80</v>
      </c>
      <c r="I6" s="1">
        <v>89</v>
      </c>
      <c r="J6" s="1">
        <f t="shared" si="0"/>
        <v>414</v>
      </c>
      <c r="K6" s="1" t="s">
        <v>15</v>
      </c>
      <c r="L6">
        <f t="shared" si="1"/>
        <v>82.8</v>
      </c>
    </row>
    <row r="7" spans="1:12" x14ac:dyDescent="0.25">
      <c r="A7" s="3">
        <v>1006</v>
      </c>
      <c r="B7" s="1" t="s">
        <v>10</v>
      </c>
      <c r="C7" s="1">
        <v>10</v>
      </c>
      <c r="D7" s="1">
        <v>96</v>
      </c>
      <c r="E7" s="1">
        <v>85</v>
      </c>
      <c r="F7" s="1">
        <v>90</v>
      </c>
      <c r="G7" s="1">
        <v>92</v>
      </c>
      <c r="H7" s="1">
        <v>87</v>
      </c>
      <c r="I7" s="1">
        <v>88</v>
      </c>
      <c r="J7" s="1">
        <f t="shared" si="0"/>
        <v>442</v>
      </c>
      <c r="K7" s="1" t="s">
        <v>6</v>
      </c>
      <c r="L7">
        <f t="shared" si="1"/>
        <v>88.4</v>
      </c>
    </row>
    <row r="8" spans="1:12" x14ac:dyDescent="0.25">
      <c r="A8" s="3">
        <v>1007</v>
      </c>
      <c r="B8" s="1" t="s">
        <v>13</v>
      </c>
      <c r="C8" s="1">
        <v>12</v>
      </c>
      <c r="D8" s="1">
        <v>94</v>
      </c>
      <c r="E8" s="1">
        <v>88</v>
      </c>
      <c r="F8" s="1">
        <v>82</v>
      </c>
      <c r="G8" s="1">
        <v>90</v>
      </c>
      <c r="H8" s="1">
        <v>85</v>
      </c>
      <c r="I8" s="1">
        <v>84</v>
      </c>
      <c r="J8" s="1">
        <f t="shared" si="0"/>
        <v>429</v>
      </c>
      <c r="K8" s="1" t="s">
        <v>6</v>
      </c>
      <c r="L8">
        <f t="shared" si="1"/>
        <v>85.8</v>
      </c>
    </row>
    <row r="9" spans="1:12" x14ac:dyDescent="0.25">
      <c r="A9" s="3">
        <v>1008</v>
      </c>
      <c r="B9" s="1" t="s">
        <v>14</v>
      </c>
      <c r="C9" s="1">
        <v>11</v>
      </c>
      <c r="D9" s="1">
        <v>91</v>
      </c>
      <c r="E9" s="1">
        <v>75</v>
      </c>
      <c r="F9" s="1">
        <v>80</v>
      </c>
      <c r="G9" s="1">
        <v>78</v>
      </c>
      <c r="H9" s="1">
        <v>85</v>
      </c>
      <c r="I9" s="1">
        <v>80</v>
      </c>
      <c r="J9" s="1">
        <f t="shared" si="0"/>
        <v>398</v>
      </c>
      <c r="K9" s="1" t="s">
        <v>6</v>
      </c>
      <c r="L9">
        <f t="shared" si="1"/>
        <v>79.599999999999994</v>
      </c>
    </row>
    <row r="10" spans="1:12" x14ac:dyDescent="0.25">
      <c r="A10" s="3">
        <v>1009</v>
      </c>
      <c r="B10" s="1" t="s">
        <v>16</v>
      </c>
      <c r="C10" s="1">
        <v>10</v>
      </c>
      <c r="D10" s="1">
        <v>98</v>
      </c>
      <c r="E10" s="1">
        <v>92</v>
      </c>
      <c r="F10" s="1">
        <v>88</v>
      </c>
      <c r="G10" s="1">
        <v>95</v>
      </c>
      <c r="H10" s="1">
        <v>90</v>
      </c>
      <c r="I10" s="1">
        <v>92</v>
      </c>
      <c r="J10" s="1">
        <f t="shared" si="0"/>
        <v>457</v>
      </c>
      <c r="K10" s="1" t="s">
        <v>6</v>
      </c>
      <c r="L10">
        <f t="shared" si="1"/>
        <v>91.4</v>
      </c>
    </row>
    <row r="11" spans="1:12" x14ac:dyDescent="0.25">
      <c r="A11" s="3">
        <v>1010</v>
      </c>
      <c r="B11" s="1" t="s">
        <v>17</v>
      </c>
      <c r="C11" s="1">
        <v>12</v>
      </c>
      <c r="D11" s="1">
        <v>96</v>
      </c>
      <c r="E11" s="1">
        <v>90</v>
      </c>
      <c r="F11" s="1">
        <v>85</v>
      </c>
      <c r="G11" s="1">
        <v>88</v>
      </c>
      <c r="H11" s="1">
        <v>92</v>
      </c>
      <c r="I11" s="1">
        <v>87</v>
      </c>
      <c r="J11" s="1">
        <f t="shared" si="0"/>
        <v>442</v>
      </c>
      <c r="K11" s="1" t="s">
        <v>8</v>
      </c>
      <c r="L11">
        <f t="shared" si="1"/>
        <v>88.4</v>
      </c>
    </row>
    <row r="12" spans="1:12" x14ac:dyDescent="0.25">
      <c r="A12" s="3">
        <v>1011</v>
      </c>
      <c r="B12" s="1" t="s">
        <v>18</v>
      </c>
      <c r="C12" s="1">
        <v>10</v>
      </c>
      <c r="D12" s="1">
        <v>94</v>
      </c>
      <c r="E12" s="1">
        <v>78</v>
      </c>
      <c r="F12" s="1">
        <v>82</v>
      </c>
      <c r="G12" s="1">
        <v>85</v>
      </c>
      <c r="H12" s="1">
        <v>80</v>
      </c>
      <c r="I12" s="1">
        <v>84</v>
      </c>
      <c r="J12" s="1">
        <f t="shared" si="0"/>
        <v>409</v>
      </c>
      <c r="K12" s="1" t="s">
        <v>8</v>
      </c>
      <c r="L12">
        <f t="shared" si="1"/>
        <v>81.8</v>
      </c>
    </row>
    <row r="13" spans="1:12" x14ac:dyDescent="0.25">
      <c r="A13" s="3">
        <v>1012</v>
      </c>
      <c r="B13" s="1" t="s">
        <v>19</v>
      </c>
      <c r="C13" s="1">
        <v>11</v>
      </c>
      <c r="D13" s="1">
        <v>97</v>
      </c>
      <c r="E13" s="1">
        <v>85</v>
      </c>
      <c r="F13" s="1">
        <v>90</v>
      </c>
      <c r="G13" s="1">
        <v>92</v>
      </c>
      <c r="H13" s="1">
        <v>87</v>
      </c>
      <c r="I13" s="1">
        <v>88</v>
      </c>
      <c r="J13" s="1">
        <f t="shared" si="0"/>
        <v>442</v>
      </c>
      <c r="K13" s="1" t="s">
        <v>6</v>
      </c>
      <c r="L13">
        <f t="shared" si="1"/>
        <v>88.4</v>
      </c>
    </row>
    <row r="14" spans="1:12" x14ac:dyDescent="0.25">
      <c r="A14" s="3">
        <v>1013</v>
      </c>
      <c r="B14" s="1" t="s">
        <v>20</v>
      </c>
      <c r="C14" s="1">
        <v>12</v>
      </c>
      <c r="D14" s="1">
        <v>95</v>
      </c>
      <c r="E14" s="1">
        <v>88</v>
      </c>
      <c r="F14" s="1">
        <v>92</v>
      </c>
      <c r="G14" s="1">
        <v>90</v>
      </c>
      <c r="H14" s="1">
        <v>85</v>
      </c>
      <c r="I14" s="1">
        <v>84</v>
      </c>
      <c r="J14" s="1">
        <f t="shared" si="0"/>
        <v>439</v>
      </c>
      <c r="K14" s="1" t="s">
        <v>15</v>
      </c>
      <c r="L14">
        <f t="shared" si="1"/>
        <v>87.8</v>
      </c>
    </row>
    <row r="15" spans="1:12" x14ac:dyDescent="0.25">
      <c r="A15" s="3">
        <v>1014</v>
      </c>
      <c r="B15" s="1" t="s">
        <v>21</v>
      </c>
      <c r="C15" s="1">
        <v>10</v>
      </c>
      <c r="D15" s="1">
        <v>92</v>
      </c>
      <c r="E15" s="1">
        <v>80</v>
      </c>
      <c r="F15" s="1">
        <v>85</v>
      </c>
      <c r="G15" s="1">
        <v>88</v>
      </c>
      <c r="H15" s="1">
        <v>82</v>
      </c>
      <c r="I15" s="1">
        <v>80</v>
      </c>
      <c r="J15" s="1">
        <f t="shared" si="0"/>
        <v>415</v>
      </c>
      <c r="K15" s="1" t="s">
        <v>6</v>
      </c>
      <c r="L15">
        <f t="shared" si="1"/>
        <v>83</v>
      </c>
    </row>
    <row r="16" spans="1:12" x14ac:dyDescent="0.25">
      <c r="A16" s="3">
        <v>1015</v>
      </c>
      <c r="B16" s="1" t="s">
        <v>22</v>
      </c>
      <c r="C16" s="1">
        <v>11</v>
      </c>
      <c r="D16" s="1">
        <v>98</v>
      </c>
      <c r="E16" s="1">
        <v>92</v>
      </c>
      <c r="F16" s="1">
        <v>88</v>
      </c>
      <c r="G16" s="1">
        <v>95</v>
      </c>
      <c r="H16" s="1">
        <v>90</v>
      </c>
      <c r="I16" s="1">
        <v>92</v>
      </c>
      <c r="J16" s="1">
        <f t="shared" si="0"/>
        <v>457</v>
      </c>
      <c r="K16" s="1" t="s">
        <v>8</v>
      </c>
      <c r="L16">
        <f t="shared" si="1"/>
        <v>91.4</v>
      </c>
    </row>
    <row r="17" spans="1:12" x14ac:dyDescent="0.25">
      <c r="A17" s="3">
        <v>1016</v>
      </c>
      <c r="B17" s="1" t="s">
        <v>23</v>
      </c>
      <c r="C17" s="1">
        <v>12</v>
      </c>
      <c r="D17" s="1">
        <v>96</v>
      </c>
      <c r="E17" s="1">
        <v>85</v>
      </c>
      <c r="F17" s="1">
        <v>90</v>
      </c>
      <c r="G17" s="1">
        <v>88</v>
      </c>
      <c r="H17" s="1">
        <v>92</v>
      </c>
      <c r="I17" s="1">
        <v>87</v>
      </c>
      <c r="J17" s="1">
        <f t="shared" si="0"/>
        <v>442</v>
      </c>
      <c r="K17" s="1" t="s">
        <v>6</v>
      </c>
      <c r="L17">
        <f t="shared" si="1"/>
        <v>88.4</v>
      </c>
    </row>
    <row r="18" spans="1:12" x14ac:dyDescent="0.25">
      <c r="A18" s="3">
        <v>1017</v>
      </c>
      <c r="B18" s="1" t="s">
        <v>24</v>
      </c>
      <c r="C18" s="1">
        <v>10</v>
      </c>
      <c r="D18" s="1">
        <v>93</v>
      </c>
      <c r="E18" s="1">
        <v>78</v>
      </c>
      <c r="F18" s="1">
        <v>82</v>
      </c>
      <c r="G18" s="1">
        <v>85</v>
      </c>
      <c r="H18" s="1">
        <v>80</v>
      </c>
      <c r="I18" s="1">
        <v>84</v>
      </c>
      <c r="J18" s="1">
        <f t="shared" si="0"/>
        <v>409</v>
      </c>
      <c r="K18" s="1" t="s">
        <v>8</v>
      </c>
      <c r="L18">
        <f t="shared" si="1"/>
        <v>81.8</v>
      </c>
    </row>
    <row r="19" spans="1:12" x14ac:dyDescent="0.25">
      <c r="A19" s="3">
        <v>1018</v>
      </c>
      <c r="B19" s="1" t="s">
        <v>25</v>
      </c>
      <c r="C19" s="1">
        <v>11</v>
      </c>
      <c r="D19" s="1">
        <v>97</v>
      </c>
      <c r="E19" s="1">
        <v>85</v>
      </c>
      <c r="F19" s="1">
        <v>90</v>
      </c>
      <c r="G19" s="1">
        <v>92</v>
      </c>
      <c r="H19" s="1">
        <v>87</v>
      </c>
      <c r="I19" s="1">
        <v>88</v>
      </c>
      <c r="J19" s="1">
        <f t="shared" si="0"/>
        <v>442</v>
      </c>
      <c r="K19" s="1" t="s">
        <v>6</v>
      </c>
      <c r="L19">
        <f t="shared" si="1"/>
        <v>88.4</v>
      </c>
    </row>
    <row r="20" spans="1:12" x14ac:dyDescent="0.25">
      <c r="A20" s="3">
        <v>1019</v>
      </c>
      <c r="B20" s="1" t="s">
        <v>26</v>
      </c>
      <c r="C20" s="1">
        <v>12</v>
      </c>
      <c r="D20" s="1">
        <v>95</v>
      </c>
      <c r="E20" s="1">
        <v>88</v>
      </c>
      <c r="F20" s="1">
        <v>92</v>
      </c>
      <c r="G20" s="1">
        <v>90</v>
      </c>
      <c r="H20" s="1">
        <v>85</v>
      </c>
      <c r="I20" s="1">
        <v>84</v>
      </c>
      <c r="J20" s="1">
        <f t="shared" si="0"/>
        <v>439</v>
      </c>
      <c r="K20" s="1" t="s">
        <v>6</v>
      </c>
      <c r="L20">
        <f t="shared" si="1"/>
        <v>87.8</v>
      </c>
    </row>
    <row r="21" spans="1:12" x14ac:dyDescent="0.25">
      <c r="A21" s="3">
        <v>1020</v>
      </c>
      <c r="B21" s="1" t="s">
        <v>27</v>
      </c>
      <c r="C21" s="1">
        <v>10</v>
      </c>
      <c r="D21" s="1">
        <v>92</v>
      </c>
      <c r="E21" s="1">
        <v>80</v>
      </c>
      <c r="F21" s="1">
        <v>85</v>
      </c>
      <c r="G21" s="1">
        <v>88</v>
      </c>
      <c r="H21" s="1">
        <v>82</v>
      </c>
      <c r="I21" s="1">
        <v>80</v>
      </c>
      <c r="J21" s="1">
        <f t="shared" si="0"/>
        <v>415</v>
      </c>
      <c r="K21" s="1" t="s">
        <v>15</v>
      </c>
      <c r="L21">
        <f t="shared" si="1"/>
        <v>83</v>
      </c>
    </row>
    <row r="22" spans="1:12" x14ac:dyDescent="0.25">
      <c r="A22" s="3">
        <v>1021</v>
      </c>
      <c r="B22" s="1" t="s">
        <v>28</v>
      </c>
      <c r="C22" s="1">
        <v>11</v>
      </c>
      <c r="D22" s="1">
        <v>98</v>
      </c>
      <c r="E22" s="1">
        <v>92</v>
      </c>
      <c r="F22" s="1">
        <v>88</v>
      </c>
      <c r="G22" s="1">
        <v>95</v>
      </c>
      <c r="H22" s="1">
        <v>90</v>
      </c>
      <c r="I22" s="1">
        <v>92</v>
      </c>
      <c r="J22" s="1">
        <f t="shared" si="0"/>
        <v>457</v>
      </c>
      <c r="K22" s="1" t="s">
        <v>8</v>
      </c>
      <c r="L22">
        <f t="shared" si="1"/>
        <v>91.4</v>
      </c>
    </row>
    <row r="23" spans="1:12" x14ac:dyDescent="0.25">
      <c r="A23" s="3">
        <v>1022</v>
      </c>
      <c r="B23" s="1" t="s">
        <v>29</v>
      </c>
      <c r="C23" s="1">
        <v>12</v>
      </c>
      <c r="D23" s="1">
        <v>96</v>
      </c>
      <c r="E23" s="1">
        <v>85</v>
      </c>
      <c r="F23" s="1">
        <v>90</v>
      </c>
      <c r="G23" s="1">
        <v>88</v>
      </c>
      <c r="H23" s="1">
        <v>92</v>
      </c>
      <c r="I23" s="1">
        <v>87</v>
      </c>
      <c r="J23" s="1">
        <f t="shared" si="0"/>
        <v>442</v>
      </c>
      <c r="K23" s="1" t="s">
        <v>8</v>
      </c>
      <c r="L23">
        <f t="shared" si="1"/>
        <v>88.4</v>
      </c>
    </row>
    <row r="24" spans="1:12" x14ac:dyDescent="0.25">
      <c r="A24" s="3">
        <v>1023</v>
      </c>
      <c r="B24" s="1" t="s">
        <v>30</v>
      </c>
      <c r="C24" s="1">
        <v>10</v>
      </c>
      <c r="D24" s="1">
        <v>93</v>
      </c>
      <c r="E24" s="1">
        <v>78</v>
      </c>
      <c r="F24" s="1">
        <v>82</v>
      </c>
      <c r="G24" s="1">
        <v>85</v>
      </c>
      <c r="H24" s="1">
        <v>80</v>
      </c>
      <c r="I24" s="1">
        <v>84</v>
      </c>
      <c r="J24" s="1">
        <f t="shared" si="0"/>
        <v>409</v>
      </c>
      <c r="K24" s="1" t="s">
        <v>6</v>
      </c>
      <c r="L24">
        <f t="shared" si="1"/>
        <v>81.8</v>
      </c>
    </row>
    <row r="25" spans="1:12" x14ac:dyDescent="0.25">
      <c r="A25" s="3">
        <v>1024</v>
      </c>
      <c r="B25" s="1" t="s">
        <v>31</v>
      </c>
      <c r="C25" s="1">
        <v>11</v>
      </c>
      <c r="D25" s="1">
        <v>97</v>
      </c>
      <c r="E25" s="1">
        <v>85</v>
      </c>
      <c r="F25" s="1">
        <v>90</v>
      </c>
      <c r="G25" s="1">
        <v>92</v>
      </c>
      <c r="H25" s="1">
        <v>87</v>
      </c>
      <c r="I25" s="1">
        <v>88</v>
      </c>
      <c r="J25" s="1">
        <f t="shared" si="0"/>
        <v>442</v>
      </c>
      <c r="K25" s="1" t="s">
        <v>15</v>
      </c>
      <c r="L25">
        <f t="shared" si="1"/>
        <v>88.4</v>
      </c>
    </row>
    <row r="26" spans="1:12" x14ac:dyDescent="0.25">
      <c r="A26" s="3">
        <v>1025</v>
      </c>
      <c r="B26" s="1" t="s">
        <v>32</v>
      </c>
      <c r="C26" s="1">
        <v>12</v>
      </c>
      <c r="D26" s="1">
        <v>95</v>
      </c>
      <c r="E26" s="1">
        <v>88</v>
      </c>
      <c r="F26" s="1">
        <v>92</v>
      </c>
      <c r="G26" s="1">
        <v>90</v>
      </c>
      <c r="H26" s="1">
        <v>85</v>
      </c>
      <c r="I26" s="1">
        <v>84</v>
      </c>
      <c r="J26" s="1">
        <f t="shared" si="0"/>
        <v>439</v>
      </c>
      <c r="K26" s="1" t="s">
        <v>6</v>
      </c>
      <c r="L26">
        <f t="shared" si="1"/>
        <v>87.8</v>
      </c>
    </row>
    <row r="27" spans="1:12" x14ac:dyDescent="0.25">
      <c r="A27" s="3">
        <v>1026</v>
      </c>
      <c r="B27" s="1" t="s">
        <v>33</v>
      </c>
      <c r="C27" s="1">
        <v>10</v>
      </c>
      <c r="D27" s="1">
        <v>92</v>
      </c>
      <c r="E27" s="1">
        <v>80</v>
      </c>
      <c r="F27" s="1">
        <v>85</v>
      </c>
      <c r="G27" s="1">
        <v>88</v>
      </c>
      <c r="H27" s="1">
        <v>82</v>
      </c>
      <c r="I27" s="1">
        <v>80</v>
      </c>
      <c r="J27" s="1">
        <f t="shared" si="0"/>
        <v>415</v>
      </c>
      <c r="K27" s="1" t="s">
        <v>6</v>
      </c>
      <c r="L27">
        <f t="shared" si="1"/>
        <v>83</v>
      </c>
    </row>
    <row r="28" spans="1:12" x14ac:dyDescent="0.25">
      <c r="A28" s="3">
        <v>1027</v>
      </c>
      <c r="B28" s="1" t="s">
        <v>34</v>
      </c>
      <c r="C28" s="1">
        <v>11</v>
      </c>
      <c r="D28" s="1">
        <v>98</v>
      </c>
      <c r="E28" s="1">
        <v>92</v>
      </c>
      <c r="F28" s="1">
        <v>88</v>
      </c>
      <c r="G28" s="1">
        <v>95</v>
      </c>
      <c r="H28" s="1">
        <v>90</v>
      </c>
      <c r="I28" s="1">
        <v>92</v>
      </c>
      <c r="J28" s="1">
        <f t="shared" si="0"/>
        <v>457</v>
      </c>
      <c r="K28" s="1" t="s">
        <v>6</v>
      </c>
      <c r="L28">
        <f t="shared" si="1"/>
        <v>91.4</v>
      </c>
    </row>
    <row r="29" spans="1:12" x14ac:dyDescent="0.25">
      <c r="A29" s="3">
        <v>1028</v>
      </c>
      <c r="B29" s="1" t="s">
        <v>35</v>
      </c>
      <c r="C29" s="1">
        <v>12</v>
      </c>
      <c r="D29" s="1">
        <v>96</v>
      </c>
      <c r="E29" s="1">
        <v>85</v>
      </c>
      <c r="F29" s="1">
        <v>90</v>
      </c>
      <c r="G29" s="1">
        <v>88</v>
      </c>
      <c r="H29" s="1">
        <v>92</v>
      </c>
      <c r="I29" s="1">
        <v>87</v>
      </c>
      <c r="J29" s="1">
        <f t="shared" si="0"/>
        <v>442</v>
      </c>
      <c r="K29" s="1" t="s">
        <v>8</v>
      </c>
      <c r="L29">
        <f t="shared" si="1"/>
        <v>88.4</v>
      </c>
    </row>
    <row r="30" spans="1:12" x14ac:dyDescent="0.25">
      <c r="A30" s="3">
        <v>1029</v>
      </c>
      <c r="B30" s="1" t="s">
        <v>36</v>
      </c>
      <c r="C30" s="1">
        <v>10</v>
      </c>
      <c r="D30" s="1">
        <v>93</v>
      </c>
      <c r="E30" s="1">
        <v>78</v>
      </c>
      <c r="F30" s="1">
        <v>82</v>
      </c>
      <c r="G30" s="1">
        <v>85</v>
      </c>
      <c r="H30" s="1">
        <v>80</v>
      </c>
      <c r="I30" s="1">
        <v>84</v>
      </c>
      <c r="J30" s="1">
        <f t="shared" si="0"/>
        <v>409</v>
      </c>
      <c r="K30" s="1" t="s">
        <v>8</v>
      </c>
      <c r="L30">
        <f t="shared" si="1"/>
        <v>81.8</v>
      </c>
    </row>
    <row r="31" spans="1:12" x14ac:dyDescent="0.25">
      <c r="A31" s="3">
        <v>1030</v>
      </c>
      <c r="B31" s="1" t="s">
        <v>37</v>
      </c>
      <c r="C31" s="1">
        <v>11</v>
      </c>
      <c r="D31" s="1">
        <v>97</v>
      </c>
      <c r="E31" s="1">
        <v>34</v>
      </c>
      <c r="F31" s="1">
        <v>90</v>
      </c>
      <c r="G31" s="1">
        <v>92</v>
      </c>
      <c r="H31" s="1">
        <v>87</v>
      </c>
      <c r="I31" s="1">
        <v>88</v>
      </c>
      <c r="J31" s="1">
        <f t="shared" si="0"/>
        <v>391</v>
      </c>
      <c r="K31" s="1" t="s">
        <v>6</v>
      </c>
      <c r="L31">
        <f t="shared" si="1"/>
        <v>78.2</v>
      </c>
    </row>
    <row r="32" spans="1:12" x14ac:dyDescent="0.25">
      <c r="A32" s="3">
        <v>1031</v>
      </c>
      <c r="B32" s="1" t="s">
        <v>38</v>
      </c>
      <c r="C32" s="1">
        <v>12</v>
      </c>
      <c r="D32" s="1">
        <v>95</v>
      </c>
      <c r="E32" s="1">
        <v>88</v>
      </c>
      <c r="F32" s="1">
        <v>92</v>
      </c>
      <c r="G32" s="1">
        <v>90</v>
      </c>
      <c r="H32" s="1">
        <v>85</v>
      </c>
      <c r="I32" s="1">
        <v>84</v>
      </c>
      <c r="J32" s="1">
        <f t="shared" si="0"/>
        <v>439</v>
      </c>
      <c r="K32" s="1" t="s">
        <v>15</v>
      </c>
      <c r="L32">
        <f t="shared" si="1"/>
        <v>87.8</v>
      </c>
    </row>
    <row r="33" spans="1:12" x14ac:dyDescent="0.25">
      <c r="A33" s="3">
        <v>1032</v>
      </c>
      <c r="B33" s="1" t="s">
        <v>39</v>
      </c>
      <c r="C33" s="1">
        <v>10</v>
      </c>
      <c r="D33" s="1">
        <v>92</v>
      </c>
      <c r="E33" s="1">
        <v>80</v>
      </c>
      <c r="F33" s="1">
        <v>85</v>
      </c>
      <c r="G33" s="1">
        <v>88</v>
      </c>
      <c r="H33" s="1">
        <v>82</v>
      </c>
      <c r="I33" s="1">
        <v>80</v>
      </c>
      <c r="J33" s="1">
        <f t="shared" si="0"/>
        <v>415</v>
      </c>
      <c r="K33" s="1" t="s">
        <v>6</v>
      </c>
      <c r="L33">
        <f t="shared" si="1"/>
        <v>83</v>
      </c>
    </row>
    <row r="34" spans="1:12" x14ac:dyDescent="0.25">
      <c r="A34" s="3">
        <v>1033</v>
      </c>
      <c r="B34" s="1" t="s">
        <v>40</v>
      </c>
      <c r="C34" s="1">
        <v>11</v>
      </c>
      <c r="D34" s="1">
        <v>98</v>
      </c>
      <c r="E34" s="1">
        <v>92</v>
      </c>
      <c r="F34" s="1">
        <v>88</v>
      </c>
      <c r="G34" s="1">
        <v>95</v>
      </c>
      <c r="H34" s="1">
        <v>90</v>
      </c>
      <c r="I34" s="1">
        <v>92</v>
      </c>
      <c r="J34" s="1">
        <f t="shared" si="0"/>
        <v>457</v>
      </c>
      <c r="K34" s="1" t="s">
        <v>8</v>
      </c>
      <c r="L34">
        <f t="shared" si="1"/>
        <v>91.4</v>
      </c>
    </row>
    <row r="35" spans="1:12" x14ac:dyDescent="0.25">
      <c r="A35" s="3">
        <v>1034</v>
      </c>
      <c r="B35" s="1" t="s">
        <v>41</v>
      </c>
      <c r="C35" s="1">
        <v>12</v>
      </c>
      <c r="D35" s="1">
        <v>96</v>
      </c>
      <c r="E35" s="1">
        <v>85</v>
      </c>
      <c r="F35" s="1">
        <v>90</v>
      </c>
      <c r="G35" s="1">
        <v>88</v>
      </c>
      <c r="H35" s="1">
        <v>92</v>
      </c>
      <c r="I35" s="1">
        <v>87</v>
      </c>
      <c r="J35" s="1">
        <f t="shared" si="0"/>
        <v>442</v>
      </c>
      <c r="K35" s="1" t="s">
        <v>6</v>
      </c>
      <c r="L35">
        <f t="shared" si="1"/>
        <v>88.4</v>
      </c>
    </row>
    <row r="36" spans="1:12" x14ac:dyDescent="0.25">
      <c r="A36" s="3">
        <v>1035</v>
      </c>
      <c r="B36" s="1" t="s">
        <v>42</v>
      </c>
      <c r="C36" s="1">
        <v>10</v>
      </c>
      <c r="D36" s="1">
        <v>93</v>
      </c>
      <c r="E36" s="1">
        <v>78</v>
      </c>
      <c r="F36" s="1">
        <v>82</v>
      </c>
      <c r="G36" s="1">
        <v>85</v>
      </c>
      <c r="H36" s="1">
        <v>80</v>
      </c>
      <c r="I36" s="1">
        <v>84</v>
      </c>
      <c r="J36" s="1">
        <f t="shared" si="0"/>
        <v>409</v>
      </c>
      <c r="K36" s="1" t="s">
        <v>8</v>
      </c>
      <c r="L36">
        <f t="shared" si="1"/>
        <v>81.8</v>
      </c>
    </row>
    <row r="37" spans="1:12" x14ac:dyDescent="0.25">
      <c r="A37" s="3">
        <v>1036</v>
      </c>
      <c r="B37" s="1" t="s">
        <v>43</v>
      </c>
      <c r="C37" s="1">
        <v>11</v>
      </c>
      <c r="D37" s="1">
        <v>97</v>
      </c>
      <c r="E37" s="1">
        <v>30</v>
      </c>
      <c r="F37" s="1">
        <v>90</v>
      </c>
      <c r="G37" s="1">
        <v>92</v>
      </c>
      <c r="H37" s="1">
        <v>87</v>
      </c>
      <c r="I37" s="1">
        <v>88</v>
      </c>
      <c r="J37" s="1">
        <f t="shared" si="0"/>
        <v>387</v>
      </c>
      <c r="K37" s="1" t="s">
        <v>6</v>
      </c>
      <c r="L37">
        <f t="shared" si="1"/>
        <v>77.400000000000006</v>
      </c>
    </row>
    <row r="38" spans="1:12" x14ac:dyDescent="0.25">
      <c r="A38" s="3">
        <v>1037</v>
      </c>
      <c r="B38" s="1" t="s">
        <v>44</v>
      </c>
      <c r="C38" s="1">
        <v>12</v>
      </c>
      <c r="D38" s="1">
        <v>95</v>
      </c>
      <c r="E38" s="1">
        <v>88</v>
      </c>
      <c r="F38" s="1">
        <v>92</v>
      </c>
      <c r="G38" s="1">
        <v>90</v>
      </c>
      <c r="H38" s="1">
        <v>85</v>
      </c>
      <c r="I38" s="1">
        <v>84</v>
      </c>
      <c r="J38" s="1">
        <f t="shared" si="0"/>
        <v>439</v>
      </c>
      <c r="K38" s="1" t="s">
        <v>6</v>
      </c>
      <c r="L38">
        <f t="shared" si="1"/>
        <v>87.8</v>
      </c>
    </row>
    <row r="39" spans="1:12" x14ac:dyDescent="0.25">
      <c r="A39" s="3">
        <v>1038</v>
      </c>
      <c r="B39" s="1" t="s">
        <v>45</v>
      </c>
      <c r="C39" s="1">
        <v>10</v>
      </c>
      <c r="D39" s="1">
        <v>92</v>
      </c>
      <c r="E39" s="1">
        <v>80</v>
      </c>
      <c r="F39" s="1">
        <v>85</v>
      </c>
      <c r="G39" s="1">
        <v>88</v>
      </c>
      <c r="H39" s="1">
        <v>82</v>
      </c>
      <c r="I39" s="1">
        <v>80</v>
      </c>
      <c r="J39" s="1">
        <f t="shared" si="0"/>
        <v>415</v>
      </c>
      <c r="K39" s="1" t="s">
        <v>15</v>
      </c>
      <c r="L39">
        <f t="shared" si="1"/>
        <v>83</v>
      </c>
    </row>
    <row r="40" spans="1:12" x14ac:dyDescent="0.25">
      <c r="A40" s="3">
        <v>1039</v>
      </c>
      <c r="B40" s="1" t="s">
        <v>46</v>
      </c>
      <c r="C40" s="1">
        <v>11</v>
      </c>
      <c r="D40" s="1">
        <v>98</v>
      </c>
      <c r="E40" s="1">
        <v>92</v>
      </c>
      <c r="F40" s="1">
        <v>88</v>
      </c>
      <c r="G40" s="1">
        <v>95</v>
      </c>
      <c r="H40" s="1">
        <v>90</v>
      </c>
      <c r="I40" s="1">
        <v>92</v>
      </c>
      <c r="J40" s="1">
        <f t="shared" si="0"/>
        <v>457</v>
      </c>
      <c r="K40" s="1" t="s">
        <v>8</v>
      </c>
      <c r="L40">
        <f t="shared" si="1"/>
        <v>91.4</v>
      </c>
    </row>
    <row r="41" spans="1:12" x14ac:dyDescent="0.25">
      <c r="A41" s="3">
        <v>1040</v>
      </c>
      <c r="B41" s="1" t="s">
        <v>47</v>
      </c>
      <c r="C41" s="1">
        <v>12</v>
      </c>
      <c r="D41" s="1">
        <v>96</v>
      </c>
      <c r="E41" s="1">
        <v>85</v>
      </c>
      <c r="F41" s="1">
        <v>90</v>
      </c>
      <c r="G41" s="1">
        <v>88</v>
      </c>
      <c r="H41" s="1">
        <v>92</v>
      </c>
      <c r="I41" s="1">
        <v>87</v>
      </c>
      <c r="J41" s="1">
        <f t="shared" si="0"/>
        <v>442</v>
      </c>
      <c r="K41" s="1" t="s">
        <v>8</v>
      </c>
      <c r="L41">
        <f t="shared" si="1"/>
        <v>88.4</v>
      </c>
    </row>
    <row r="42" spans="1:12" x14ac:dyDescent="0.25">
      <c r="A42" s="3">
        <v>1041</v>
      </c>
      <c r="B42" s="1" t="s">
        <v>48</v>
      </c>
      <c r="C42" s="1">
        <v>10</v>
      </c>
      <c r="D42" s="1">
        <v>93</v>
      </c>
      <c r="E42" s="1">
        <v>78</v>
      </c>
      <c r="F42" s="1">
        <v>82</v>
      </c>
      <c r="G42" s="1">
        <v>85</v>
      </c>
      <c r="H42" s="1">
        <v>80</v>
      </c>
      <c r="I42" s="1">
        <v>84</v>
      </c>
      <c r="J42" s="1">
        <f t="shared" si="0"/>
        <v>409</v>
      </c>
      <c r="K42" s="1" t="s">
        <v>6</v>
      </c>
      <c r="L42">
        <f t="shared" si="1"/>
        <v>81.8</v>
      </c>
    </row>
    <row r="43" spans="1:12" x14ac:dyDescent="0.25">
      <c r="A43" s="3">
        <v>1042</v>
      </c>
      <c r="B43" s="1" t="s">
        <v>49</v>
      </c>
      <c r="C43" s="1">
        <v>11</v>
      </c>
      <c r="D43" s="1">
        <v>97</v>
      </c>
      <c r="E43" s="1">
        <v>34</v>
      </c>
      <c r="F43" s="1">
        <v>90</v>
      </c>
      <c r="G43" s="1">
        <v>92</v>
      </c>
      <c r="H43" s="1">
        <v>87</v>
      </c>
      <c r="I43" s="1">
        <v>88</v>
      </c>
      <c r="J43" s="1">
        <f t="shared" si="0"/>
        <v>391</v>
      </c>
      <c r="K43" s="1" t="s">
        <v>15</v>
      </c>
      <c r="L43">
        <f t="shared" si="1"/>
        <v>78.2</v>
      </c>
    </row>
    <row r="44" spans="1:12" x14ac:dyDescent="0.25">
      <c r="A44" s="3">
        <v>1043</v>
      </c>
      <c r="B44" s="1" t="s">
        <v>50</v>
      </c>
      <c r="C44" s="1">
        <v>12</v>
      </c>
      <c r="D44" s="1">
        <v>95</v>
      </c>
      <c r="E44" s="1">
        <v>88</v>
      </c>
      <c r="F44" s="1">
        <v>39</v>
      </c>
      <c r="G44" s="1">
        <v>90</v>
      </c>
      <c r="H44" s="1">
        <v>85</v>
      </c>
      <c r="I44" s="1">
        <v>36</v>
      </c>
      <c r="J44" s="1">
        <f t="shared" si="0"/>
        <v>338</v>
      </c>
      <c r="K44" s="1" t="s">
        <v>6</v>
      </c>
      <c r="L44">
        <f t="shared" si="1"/>
        <v>67.599999999999994</v>
      </c>
    </row>
    <row r="45" spans="1:12" x14ac:dyDescent="0.25">
      <c r="A45" s="3">
        <v>1044</v>
      </c>
      <c r="B45" s="1" t="s">
        <v>51</v>
      </c>
      <c r="C45" s="1">
        <v>10</v>
      </c>
      <c r="D45" s="1">
        <v>92</v>
      </c>
      <c r="E45" s="1">
        <v>45</v>
      </c>
      <c r="F45" s="1">
        <v>85</v>
      </c>
      <c r="G45" s="1">
        <v>34</v>
      </c>
      <c r="H45" s="1">
        <v>82</v>
      </c>
      <c r="I45" s="1">
        <v>80</v>
      </c>
      <c r="J45" s="1">
        <f t="shared" si="0"/>
        <v>326</v>
      </c>
      <c r="K45" s="1" t="s">
        <v>6</v>
      </c>
      <c r="L45">
        <f t="shared" si="1"/>
        <v>65.2</v>
      </c>
    </row>
    <row r="46" spans="1:12" x14ac:dyDescent="0.25">
      <c r="A46" s="3">
        <v>1045</v>
      </c>
      <c r="B46" s="1" t="s">
        <v>52</v>
      </c>
      <c r="C46" s="1">
        <v>11</v>
      </c>
      <c r="D46" s="1">
        <v>98</v>
      </c>
      <c r="E46" s="1">
        <v>92</v>
      </c>
      <c r="F46" s="1">
        <v>88</v>
      </c>
      <c r="G46" s="1">
        <v>95</v>
      </c>
      <c r="H46" s="1">
        <v>45</v>
      </c>
      <c r="I46" s="1">
        <v>92</v>
      </c>
      <c r="J46" s="1">
        <f t="shared" si="0"/>
        <v>412</v>
      </c>
      <c r="K46" s="1" t="s">
        <v>6</v>
      </c>
      <c r="L46">
        <f t="shared" si="1"/>
        <v>82.4</v>
      </c>
    </row>
    <row r="47" spans="1:12" x14ac:dyDescent="0.25">
      <c r="A47" s="3">
        <v>1046</v>
      </c>
      <c r="B47" s="1" t="s">
        <v>53</v>
      </c>
      <c r="C47" s="1">
        <v>12</v>
      </c>
      <c r="D47" s="1">
        <v>96</v>
      </c>
      <c r="E47" s="1">
        <v>85</v>
      </c>
      <c r="F47" s="1">
        <v>90</v>
      </c>
      <c r="G47" s="1">
        <v>88</v>
      </c>
      <c r="H47" s="1">
        <v>92</v>
      </c>
      <c r="I47" s="1">
        <v>87</v>
      </c>
      <c r="J47" s="1">
        <f t="shared" si="0"/>
        <v>442</v>
      </c>
      <c r="K47" s="1" t="s">
        <v>8</v>
      </c>
      <c r="L47">
        <f t="shared" si="1"/>
        <v>88.4</v>
      </c>
    </row>
    <row r="48" spans="1:12" x14ac:dyDescent="0.25">
      <c r="A48" s="3">
        <v>1047</v>
      </c>
      <c r="B48" s="1" t="s">
        <v>54</v>
      </c>
      <c r="C48" s="1">
        <v>10</v>
      </c>
      <c r="D48" s="1">
        <v>93</v>
      </c>
      <c r="E48" s="1">
        <v>34</v>
      </c>
      <c r="F48" s="1">
        <v>82</v>
      </c>
      <c r="G48" s="1">
        <v>85</v>
      </c>
      <c r="H48" s="1">
        <v>80</v>
      </c>
      <c r="I48" s="1">
        <v>84</v>
      </c>
      <c r="J48" s="1">
        <f t="shared" si="0"/>
        <v>365</v>
      </c>
      <c r="K48" s="1" t="s">
        <v>8</v>
      </c>
      <c r="L48">
        <f t="shared" si="1"/>
        <v>73</v>
      </c>
    </row>
    <row r="49" spans="1:12" x14ac:dyDescent="0.25">
      <c r="A49" s="3">
        <v>1048</v>
      </c>
      <c r="B49" s="1" t="s">
        <v>55</v>
      </c>
      <c r="C49" s="1">
        <v>11</v>
      </c>
      <c r="D49" s="1">
        <v>97</v>
      </c>
      <c r="E49" s="1">
        <v>85</v>
      </c>
      <c r="F49" s="1">
        <v>90</v>
      </c>
      <c r="G49" s="1">
        <v>92</v>
      </c>
      <c r="H49" s="1">
        <v>87</v>
      </c>
      <c r="I49" s="1">
        <v>88</v>
      </c>
      <c r="J49" s="1">
        <f t="shared" si="0"/>
        <v>442</v>
      </c>
      <c r="K49" s="1" t="s">
        <v>6</v>
      </c>
      <c r="L49">
        <f t="shared" si="1"/>
        <v>88.4</v>
      </c>
    </row>
    <row r="50" spans="1:12" x14ac:dyDescent="0.25">
      <c r="A50" s="3">
        <v>1049</v>
      </c>
      <c r="B50" s="1" t="s">
        <v>56</v>
      </c>
      <c r="C50" s="1">
        <v>12</v>
      </c>
      <c r="D50" s="1">
        <v>95</v>
      </c>
      <c r="E50" s="1">
        <v>88</v>
      </c>
      <c r="F50" s="1">
        <v>92</v>
      </c>
      <c r="G50" s="1">
        <v>90</v>
      </c>
      <c r="H50" s="1">
        <v>85</v>
      </c>
      <c r="I50" s="1">
        <v>84</v>
      </c>
      <c r="J50" s="1">
        <f t="shared" si="0"/>
        <v>439</v>
      </c>
      <c r="K50" s="1" t="s">
        <v>15</v>
      </c>
      <c r="L50">
        <f t="shared" si="1"/>
        <v>87.8</v>
      </c>
    </row>
    <row r="51" spans="1:12" x14ac:dyDescent="0.25">
      <c r="A51" s="3">
        <v>1050</v>
      </c>
      <c r="B51" s="1" t="s">
        <v>57</v>
      </c>
      <c r="C51" s="1">
        <v>10</v>
      </c>
      <c r="D51" s="1">
        <v>92</v>
      </c>
      <c r="E51" s="1">
        <v>80</v>
      </c>
      <c r="F51" s="1">
        <v>85</v>
      </c>
      <c r="G51" s="1">
        <v>88</v>
      </c>
      <c r="H51" s="1">
        <v>82</v>
      </c>
      <c r="I51" s="1">
        <v>80</v>
      </c>
      <c r="J51" s="1">
        <f t="shared" si="0"/>
        <v>415</v>
      </c>
      <c r="K51" s="1" t="s">
        <v>6</v>
      </c>
      <c r="L51">
        <f t="shared" si="1"/>
        <v>83</v>
      </c>
    </row>
    <row r="54" spans="1:12" x14ac:dyDescent="0.25">
      <c r="D54" s="5" t="s">
        <v>64</v>
      </c>
      <c r="E54" s="5">
        <f>COUNT(E2:E51)</f>
        <v>50</v>
      </c>
      <c r="F54" s="5">
        <f>COUNT(F2:F51)</f>
        <v>50</v>
      </c>
      <c r="G54" s="5">
        <f t="shared" ref="G54:I54" si="2">COUNT(G2:G51)</f>
        <v>50</v>
      </c>
      <c r="H54" s="5">
        <f t="shared" si="2"/>
        <v>50</v>
      </c>
      <c r="I54" s="5">
        <f t="shared" si="2"/>
        <v>50</v>
      </c>
    </row>
    <row r="55" spans="1:12" x14ac:dyDescent="0.25">
      <c r="D55" s="5" t="s">
        <v>65</v>
      </c>
      <c r="E55" s="5">
        <f>MIN(E2:E51)</f>
        <v>30</v>
      </c>
      <c r="F55" s="5">
        <f>MIN(F2:F51)</f>
        <v>39</v>
      </c>
      <c r="G55" s="5">
        <f t="shared" ref="G55:I55" si="3">MIN(G2:G51)</f>
        <v>34</v>
      </c>
      <c r="H55" s="5">
        <f t="shared" si="3"/>
        <v>45</v>
      </c>
      <c r="I55" s="5">
        <f t="shared" si="3"/>
        <v>36</v>
      </c>
    </row>
    <row r="56" spans="1:12" x14ac:dyDescent="0.25">
      <c r="D56" s="5" t="s">
        <v>66</v>
      </c>
      <c r="E56" s="5">
        <f>MAX(E2:E51)</f>
        <v>92</v>
      </c>
      <c r="F56" s="5">
        <f t="shared" ref="F56:I56" si="4">MAX(F2:F51)</f>
        <v>92</v>
      </c>
      <c r="G56" s="5">
        <f t="shared" si="4"/>
        <v>95</v>
      </c>
      <c r="H56" s="5">
        <f t="shared" si="4"/>
        <v>92</v>
      </c>
      <c r="I56" s="5">
        <f t="shared" si="4"/>
        <v>92</v>
      </c>
    </row>
    <row r="58" spans="1:12" x14ac:dyDescent="0.25">
      <c r="D58" s="5" t="s">
        <v>67</v>
      </c>
      <c r="E58" s="5">
        <f>COUNTIF(E2:E51, "&gt;50")</f>
        <v>45</v>
      </c>
      <c r="F58" s="5">
        <f t="shared" ref="F58:I58" si="5">COUNTIF(F2:F51, "&gt;50")</f>
        <v>49</v>
      </c>
      <c r="G58" s="5">
        <f t="shared" si="5"/>
        <v>49</v>
      </c>
      <c r="H58" s="5">
        <f t="shared" si="5"/>
        <v>49</v>
      </c>
      <c r="I58" s="5">
        <f t="shared" si="5"/>
        <v>49</v>
      </c>
    </row>
    <row r="59" spans="1:12" x14ac:dyDescent="0.25">
      <c r="E59" s="5">
        <f>COUNTIF(E2:E52, "&lt;50")</f>
        <v>5</v>
      </c>
      <c r="F59" s="5">
        <f t="shared" ref="F59:I59" si="6">COUNTIF(F2:F52, "&lt;50")</f>
        <v>1</v>
      </c>
      <c r="G59" s="5">
        <f t="shared" si="6"/>
        <v>1</v>
      </c>
      <c r="H59" s="5">
        <f t="shared" si="6"/>
        <v>1</v>
      </c>
      <c r="I59" s="5">
        <f t="shared" si="6"/>
        <v>1</v>
      </c>
    </row>
    <row r="61" spans="1:12" x14ac:dyDescent="0.25">
      <c r="D61" s="5" t="s">
        <v>68</v>
      </c>
      <c r="E61" s="5">
        <f>SUMIF(E2:E51, "&gt;50")</f>
        <v>3821</v>
      </c>
    </row>
    <row r="62" spans="1:12" x14ac:dyDescent="0.25">
      <c r="E62" s="5">
        <f>SUMIF(E2:E52, "&lt;50")</f>
        <v>177</v>
      </c>
    </row>
  </sheetData>
  <sortState xmlns:xlrd2="http://schemas.microsoft.com/office/spreadsheetml/2017/richdata2" ref="A2:K63">
    <sortCondition ref="A1:A6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6C2E-A993-4473-810D-CC07929BFB6A}">
  <dimension ref="A1:K51"/>
  <sheetViews>
    <sheetView tabSelected="1" workbookViewId="0">
      <selection activeCell="K2" sqref="K2"/>
    </sheetView>
  </sheetViews>
  <sheetFormatPr defaultRowHeight="15" x14ac:dyDescent="0.25"/>
  <sheetData>
    <row r="1" spans="1:11" ht="30" x14ac:dyDescent="0.25">
      <c r="A1" s="2" t="s">
        <v>0</v>
      </c>
      <c r="B1" s="2" t="s">
        <v>1</v>
      </c>
      <c r="C1" s="2" t="s">
        <v>75</v>
      </c>
      <c r="D1" s="2" t="s">
        <v>3</v>
      </c>
      <c r="E1" s="2" t="s">
        <v>58</v>
      </c>
      <c r="F1" s="2" t="s">
        <v>60</v>
      </c>
      <c r="G1" s="2" t="s">
        <v>59</v>
      </c>
      <c r="H1" s="2" t="s">
        <v>61</v>
      </c>
      <c r="I1" s="2" t="s">
        <v>62</v>
      </c>
      <c r="J1" s="2" t="s">
        <v>63</v>
      </c>
      <c r="K1" s="2" t="s">
        <v>4</v>
      </c>
    </row>
    <row r="2" spans="1:11" x14ac:dyDescent="0.25">
      <c r="A2" s="3">
        <v>1001</v>
      </c>
      <c r="B2" s="1" t="s">
        <v>5</v>
      </c>
      <c r="C2" s="1">
        <v>10</v>
      </c>
      <c r="D2" s="1">
        <v>95</v>
      </c>
      <c r="E2" s="1">
        <v>85</v>
      </c>
      <c r="F2" s="1">
        <v>78</v>
      </c>
      <c r="G2" s="1">
        <v>92</v>
      </c>
      <c r="H2" s="1">
        <v>88</v>
      </c>
      <c r="I2" s="1">
        <v>90</v>
      </c>
      <c r="J2" s="1">
        <f>SUM(E2:I2)</f>
        <v>433</v>
      </c>
      <c r="K2" t="str">
        <f>IF(J2&gt;=440,"A", IF(J2&gt;=430, "B","C"))</f>
        <v>B</v>
      </c>
    </row>
    <row r="3" spans="1:11" ht="30" x14ac:dyDescent="0.25">
      <c r="A3" s="3">
        <v>1003</v>
      </c>
      <c r="B3" s="1" t="s">
        <v>9</v>
      </c>
      <c r="C3" s="1">
        <v>10</v>
      </c>
      <c r="D3" s="1">
        <v>98</v>
      </c>
      <c r="E3" s="1">
        <v>88</v>
      </c>
      <c r="F3" s="1">
        <v>92</v>
      </c>
      <c r="G3" s="1">
        <v>85</v>
      </c>
      <c r="H3" s="1">
        <v>90</v>
      </c>
      <c r="I3" s="1">
        <v>85</v>
      </c>
      <c r="J3" s="1">
        <f t="shared" ref="J3:J51" si="0">SUM(E3:I3)</f>
        <v>440</v>
      </c>
      <c r="K3" t="str">
        <f t="shared" ref="K3:K51" si="1">IF(J3&gt;=440,"A", IF(J3&gt;=430, "B","C"))</f>
        <v>A</v>
      </c>
    </row>
    <row r="4" spans="1:11" ht="30" x14ac:dyDescent="0.25">
      <c r="A4" s="3">
        <v>1006</v>
      </c>
      <c r="B4" s="1" t="s">
        <v>10</v>
      </c>
      <c r="C4" s="1">
        <v>10</v>
      </c>
      <c r="D4" s="1">
        <v>96</v>
      </c>
      <c r="E4" s="1">
        <v>85</v>
      </c>
      <c r="F4" s="1">
        <v>90</v>
      </c>
      <c r="G4" s="1">
        <v>92</v>
      </c>
      <c r="H4" s="1">
        <v>87</v>
      </c>
      <c r="I4" s="1">
        <v>88</v>
      </c>
      <c r="J4" s="1">
        <f t="shared" si="0"/>
        <v>442</v>
      </c>
      <c r="K4" t="str">
        <f t="shared" si="1"/>
        <v>A</v>
      </c>
    </row>
    <row r="5" spans="1:11" ht="30" x14ac:dyDescent="0.25">
      <c r="A5" s="3">
        <v>1009</v>
      </c>
      <c r="B5" s="1" t="s">
        <v>16</v>
      </c>
      <c r="C5" s="1">
        <v>10</v>
      </c>
      <c r="D5" s="1">
        <v>98</v>
      </c>
      <c r="E5" s="1">
        <v>92</v>
      </c>
      <c r="F5" s="1">
        <v>88</v>
      </c>
      <c r="G5" s="1">
        <v>95</v>
      </c>
      <c r="H5" s="1">
        <v>90</v>
      </c>
      <c r="I5" s="1">
        <v>92</v>
      </c>
      <c r="J5" s="1">
        <f t="shared" si="0"/>
        <v>457</v>
      </c>
      <c r="K5" t="str">
        <f t="shared" si="1"/>
        <v>A</v>
      </c>
    </row>
    <row r="6" spans="1:11" ht="45" x14ac:dyDescent="0.25">
      <c r="A6" s="3">
        <v>1011</v>
      </c>
      <c r="B6" s="1" t="s">
        <v>18</v>
      </c>
      <c r="C6" s="1">
        <v>10</v>
      </c>
      <c r="D6" s="1">
        <v>94</v>
      </c>
      <c r="E6" s="1">
        <v>78</v>
      </c>
      <c r="F6" s="1">
        <v>82</v>
      </c>
      <c r="G6" s="1">
        <v>85</v>
      </c>
      <c r="H6" s="1">
        <v>80</v>
      </c>
      <c r="I6" s="1">
        <v>84</v>
      </c>
      <c r="J6" s="1">
        <f t="shared" si="0"/>
        <v>409</v>
      </c>
      <c r="K6" t="str">
        <f t="shared" si="1"/>
        <v>C</v>
      </c>
    </row>
    <row r="7" spans="1:11" ht="30" x14ac:dyDescent="0.25">
      <c r="A7" s="3">
        <v>1014</v>
      </c>
      <c r="B7" s="1" t="s">
        <v>21</v>
      </c>
      <c r="C7" s="1">
        <v>10</v>
      </c>
      <c r="D7" s="1">
        <v>92</v>
      </c>
      <c r="E7" s="1">
        <v>80</v>
      </c>
      <c r="F7" s="1">
        <v>85</v>
      </c>
      <c r="G7" s="1">
        <v>88</v>
      </c>
      <c r="H7" s="1">
        <v>82</v>
      </c>
      <c r="I7" s="1">
        <v>80</v>
      </c>
      <c r="J7" s="1">
        <f t="shared" si="0"/>
        <v>415</v>
      </c>
      <c r="K7" t="str">
        <f t="shared" si="1"/>
        <v>C</v>
      </c>
    </row>
    <row r="8" spans="1:11" ht="30" x14ac:dyDescent="0.25">
      <c r="A8" s="3">
        <v>1017</v>
      </c>
      <c r="B8" s="1" t="s">
        <v>24</v>
      </c>
      <c r="C8" s="1">
        <v>10</v>
      </c>
      <c r="D8" s="1">
        <v>93</v>
      </c>
      <c r="E8" s="1">
        <v>78</v>
      </c>
      <c r="F8" s="1">
        <v>82</v>
      </c>
      <c r="G8" s="1">
        <v>85</v>
      </c>
      <c r="H8" s="1">
        <v>80</v>
      </c>
      <c r="I8" s="1">
        <v>84</v>
      </c>
      <c r="J8" s="1">
        <f t="shared" si="0"/>
        <v>409</v>
      </c>
      <c r="K8" t="str">
        <f t="shared" si="1"/>
        <v>C</v>
      </c>
    </row>
    <row r="9" spans="1:11" ht="30" x14ac:dyDescent="0.25">
      <c r="A9" s="3">
        <v>1020</v>
      </c>
      <c r="B9" s="1" t="s">
        <v>27</v>
      </c>
      <c r="C9" s="1">
        <v>10</v>
      </c>
      <c r="D9" s="1">
        <v>92</v>
      </c>
      <c r="E9" s="1">
        <v>80</v>
      </c>
      <c r="F9" s="1">
        <v>85</v>
      </c>
      <c r="G9" s="1">
        <v>88</v>
      </c>
      <c r="H9" s="1">
        <v>82</v>
      </c>
      <c r="I9" s="1">
        <v>80</v>
      </c>
      <c r="J9" s="1">
        <f t="shared" si="0"/>
        <v>415</v>
      </c>
      <c r="K9" t="str">
        <f t="shared" si="1"/>
        <v>C</v>
      </c>
    </row>
    <row r="10" spans="1:11" ht="30" x14ac:dyDescent="0.25">
      <c r="A10" s="3">
        <v>1023</v>
      </c>
      <c r="B10" s="1" t="s">
        <v>30</v>
      </c>
      <c r="C10" s="1">
        <v>10</v>
      </c>
      <c r="D10" s="1">
        <v>93</v>
      </c>
      <c r="E10" s="1">
        <v>78</v>
      </c>
      <c r="F10" s="1">
        <v>82</v>
      </c>
      <c r="G10" s="1">
        <v>85</v>
      </c>
      <c r="H10" s="1">
        <v>80</v>
      </c>
      <c r="I10" s="1">
        <v>84</v>
      </c>
      <c r="J10" s="1">
        <f t="shared" si="0"/>
        <v>409</v>
      </c>
      <c r="K10" t="str">
        <f t="shared" si="1"/>
        <v>C</v>
      </c>
    </row>
    <row r="11" spans="1:11" ht="45" x14ac:dyDescent="0.25">
      <c r="A11" s="3">
        <v>1026</v>
      </c>
      <c r="B11" s="1" t="s">
        <v>33</v>
      </c>
      <c r="C11" s="1">
        <v>10</v>
      </c>
      <c r="D11" s="1">
        <v>92</v>
      </c>
      <c r="E11" s="1">
        <v>80</v>
      </c>
      <c r="F11" s="1">
        <v>85</v>
      </c>
      <c r="G11" s="1">
        <v>88</v>
      </c>
      <c r="H11" s="1">
        <v>82</v>
      </c>
      <c r="I11" s="1">
        <v>80</v>
      </c>
      <c r="J11" s="1">
        <f t="shared" si="0"/>
        <v>415</v>
      </c>
      <c r="K11" t="str">
        <f t="shared" si="1"/>
        <v>C</v>
      </c>
    </row>
    <row r="12" spans="1:11" ht="30" x14ac:dyDescent="0.25">
      <c r="A12" s="3">
        <v>1029</v>
      </c>
      <c r="B12" s="1" t="s">
        <v>36</v>
      </c>
      <c r="C12" s="1">
        <v>10</v>
      </c>
      <c r="D12" s="1">
        <v>93</v>
      </c>
      <c r="E12" s="1">
        <v>78</v>
      </c>
      <c r="F12" s="1">
        <v>82</v>
      </c>
      <c r="G12" s="1">
        <v>85</v>
      </c>
      <c r="H12" s="1">
        <v>80</v>
      </c>
      <c r="I12" s="1">
        <v>84</v>
      </c>
      <c r="J12" s="1">
        <f t="shared" si="0"/>
        <v>409</v>
      </c>
      <c r="K12" t="str">
        <f t="shared" si="1"/>
        <v>C</v>
      </c>
    </row>
    <row r="13" spans="1:11" ht="30" x14ac:dyDescent="0.25">
      <c r="A13" s="3">
        <v>1032</v>
      </c>
      <c r="B13" s="1" t="s">
        <v>39</v>
      </c>
      <c r="C13" s="1">
        <v>10</v>
      </c>
      <c r="D13" s="1">
        <v>92</v>
      </c>
      <c r="E13" s="1">
        <v>80</v>
      </c>
      <c r="F13" s="1">
        <v>85</v>
      </c>
      <c r="G13" s="1">
        <v>88</v>
      </c>
      <c r="H13" s="1">
        <v>82</v>
      </c>
      <c r="I13" s="1">
        <v>80</v>
      </c>
      <c r="J13" s="1">
        <f t="shared" si="0"/>
        <v>415</v>
      </c>
      <c r="K13" t="str">
        <f t="shared" si="1"/>
        <v>C</v>
      </c>
    </row>
    <row r="14" spans="1:11" ht="30" x14ac:dyDescent="0.25">
      <c r="A14" s="3">
        <v>1035</v>
      </c>
      <c r="B14" s="1" t="s">
        <v>42</v>
      </c>
      <c r="C14" s="1">
        <v>10</v>
      </c>
      <c r="D14" s="1">
        <v>93</v>
      </c>
      <c r="E14" s="1">
        <v>78</v>
      </c>
      <c r="F14" s="1">
        <v>82</v>
      </c>
      <c r="G14" s="1">
        <v>85</v>
      </c>
      <c r="H14" s="1">
        <v>80</v>
      </c>
      <c r="I14" s="1">
        <v>84</v>
      </c>
      <c r="J14" s="1">
        <f t="shared" si="0"/>
        <v>409</v>
      </c>
      <c r="K14" t="str">
        <f t="shared" si="1"/>
        <v>C</v>
      </c>
    </row>
    <row r="15" spans="1:11" ht="30" x14ac:dyDescent="0.25">
      <c r="A15" s="3">
        <v>1038</v>
      </c>
      <c r="B15" s="1" t="s">
        <v>45</v>
      </c>
      <c r="C15" s="1">
        <v>10</v>
      </c>
      <c r="D15" s="1">
        <v>92</v>
      </c>
      <c r="E15" s="1">
        <v>80</v>
      </c>
      <c r="F15" s="1">
        <v>85</v>
      </c>
      <c r="G15" s="1">
        <v>88</v>
      </c>
      <c r="H15" s="1">
        <v>82</v>
      </c>
      <c r="I15" s="1">
        <v>80</v>
      </c>
      <c r="J15" s="1">
        <f t="shared" si="0"/>
        <v>415</v>
      </c>
      <c r="K15" t="str">
        <f t="shared" si="1"/>
        <v>C</v>
      </c>
    </row>
    <row r="16" spans="1:11" ht="30" x14ac:dyDescent="0.25">
      <c r="A16" s="3">
        <v>1041</v>
      </c>
      <c r="B16" s="1" t="s">
        <v>48</v>
      </c>
      <c r="C16" s="1">
        <v>10</v>
      </c>
      <c r="D16" s="1">
        <v>93</v>
      </c>
      <c r="E16" s="1">
        <v>78</v>
      </c>
      <c r="F16" s="1">
        <v>82</v>
      </c>
      <c r="G16" s="1">
        <v>85</v>
      </c>
      <c r="H16" s="1">
        <v>80</v>
      </c>
      <c r="I16" s="1">
        <v>84</v>
      </c>
      <c r="J16" s="1">
        <f t="shared" si="0"/>
        <v>409</v>
      </c>
      <c r="K16" t="str">
        <f t="shared" si="1"/>
        <v>C</v>
      </c>
    </row>
    <row r="17" spans="1:11" ht="30" x14ac:dyDescent="0.25">
      <c r="A17" s="3">
        <v>1044</v>
      </c>
      <c r="B17" s="1" t="s">
        <v>51</v>
      </c>
      <c r="C17" s="1">
        <v>10</v>
      </c>
      <c r="D17" s="1">
        <v>92</v>
      </c>
      <c r="E17" s="1">
        <v>80</v>
      </c>
      <c r="F17" s="1">
        <v>85</v>
      </c>
      <c r="G17" s="1">
        <v>88</v>
      </c>
      <c r="H17" s="1">
        <v>82</v>
      </c>
      <c r="I17" s="1">
        <v>80</v>
      </c>
      <c r="J17" s="1">
        <f t="shared" si="0"/>
        <v>415</v>
      </c>
      <c r="K17" t="str">
        <f t="shared" si="1"/>
        <v>C</v>
      </c>
    </row>
    <row r="18" spans="1:11" ht="30" x14ac:dyDescent="0.25">
      <c r="A18" s="3">
        <v>1047</v>
      </c>
      <c r="B18" s="1" t="s">
        <v>54</v>
      </c>
      <c r="C18" s="1">
        <v>10</v>
      </c>
      <c r="D18" s="1">
        <v>93</v>
      </c>
      <c r="E18" s="1">
        <v>34</v>
      </c>
      <c r="F18" s="1">
        <v>82</v>
      </c>
      <c r="G18" s="1">
        <v>85</v>
      </c>
      <c r="H18" s="1">
        <v>80</v>
      </c>
      <c r="I18" s="1">
        <v>84</v>
      </c>
      <c r="J18" s="1">
        <f t="shared" si="0"/>
        <v>365</v>
      </c>
      <c r="K18" t="str">
        <f t="shared" si="1"/>
        <v>C</v>
      </c>
    </row>
    <row r="19" spans="1:11" ht="45" x14ac:dyDescent="0.25">
      <c r="A19" s="3">
        <v>1050</v>
      </c>
      <c r="B19" s="1" t="s">
        <v>57</v>
      </c>
      <c r="C19" s="1">
        <v>10</v>
      </c>
      <c r="D19" s="1">
        <v>92</v>
      </c>
      <c r="E19" s="1">
        <v>80</v>
      </c>
      <c r="F19" s="1">
        <v>85</v>
      </c>
      <c r="G19" s="1">
        <v>88</v>
      </c>
      <c r="H19" s="1">
        <v>82</v>
      </c>
      <c r="I19" s="1">
        <v>80</v>
      </c>
      <c r="J19" s="1">
        <f t="shared" si="0"/>
        <v>415</v>
      </c>
      <c r="K19" t="str">
        <f t="shared" si="1"/>
        <v>C</v>
      </c>
    </row>
    <row r="20" spans="1:11" ht="30" x14ac:dyDescent="0.25">
      <c r="A20" s="3">
        <v>1002</v>
      </c>
      <c r="B20" s="1" t="s">
        <v>7</v>
      </c>
      <c r="C20" s="1">
        <v>11</v>
      </c>
      <c r="D20" s="1">
        <v>92</v>
      </c>
      <c r="E20" s="1">
        <v>80</v>
      </c>
      <c r="F20" s="1">
        <v>85</v>
      </c>
      <c r="G20" s="1">
        <v>90</v>
      </c>
      <c r="H20" s="1">
        <v>75</v>
      </c>
      <c r="I20" s="1">
        <v>82</v>
      </c>
      <c r="J20" s="1">
        <f t="shared" si="0"/>
        <v>412</v>
      </c>
      <c r="K20" t="str">
        <f t="shared" si="1"/>
        <v>C</v>
      </c>
    </row>
    <row r="21" spans="1:11" ht="30" x14ac:dyDescent="0.25">
      <c r="A21" s="3">
        <v>1005</v>
      </c>
      <c r="B21" s="1" t="s">
        <v>12</v>
      </c>
      <c r="C21" s="1">
        <v>11</v>
      </c>
      <c r="D21" s="1">
        <v>93</v>
      </c>
      <c r="E21" s="1">
        <v>82</v>
      </c>
      <c r="F21" s="1">
        <v>78</v>
      </c>
      <c r="G21" s="1">
        <v>85</v>
      </c>
      <c r="H21" s="1">
        <v>80</v>
      </c>
      <c r="I21" s="1">
        <v>89</v>
      </c>
      <c r="J21" s="1">
        <f t="shared" si="0"/>
        <v>414</v>
      </c>
      <c r="K21" t="str">
        <f t="shared" si="1"/>
        <v>C</v>
      </c>
    </row>
    <row r="22" spans="1:11" ht="30" x14ac:dyDescent="0.25">
      <c r="A22" s="3">
        <v>1008</v>
      </c>
      <c r="B22" s="1" t="s">
        <v>14</v>
      </c>
      <c r="C22" s="1">
        <v>11</v>
      </c>
      <c r="D22" s="1">
        <v>91</v>
      </c>
      <c r="E22" s="1">
        <v>75</v>
      </c>
      <c r="F22" s="1">
        <v>80</v>
      </c>
      <c r="G22" s="1">
        <v>78</v>
      </c>
      <c r="H22" s="1">
        <v>85</v>
      </c>
      <c r="I22" s="1">
        <v>80</v>
      </c>
      <c r="J22" s="1">
        <f t="shared" si="0"/>
        <v>398</v>
      </c>
      <c r="K22" t="str">
        <f t="shared" si="1"/>
        <v>C</v>
      </c>
    </row>
    <row r="23" spans="1:11" ht="30" x14ac:dyDescent="0.25">
      <c r="A23" s="3">
        <v>1012</v>
      </c>
      <c r="B23" s="1" t="s">
        <v>19</v>
      </c>
      <c r="C23" s="1">
        <v>11</v>
      </c>
      <c r="D23" s="1">
        <v>97</v>
      </c>
      <c r="E23" s="1">
        <v>85</v>
      </c>
      <c r="F23" s="1">
        <v>90</v>
      </c>
      <c r="G23" s="1">
        <v>92</v>
      </c>
      <c r="H23" s="1">
        <v>87</v>
      </c>
      <c r="I23" s="1">
        <v>88</v>
      </c>
      <c r="J23" s="1">
        <f t="shared" si="0"/>
        <v>442</v>
      </c>
      <c r="K23" t="str">
        <f t="shared" si="1"/>
        <v>A</v>
      </c>
    </row>
    <row r="24" spans="1:11" ht="45" x14ac:dyDescent="0.25">
      <c r="A24" s="3">
        <v>1015</v>
      </c>
      <c r="B24" s="1" t="s">
        <v>22</v>
      </c>
      <c r="C24" s="1">
        <v>11</v>
      </c>
      <c r="D24" s="1">
        <v>98</v>
      </c>
      <c r="E24" s="1">
        <v>92</v>
      </c>
      <c r="F24" s="1">
        <v>88</v>
      </c>
      <c r="G24" s="1">
        <v>95</v>
      </c>
      <c r="H24" s="1">
        <v>90</v>
      </c>
      <c r="I24" s="1">
        <v>92</v>
      </c>
      <c r="J24" s="1">
        <f t="shared" si="0"/>
        <v>457</v>
      </c>
      <c r="K24" t="str">
        <f t="shared" si="1"/>
        <v>A</v>
      </c>
    </row>
    <row r="25" spans="1:11" ht="30" x14ac:dyDescent="0.25">
      <c r="A25" s="3">
        <v>1018</v>
      </c>
      <c r="B25" s="1" t="s">
        <v>25</v>
      </c>
      <c r="C25" s="1">
        <v>11</v>
      </c>
      <c r="D25" s="1">
        <v>97</v>
      </c>
      <c r="E25" s="1">
        <v>85</v>
      </c>
      <c r="F25" s="1">
        <v>90</v>
      </c>
      <c r="G25" s="1">
        <v>92</v>
      </c>
      <c r="H25" s="1">
        <v>87</v>
      </c>
      <c r="I25" s="1">
        <v>88</v>
      </c>
      <c r="J25" s="1">
        <f t="shared" si="0"/>
        <v>442</v>
      </c>
      <c r="K25" t="str">
        <f t="shared" si="1"/>
        <v>A</v>
      </c>
    </row>
    <row r="26" spans="1:11" ht="30" x14ac:dyDescent="0.25">
      <c r="A26" s="3">
        <v>1021</v>
      </c>
      <c r="B26" s="1" t="s">
        <v>28</v>
      </c>
      <c r="C26" s="1">
        <v>11</v>
      </c>
      <c r="D26" s="1">
        <v>98</v>
      </c>
      <c r="E26" s="1">
        <v>92</v>
      </c>
      <c r="F26" s="1">
        <v>88</v>
      </c>
      <c r="G26" s="1">
        <v>95</v>
      </c>
      <c r="H26" s="1">
        <v>90</v>
      </c>
      <c r="I26" s="1">
        <v>92</v>
      </c>
      <c r="J26" s="1">
        <f t="shared" si="0"/>
        <v>457</v>
      </c>
      <c r="K26" t="str">
        <f t="shared" si="1"/>
        <v>A</v>
      </c>
    </row>
    <row r="27" spans="1:11" ht="30" x14ac:dyDescent="0.25">
      <c r="A27" s="3">
        <v>1024</v>
      </c>
      <c r="B27" s="1" t="s">
        <v>31</v>
      </c>
      <c r="C27" s="1">
        <v>11</v>
      </c>
      <c r="D27" s="1">
        <v>97</v>
      </c>
      <c r="E27" s="1">
        <v>85</v>
      </c>
      <c r="F27" s="1">
        <v>90</v>
      </c>
      <c r="G27" s="1">
        <v>92</v>
      </c>
      <c r="H27" s="1">
        <v>87</v>
      </c>
      <c r="I27" s="1">
        <v>88</v>
      </c>
      <c r="J27" s="1">
        <f t="shared" si="0"/>
        <v>442</v>
      </c>
      <c r="K27" t="str">
        <f t="shared" si="1"/>
        <v>A</v>
      </c>
    </row>
    <row r="28" spans="1:11" ht="30" x14ac:dyDescent="0.25">
      <c r="A28" s="3">
        <v>1027</v>
      </c>
      <c r="B28" s="1" t="s">
        <v>34</v>
      </c>
      <c r="C28" s="1">
        <v>11</v>
      </c>
      <c r="D28" s="1">
        <v>98</v>
      </c>
      <c r="E28" s="1">
        <v>92</v>
      </c>
      <c r="F28" s="1">
        <v>88</v>
      </c>
      <c r="G28" s="1">
        <v>95</v>
      </c>
      <c r="H28" s="1">
        <v>90</v>
      </c>
      <c r="I28" s="1">
        <v>92</v>
      </c>
      <c r="J28" s="1">
        <f t="shared" si="0"/>
        <v>457</v>
      </c>
      <c r="K28" t="str">
        <f t="shared" si="1"/>
        <v>A</v>
      </c>
    </row>
    <row r="29" spans="1:11" ht="45" x14ac:dyDescent="0.25">
      <c r="A29" s="3">
        <v>1030</v>
      </c>
      <c r="B29" s="1" t="s">
        <v>37</v>
      </c>
      <c r="C29" s="1">
        <v>11</v>
      </c>
      <c r="D29" s="1">
        <v>97</v>
      </c>
      <c r="E29" s="1">
        <v>34</v>
      </c>
      <c r="F29" s="1">
        <v>90</v>
      </c>
      <c r="G29" s="1">
        <v>92</v>
      </c>
      <c r="H29" s="1">
        <v>87</v>
      </c>
      <c r="I29" s="1">
        <v>88</v>
      </c>
      <c r="J29" s="1">
        <f t="shared" si="0"/>
        <v>391</v>
      </c>
      <c r="K29" t="str">
        <f t="shared" si="1"/>
        <v>C</v>
      </c>
    </row>
    <row r="30" spans="1:11" ht="30" x14ac:dyDescent="0.25">
      <c r="A30" s="3">
        <v>1033</v>
      </c>
      <c r="B30" s="1" t="s">
        <v>40</v>
      </c>
      <c r="C30" s="1">
        <v>11</v>
      </c>
      <c r="D30" s="1">
        <v>98</v>
      </c>
      <c r="E30" s="1">
        <v>92</v>
      </c>
      <c r="F30" s="1">
        <v>88</v>
      </c>
      <c r="G30" s="1">
        <v>95</v>
      </c>
      <c r="H30" s="1">
        <v>90</v>
      </c>
      <c r="I30" s="1">
        <v>92</v>
      </c>
      <c r="J30" s="1">
        <f t="shared" si="0"/>
        <v>457</v>
      </c>
      <c r="K30" t="str">
        <f t="shared" si="1"/>
        <v>A</v>
      </c>
    </row>
    <row r="31" spans="1:11" ht="30" x14ac:dyDescent="0.25">
      <c r="A31" s="3">
        <v>1036</v>
      </c>
      <c r="B31" s="1" t="s">
        <v>43</v>
      </c>
      <c r="C31" s="1">
        <v>11</v>
      </c>
      <c r="D31" s="1">
        <v>97</v>
      </c>
      <c r="E31" s="1">
        <v>30</v>
      </c>
      <c r="F31" s="1">
        <v>90</v>
      </c>
      <c r="G31" s="1">
        <v>92</v>
      </c>
      <c r="H31" s="1">
        <v>87</v>
      </c>
      <c r="I31" s="1">
        <v>88</v>
      </c>
      <c r="J31" s="1">
        <f t="shared" si="0"/>
        <v>387</v>
      </c>
      <c r="K31" t="str">
        <f t="shared" si="1"/>
        <v>C</v>
      </c>
    </row>
    <row r="32" spans="1:11" ht="45" x14ac:dyDescent="0.25">
      <c r="A32" s="3">
        <v>1039</v>
      </c>
      <c r="B32" s="1" t="s">
        <v>46</v>
      </c>
      <c r="C32" s="1">
        <v>11</v>
      </c>
      <c r="D32" s="1">
        <v>98</v>
      </c>
      <c r="E32" s="1">
        <v>92</v>
      </c>
      <c r="F32" s="1">
        <v>88</v>
      </c>
      <c r="G32" s="1">
        <v>95</v>
      </c>
      <c r="H32" s="1">
        <v>90</v>
      </c>
      <c r="I32" s="1">
        <v>92</v>
      </c>
      <c r="J32" s="1">
        <f t="shared" si="0"/>
        <v>457</v>
      </c>
      <c r="K32" t="str">
        <f t="shared" si="1"/>
        <v>A</v>
      </c>
    </row>
    <row r="33" spans="1:11" ht="30" x14ac:dyDescent="0.25">
      <c r="A33" s="3">
        <v>1042</v>
      </c>
      <c r="B33" s="1" t="s">
        <v>49</v>
      </c>
      <c r="C33" s="1">
        <v>11</v>
      </c>
      <c r="D33" s="1">
        <v>97</v>
      </c>
      <c r="E33" s="1">
        <v>34</v>
      </c>
      <c r="F33" s="1">
        <v>90</v>
      </c>
      <c r="G33" s="1">
        <v>92</v>
      </c>
      <c r="H33" s="1">
        <v>87</v>
      </c>
      <c r="I33" s="1">
        <v>88</v>
      </c>
      <c r="J33" s="1">
        <f t="shared" si="0"/>
        <v>391</v>
      </c>
      <c r="K33" t="str">
        <f t="shared" si="1"/>
        <v>C</v>
      </c>
    </row>
    <row r="34" spans="1:11" ht="30" x14ac:dyDescent="0.25">
      <c r="A34" s="3">
        <v>1045</v>
      </c>
      <c r="B34" s="1" t="s">
        <v>52</v>
      </c>
      <c r="C34" s="1">
        <v>11</v>
      </c>
      <c r="D34" s="1">
        <v>98</v>
      </c>
      <c r="E34" s="1">
        <v>92</v>
      </c>
      <c r="F34" s="1">
        <v>88</v>
      </c>
      <c r="G34" s="1">
        <v>95</v>
      </c>
      <c r="H34" s="1">
        <v>90</v>
      </c>
      <c r="I34" s="1">
        <v>92</v>
      </c>
      <c r="J34" s="1">
        <f t="shared" si="0"/>
        <v>457</v>
      </c>
      <c r="K34" t="str">
        <f t="shared" si="1"/>
        <v>A</v>
      </c>
    </row>
    <row r="35" spans="1:11" ht="30" x14ac:dyDescent="0.25">
      <c r="A35" s="3">
        <v>1048</v>
      </c>
      <c r="B35" s="1" t="s">
        <v>55</v>
      </c>
      <c r="C35" s="1">
        <v>11</v>
      </c>
      <c r="D35" s="1">
        <v>97</v>
      </c>
      <c r="E35" s="1">
        <v>85</v>
      </c>
      <c r="F35" s="1">
        <v>90</v>
      </c>
      <c r="G35" s="1">
        <v>92</v>
      </c>
      <c r="H35" s="1">
        <v>87</v>
      </c>
      <c r="I35" s="1">
        <v>88</v>
      </c>
      <c r="J35" s="1">
        <f t="shared" si="0"/>
        <v>442</v>
      </c>
      <c r="K35" t="str">
        <f t="shared" si="1"/>
        <v>A</v>
      </c>
    </row>
    <row r="36" spans="1:11" ht="30" x14ac:dyDescent="0.25">
      <c r="A36" s="3">
        <v>1004</v>
      </c>
      <c r="B36" s="1" t="s">
        <v>11</v>
      </c>
      <c r="C36" s="1">
        <v>12</v>
      </c>
      <c r="D36" s="1">
        <v>97</v>
      </c>
      <c r="E36" s="1">
        <v>90</v>
      </c>
      <c r="F36" s="1">
        <v>85</v>
      </c>
      <c r="G36" s="1">
        <v>88</v>
      </c>
      <c r="H36" s="1">
        <v>92</v>
      </c>
      <c r="I36" s="1">
        <v>87</v>
      </c>
      <c r="J36" s="1">
        <f t="shared" si="0"/>
        <v>442</v>
      </c>
      <c r="K36" t="str">
        <f t="shared" si="1"/>
        <v>A</v>
      </c>
    </row>
    <row r="37" spans="1:11" ht="30" x14ac:dyDescent="0.25">
      <c r="A37" s="3">
        <v>1007</v>
      </c>
      <c r="B37" s="1" t="s">
        <v>13</v>
      </c>
      <c r="C37" s="1">
        <v>12</v>
      </c>
      <c r="D37" s="1">
        <v>94</v>
      </c>
      <c r="E37" s="1">
        <v>88</v>
      </c>
      <c r="F37" s="1">
        <v>82</v>
      </c>
      <c r="G37" s="1">
        <v>90</v>
      </c>
      <c r="H37" s="1">
        <v>85</v>
      </c>
      <c r="I37" s="1">
        <v>84</v>
      </c>
      <c r="J37" s="1">
        <f t="shared" si="0"/>
        <v>429</v>
      </c>
      <c r="K37" t="str">
        <f t="shared" si="1"/>
        <v>C</v>
      </c>
    </row>
    <row r="38" spans="1:11" ht="30" x14ac:dyDescent="0.25">
      <c r="A38" s="3">
        <v>1010</v>
      </c>
      <c r="B38" s="1" t="s">
        <v>17</v>
      </c>
      <c r="C38" s="1">
        <v>12</v>
      </c>
      <c r="D38" s="1">
        <v>96</v>
      </c>
      <c r="E38" s="1">
        <v>90</v>
      </c>
      <c r="F38" s="1">
        <v>85</v>
      </c>
      <c r="G38" s="1">
        <v>88</v>
      </c>
      <c r="H38" s="1">
        <v>92</v>
      </c>
      <c r="I38" s="1">
        <v>87</v>
      </c>
      <c r="J38" s="1">
        <f t="shared" si="0"/>
        <v>442</v>
      </c>
      <c r="K38" t="str">
        <f t="shared" si="1"/>
        <v>A</v>
      </c>
    </row>
    <row r="39" spans="1:11" ht="30" x14ac:dyDescent="0.25">
      <c r="A39" s="3">
        <v>1013</v>
      </c>
      <c r="B39" s="1" t="s">
        <v>20</v>
      </c>
      <c r="C39" s="1">
        <v>12</v>
      </c>
      <c r="D39" s="1">
        <v>95</v>
      </c>
      <c r="E39" s="1">
        <v>88</v>
      </c>
      <c r="F39" s="1">
        <v>92</v>
      </c>
      <c r="G39" s="1">
        <v>90</v>
      </c>
      <c r="H39" s="1">
        <v>85</v>
      </c>
      <c r="I39" s="1">
        <v>84</v>
      </c>
      <c r="J39" s="1">
        <f t="shared" si="0"/>
        <v>439</v>
      </c>
      <c r="K39" t="str">
        <f t="shared" si="1"/>
        <v>B</v>
      </c>
    </row>
    <row r="40" spans="1:11" ht="30" x14ac:dyDescent="0.25">
      <c r="A40" s="3">
        <v>1016</v>
      </c>
      <c r="B40" s="1" t="s">
        <v>23</v>
      </c>
      <c r="C40" s="1">
        <v>12</v>
      </c>
      <c r="D40" s="1">
        <v>96</v>
      </c>
      <c r="E40" s="1">
        <v>85</v>
      </c>
      <c r="F40" s="1">
        <v>90</v>
      </c>
      <c r="G40" s="1">
        <v>88</v>
      </c>
      <c r="H40" s="1">
        <v>92</v>
      </c>
      <c r="I40" s="1">
        <v>87</v>
      </c>
      <c r="J40" s="1">
        <f t="shared" si="0"/>
        <v>442</v>
      </c>
      <c r="K40" t="str">
        <f t="shared" si="1"/>
        <v>A</v>
      </c>
    </row>
    <row r="41" spans="1:11" ht="30" x14ac:dyDescent="0.25">
      <c r="A41" s="3">
        <v>1019</v>
      </c>
      <c r="B41" s="1" t="s">
        <v>26</v>
      </c>
      <c r="C41" s="1">
        <v>12</v>
      </c>
      <c r="D41" s="1">
        <v>95</v>
      </c>
      <c r="E41" s="1">
        <v>88</v>
      </c>
      <c r="F41" s="1">
        <v>92</v>
      </c>
      <c r="G41" s="1">
        <v>90</v>
      </c>
      <c r="H41" s="1">
        <v>85</v>
      </c>
      <c r="I41" s="1">
        <v>84</v>
      </c>
      <c r="J41" s="1">
        <f t="shared" si="0"/>
        <v>439</v>
      </c>
      <c r="K41" t="str">
        <f t="shared" si="1"/>
        <v>B</v>
      </c>
    </row>
    <row r="42" spans="1:11" ht="30" x14ac:dyDescent="0.25">
      <c r="A42" s="3">
        <v>1022</v>
      </c>
      <c r="B42" s="1" t="s">
        <v>29</v>
      </c>
      <c r="C42" s="1">
        <v>12</v>
      </c>
      <c r="D42" s="1">
        <v>96</v>
      </c>
      <c r="E42" s="1">
        <v>85</v>
      </c>
      <c r="F42" s="1">
        <v>90</v>
      </c>
      <c r="G42" s="1">
        <v>88</v>
      </c>
      <c r="H42" s="1">
        <v>92</v>
      </c>
      <c r="I42" s="1">
        <v>87</v>
      </c>
      <c r="J42" s="1">
        <f t="shared" si="0"/>
        <v>442</v>
      </c>
      <c r="K42" t="str">
        <f t="shared" si="1"/>
        <v>A</v>
      </c>
    </row>
    <row r="43" spans="1:11" ht="45" x14ac:dyDescent="0.25">
      <c r="A43" s="3">
        <v>1025</v>
      </c>
      <c r="B43" s="1" t="s">
        <v>32</v>
      </c>
      <c r="C43" s="1">
        <v>12</v>
      </c>
      <c r="D43" s="1">
        <v>95</v>
      </c>
      <c r="E43" s="1">
        <v>88</v>
      </c>
      <c r="F43" s="1">
        <v>92</v>
      </c>
      <c r="G43" s="1">
        <v>90</v>
      </c>
      <c r="H43" s="1">
        <v>85</v>
      </c>
      <c r="I43" s="1">
        <v>84</v>
      </c>
      <c r="J43" s="1">
        <f t="shared" si="0"/>
        <v>439</v>
      </c>
      <c r="K43" t="str">
        <f t="shared" si="1"/>
        <v>B</v>
      </c>
    </row>
    <row r="44" spans="1:11" ht="30" x14ac:dyDescent="0.25">
      <c r="A44" s="3">
        <v>1028</v>
      </c>
      <c r="B44" s="1" t="s">
        <v>35</v>
      </c>
      <c r="C44" s="1">
        <v>12</v>
      </c>
      <c r="D44" s="1">
        <v>96</v>
      </c>
      <c r="E44" s="1">
        <v>85</v>
      </c>
      <c r="F44" s="1">
        <v>90</v>
      </c>
      <c r="G44" s="1">
        <v>88</v>
      </c>
      <c r="H44" s="1">
        <v>92</v>
      </c>
      <c r="I44" s="1">
        <v>87</v>
      </c>
      <c r="J44" s="1">
        <f t="shared" si="0"/>
        <v>442</v>
      </c>
      <c r="K44" t="str">
        <f t="shared" si="1"/>
        <v>A</v>
      </c>
    </row>
    <row r="45" spans="1:11" ht="30" x14ac:dyDescent="0.25">
      <c r="A45" s="3">
        <v>1031</v>
      </c>
      <c r="B45" s="1" t="s">
        <v>38</v>
      </c>
      <c r="C45" s="1">
        <v>12</v>
      </c>
      <c r="D45" s="1">
        <v>95</v>
      </c>
      <c r="E45" s="1">
        <v>88</v>
      </c>
      <c r="F45" s="1">
        <v>92</v>
      </c>
      <c r="G45" s="1">
        <v>90</v>
      </c>
      <c r="H45" s="1">
        <v>85</v>
      </c>
      <c r="I45" s="1">
        <v>84</v>
      </c>
      <c r="J45" s="1">
        <f t="shared" si="0"/>
        <v>439</v>
      </c>
      <c r="K45" t="str">
        <f t="shared" si="1"/>
        <v>B</v>
      </c>
    </row>
    <row r="46" spans="1:11" ht="30" x14ac:dyDescent="0.25">
      <c r="A46" s="3">
        <v>1034</v>
      </c>
      <c r="B46" s="1" t="s">
        <v>41</v>
      </c>
      <c r="C46" s="1">
        <v>12</v>
      </c>
      <c r="D46" s="1">
        <v>96</v>
      </c>
      <c r="E46" s="1">
        <v>85</v>
      </c>
      <c r="F46" s="1">
        <v>90</v>
      </c>
      <c r="G46" s="1">
        <v>88</v>
      </c>
      <c r="H46" s="1">
        <v>92</v>
      </c>
      <c r="I46" s="1">
        <v>87</v>
      </c>
      <c r="J46" s="1">
        <f t="shared" si="0"/>
        <v>442</v>
      </c>
      <c r="K46" t="str">
        <f t="shared" si="1"/>
        <v>A</v>
      </c>
    </row>
    <row r="47" spans="1:11" ht="30" x14ac:dyDescent="0.25">
      <c r="A47" s="3">
        <v>1037</v>
      </c>
      <c r="B47" s="1" t="s">
        <v>44</v>
      </c>
      <c r="C47" s="1">
        <v>12</v>
      </c>
      <c r="D47" s="1">
        <v>95</v>
      </c>
      <c r="E47" s="1">
        <v>88</v>
      </c>
      <c r="F47" s="1">
        <v>92</v>
      </c>
      <c r="G47" s="1">
        <v>90</v>
      </c>
      <c r="H47" s="1">
        <v>85</v>
      </c>
      <c r="I47" s="1">
        <v>84</v>
      </c>
      <c r="J47" s="1">
        <f t="shared" si="0"/>
        <v>439</v>
      </c>
      <c r="K47" t="str">
        <f t="shared" si="1"/>
        <v>B</v>
      </c>
    </row>
    <row r="48" spans="1:11" ht="30" x14ac:dyDescent="0.25">
      <c r="A48" s="3">
        <v>1040</v>
      </c>
      <c r="B48" s="1" t="s">
        <v>47</v>
      </c>
      <c r="C48" s="1">
        <v>12</v>
      </c>
      <c r="D48" s="1">
        <v>96</v>
      </c>
      <c r="E48" s="1">
        <v>85</v>
      </c>
      <c r="F48" s="1">
        <v>90</v>
      </c>
      <c r="G48" s="1">
        <v>88</v>
      </c>
      <c r="H48" s="1">
        <v>92</v>
      </c>
      <c r="I48" s="1">
        <v>87</v>
      </c>
      <c r="J48" s="1">
        <f t="shared" si="0"/>
        <v>442</v>
      </c>
      <c r="K48" t="str">
        <f t="shared" si="1"/>
        <v>A</v>
      </c>
    </row>
    <row r="49" spans="1:11" ht="30" x14ac:dyDescent="0.25">
      <c r="A49" s="3">
        <v>1043</v>
      </c>
      <c r="B49" s="1" t="s">
        <v>50</v>
      </c>
      <c r="C49" s="1">
        <v>12</v>
      </c>
      <c r="D49" s="1">
        <v>95</v>
      </c>
      <c r="E49" s="1">
        <v>88</v>
      </c>
      <c r="F49" s="1">
        <v>92</v>
      </c>
      <c r="G49" s="1">
        <v>90</v>
      </c>
      <c r="H49" s="1">
        <v>85</v>
      </c>
      <c r="I49" s="1">
        <v>84</v>
      </c>
      <c r="J49" s="1">
        <f t="shared" si="0"/>
        <v>439</v>
      </c>
      <c r="K49" t="str">
        <f t="shared" si="1"/>
        <v>B</v>
      </c>
    </row>
    <row r="50" spans="1:11" ht="30" x14ac:dyDescent="0.25">
      <c r="A50" s="3">
        <v>1046</v>
      </c>
      <c r="B50" s="1" t="s">
        <v>53</v>
      </c>
      <c r="C50" s="1">
        <v>12</v>
      </c>
      <c r="D50" s="1">
        <v>96</v>
      </c>
      <c r="E50" s="1">
        <v>85</v>
      </c>
      <c r="F50" s="1">
        <v>90</v>
      </c>
      <c r="G50" s="1">
        <v>88</v>
      </c>
      <c r="H50" s="1">
        <v>92</v>
      </c>
      <c r="I50" s="1">
        <v>87</v>
      </c>
      <c r="J50" s="1">
        <f t="shared" si="0"/>
        <v>442</v>
      </c>
      <c r="K50" t="str">
        <f t="shared" si="1"/>
        <v>A</v>
      </c>
    </row>
    <row r="51" spans="1:11" ht="30" x14ac:dyDescent="0.25">
      <c r="A51" s="3">
        <v>1049</v>
      </c>
      <c r="B51" s="1" t="s">
        <v>56</v>
      </c>
      <c r="C51" s="1">
        <v>12</v>
      </c>
      <c r="D51" s="1">
        <v>95</v>
      </c>
      <c r="E51" s="1">
        <v>88</v>
      </c>
      <c r="F51" s="1">
        <v>92</v>
      </c>
      <c r="G51" s="1">
        <v>90</v>
      </c>
      <c r="H51" s="1">
        <v>85</v>
      </c>
      <c r="I51" s="1">
        <v>84</v>
      </c>
      <c r="J51" s="1">
        <f t="shared" si="0"/>
        <v>439</v>
      </c>
      <c r="K51" t="str">
        <f t="shared" si="1"/>
        <v>B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E1D8-AD3C-4282-91FD-BAF4C5030934}">
  <dimension ref="A2:B11"/>
  <sheetViews>
    <sheetView workbookViewId="0">
      <selection activeCell="C14" sqref="C14"/>
    </sheetView>
  </sheetViews>
  <sheetFormatPr defaultRowHeight="15" x14ac:dyDescent="0.25"/>
  <cols>
    <col min="1" max="1" width="11.28515625" bestFit="1" customWidth="1"/>
    <col min="2" max="2" width="17.42578125" bestFit="1" customWidth="1"/>
  </cols>
  <sheetData>
    <row r="2" spans="1:2" x14ac:dyDescent="0.25">
      <c r="A2" s="13" t="s">
        <v>75</v>
      </c>
      <c r="B2" s="14">
        <v>10</v>
      </c>
    </row>
    <row r="4" spans="1:2" x14ac:dyDescent="0.25">
      <c r="A4" s="13" t="s">
        <v>60</v>
      </c>
      <c r="B4" t="s">
        <v>76</v>
      </c>
    </row>
    <row r="5" spans="1:2" x14ac:dyDescent="0.25">
      <c r="A5">
        <v>82</v>
      </c>
      <c r="B5" s="15">
        <v>588</v>
      </c>
    </row>
    <row r="6" spans="1:2" x14ac:dyDescent="0.25">
      <c r="A6">
        <v>85</v>
      </c>
      <c r="B6" s="15">
        <v>560</v>
      </c>
    </row>
    <row r="7" spans="1:2" x14ac:dyDescent="0.25">
      <c r="A7">
        <v>88</v>
      </c>
      <c r="B7" s="15">
        <v>92</v>
      </c>
    </row>
    <row r="8" spans="1:2" x14ac:dyDescent="0.25">
      <c r="A8">
        <v>78</v>
      </c>
      <c r="B8" s="15">
        <v>90</v>
      </c>
    </row>
    <row r="9" spans="1:2" x14ac:dyDescent="0.25">
      <c r="A9">
        <v>90</v>
      </c>
      <c r="B9" s="15">
        <v>88</v>
      </c>
    </row>
    <row r="10" spans="1:2" x14ac:dyDescent="0.25">
      <c r="A10">
        <v>92</v>
      </c>
      <c r="B10" s="15">
        <v>85</v>
      </c>
    </row>
    <row r="11" spans="1:2" x14ac:dyDescent="0.25">
      <c r="A11" t="s">
        <v>77</v>
      </c>
      <c r="B11" s="15">
        <v>1503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A059-30BC-4DFE-B98C-CB982F415702}">
  <dimension ref="A2:B7"/>
  <sheetViews>
    <sheetView workbookViewId="0"/>
  </sheetViews>
  <sheetFormatPr defaultRowHeight="15" x14ac:dyDescent="0.25"/>
  <cols>
    <col min="1" max="1" width="16.42578125" bestFit="1" customWidth="1"/>
    <col min="2" max="2" width="13.28515625" bestFit="1" customWidth="1"/>
  </cols>
  <sheetData>
    <row r="2" spans="1:2" x14ac:dyDescent="0.25">
      <c r="A2" s="13" t="s">
        <v>61</v>
      </c>
      <c r="B2" s="14">
        <v>90</v>
      </c>
    </row>
    <row r="4" spans="1:2" x14ac:dyDescent="0.25">
      <c r="A4" s="13" t="s">
        <v>59</v>
      </c>
      <c r="B4" t="s">
        <v>78</v>
      </c>
    </row>
    <row r="5" spans="1:2" x14ac:dyDescent="0.25">
      <c r="A5">
        <v>95</v>
      </c>
      <c r="B5" s="15">
        <v>644</v>
      </c>
    </row>
    <row r="6" spans="1:2" x14ac:dyDescent="0.25">
      <c r="A6">
        <v>85</v>
      </c>
      <c r="B6" s="15">
        <v>88</v>
      </c>
    </row>
    <row r="7" spans="1:2" x14ac:dyDescent="0.25">
      <c r="A7" t="s">
        <v>77</v>
      </c>
      <c r="B7" s="15">
        <v>732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5EBF-1108-4A63-9DAA-86DCA0FB99E6}">
  <dimension ref="A2:B7"/>
  <sheetViews>
    <sheetView workbookViewId="0"/>
  </sheetViews>
  <sheetFormatPr defaultRowHeight="15" x14ac:dyDescent="0.25"/>
  <cols>
    <col min="1" max="1" width="13.7109375" bestFit="1" customWidth="1"/>
    <col min="2" max="2" width="17.42578125" bestFit="1" customWidth="1"/>
  </cols>
  <sheetData>
    <row r="2" spans="1:2" x14ac:dyDescent="0.25">
      <c r="A2" s="13" t="s">
        <v>59</v>
      </c>
      <c r="B2" s="14">
        <v>92</v>
      </c>
    </row>
    <row r="4" spans="1:2" x14ac:dyDescent="0.25">
      <c r="A4" s="13" t="s">
        <v>60</v>
      </c>
      <c r="B4" t="s">
        <v>76</v>
      </c>
    </row>
    <row r="5" spans="1:2" x14ac:dyDescent="0.25">
      <c r="A5">
        <v>90</v>
      </c>
      <c r="B5" s="15">
        <v>704</v>
      </c>
    </row>
    <row r="6" spans="1:2" x14ac:dyDescent="0.25">
      <c r="A6">
        <v>78</v>
      </c>
      <c r="B6" s="15">
        <v>90</v>
      </c>
    </row>
    <row r="7" spans="1:2" x14ac:dyDescent="0.25">
      <c r="A7" t="s">
        <v>77</v>
      </c>
      <c r="B7" s="15">
        <v>794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479F-0637-4568-A475-845D7A4F6F78}">
  <dimension ref="A2:B10"/>
  <sheetViews>
    <sheetView workbookViewId="0"/>
  </sheetViews>
  <sheetFormatPr defaultRowHeight="15" x14ac:dyDescent="0.25"/>
  <cols>
    <col min="1" max="1" width="11.28515625" bestFit="1" customWidth="1"/>
    <col min="2" max="2" width="17.42578125" bestFit="1" customWidth="1"/>
  </cols>
  <sheetData>
    <row r="2" spans="1:2" x14ac:dyDescent="0.25">
      <c r="A2" s="13" t="s">
        <v>75</v>
      </c>
      <c r="B2" s="14">
        <v>10</v>
      </c>
    </row>
    <row r="4" spans="1:2" x14ac:dyDescent="0.25">
      <c r="A4" s="13" t="s">
        <v>61</v>
      </c>
      <c r="B4" t="s">
        <v>76</v>
      </c>
    </row>
    <row r="5" spans="1:2" x14ac:dyDescent="0.25">
      <c r="A5">
        <v>80</v>
      </c>
      <c r="B5" s="15">
        <v>588</v>
      </c>
    </row>
    <row r="6" spans="1:2" x14ac:dyDescent="0.25">
      <c r="A6">
        <v>82</v>
      </c>
      <c r="B6" s="15">
        <v>560</v>
      </c>
    </row>
    <row r="7" spans="1:2" x14ac:dyDescent="0.25">
      <c r="A7">
        <v>90</v>
      </c>
      <c r="B7" s="15">
        <v>177</v>
      </c>
    </row>
    <row r="8" spans="1:2" x14ac:dyDescent="0.25">
      <c r="A8">
        <v>88</v>
      </c>
      <c r="B8" s="15">
        <v>90</v>
      </c>
    </row>
    <row r="9" spans="1:2" x14ac:dyDescent="0.25">
      <c r="A9">
        <v>87</v>
      </c>
      <c r="B9" s="15">
        <v>88</v>
      </c>
    </row>
    <row r="10" spans="1:2" x14ac:dyDescent="0.25">
      <c r="A10" t="s">
        <v>77</v>
      </c>
      <c r="B10" s="15">
        <v>1503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DE0F-DF25-4608-AF7E-BC1FAF6E147B}">
  <dimension ref="A2:B11"/>
  <sheetViews>
    <sheetView workbookViewId="0">
      <selection activeCell="H16" sqref="H16"/>
    </sheetView>
  </sheetViews>
  <sheetFormatPr defaultRowHeight="15" x14ac:dyDescent="0.25"/>
  <cols>
    <col min="1" max="1" width="11.28515625" bestFit="1" customWidth="1"/>
    <col min="2" max="2" width="17.42578125" bestFit="1" customWidth="1"/>
  </cols>
  <sheetData>
    <row r="2" spans="1:2" x14ac:dyDescent="0.25">
      <c r="A2" s="13" t="s">
        <v>75</v>
      </c>
      <c r="B2" s="14">
        <v>10</v>
      </c>
    </row>
    <row r="4" spans="1:2" x14ac:dyDescent="0.25">
      <c r="A4" s="13" t="s">
        <v>60</v>
      </c>
      <c r="B4" t="s">
        <v>76</v>
      </c>
    </row>
    <row r="5" spans="1:2" x14ac:dyDescent="0.25">
      <c r="A5">
        <v>82</v>
      </c>
      <c r="B5" s="15">
        <v>588</v>
      </c>
    </row>
    <row r="6" spans="1:2" x14ac:dyDescent="0.25">
      <c r="A6">
        <v>85</v>
      </c>
      <c r="B6" s="15">
        <v>560</v>
      </c>
    </row>
    <row r="7" spans="1:2" x14ac:dyDescent="0.25">
      <c r="A7">
        <v>88</v>
      </c>
      <c r="B7" s="15">
        <v>92</v>
      </c>
    </row>
    <row r="8" spans="1:2" x14ac:dyDescent="0.25">
      <c r="A8">
        <v>78</v>
      </c>
      <c r="B8" s="15">
        <v>90</v>
      </c>
    </row>
    <row r="9" spans="1:2" x14ac:dyDescent="0.25">
      <c r="A9">
        <v>90</v>
      </c>
      <c r="B9" s="15">
        <v>88</v>
      </c>
    </row>
    <row r="10" spans="1:2" x14ac:dyDescent="0.25">
      <c r="A10">
        <v>92</v>
      </c>
      <c r="B10" s="15">
        <v>85</v>
      </c>
    </row>
    <row r="11" spans="1:2" x14ac:dyDescent="0.25">
      <c r="A11" t="s">
        <v>77</v>
      </c>
      <c r="B11" s="15">
        <v>1503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6AFD-D6B1-4E6C-89FD-5D201AA4D7A5}">
  <dimension ref="A1:V1"/>
  <sheetViews>
    <sheetView showGridLines="0" workbookViewId="0">
      <selection activeCell="N11" sqref="N11"/>
    </sheetView>
  </sheetViews>
  <sheetFormatPr defaultRowHeight="15" x14ac:dyDescent="0.25"/>
  <sheetData>
    <row r="1" spans="1:22" ht="68.25" x14ac:dyDescent="1.05">
      <c r="A1" s="16" t="s">
        <v>85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</sheetData>
  <mergeCells count="1">
    <mergeCell ref="A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FAD9-2087-42D4-B9D8-1A4EFB3BAF78}">
  <dimension ref="A1:K51"/>
  <sheetViews>
    <sheetView workbookViewId="0"/>
  </sheetViews>
  <sheetFormatPr defaultRowHeight="15" x14ac:dyDescent="0.25"/>
  <cols>
    <col min="1" max="1" width="9.7109375" bestFit="1" customWidth="1"/>
    <col min="2" max="2" width="18" bestFit="1" customWidth="1"/>
    <col min="3" max="3" width="7.85546875" bestFit="1" customWidth="1"/>
    <col min="4" max="4" width="15.7109375" bestFit="1" customWidth="1"/>
    <col min="5" max="5" width="8.7109375" bestFit="1" customWidth="1"/>
    <col min="6" max="6" width="10.42578125" bestFit="1" customWidth="1"/>
    <col min="7" max="7" width="16.42578125" bestFit="1" customWidth="1"/>
    <col min="8" max="8" width="9.85546875" bestFit="1" customWidth="1"/>
    <col min="9" max="9" width="12.7109375" bestFit="1" customWidth="1"/>
    <col min="10" max="10" width="12.42578125" bestFit="1" customWidth="1"/>
    <col min="11" max="11" width="8.7109375" bestFit="1" customWidth="1"/>
  </cols>
  <sheetData>
    <row r="1" spans="1:11" x14ac:dyDescent="0.25">
      <c r="A1" t="s">
        <v>0</v>
      </c>
      <c r="B1" t="s">
        <v>1</v>
      </c>
      <c r="C1" t="s">
        <v>75</v>
      </c>
      <c r="D1" t="s">
        <v>3</v>
      </c>
      <c r="E1" t="s">
        <v>58</v>
      </c>
      <c r="F1" t="s">
        <v>60</v>
      </c>
      <c r="G1" t="s">
        <v>59</v>
      </c>
      <c r="H1" t="s">
        <v>61</v>
      </c>
      <c r="I1" t="s">
        <v>62</v>
      </c>
      <c r="J1" t="s">
        <v>63</v>
      </c>
      <c r="K1" t="s">
        <v>4</v>
      </c>
    </row>
    <row r="2" spans="1:11" x14ac:dyDescent="0.25">
      <c r="A2">
        <v>1001</v>
      </c>
      <c r="B2" t="s">
        <v>5</v>
      </c>
      <c r="C2">
        <v>10</v>
      </c>
      <c r="D2">
        <v>95</v>
      </c>
      <c r="E2">
        <v>85</v>
      </c>
      <c r="F2">
        <v>78</v>
      </c>
      <c r="G2">
        <v>92</v>
      </c>
      <c r="H2">
        <v>88</v>
      </c>
      <c r="I2">
        <v>90</v>
      </c>
      <c r="J2">
        <v>433</v>
      </c>
      <c r="K2" t="s">
        <v>6</v>
      </c>
    </row>
    <row r="3" spans="1:11" x14ac:dyDescent="0.25">
      <c r="A3">
        <v>1003</v>
      </c>
      <c r="B3" t="s">
        <v>9</v>
      </c>
      <c r="C3">
        <v>10</v>
      </c>
      <c r="D3">
        <v>98</v>
      </c>
      <c r="E3">
        <v>88</v>
      </c>
      <c r="F3">
        <v>92</v>
      </c>
      <c r="G3">
        <v>85</v>
      </c>
      <c r="H3">
        <v>90</v>
      </c>
      <c r="I3">
        <v>85</v>
      </c>
      <c r="K3" t="s">
        <v>8</v>
      </c>
    </row>
    <row r="4" spans="1:11" x14ac:dyDescent="0.25">
      <c r="A4">
        <v>1006</v>
      </c>
      <c r="B4" t="s">
        <v>10</v>
      </c>
      <c r="C4">
        <v>10</v>
      </c>
      <c r="D4">
        <v>96</v>
      </c>
      <c r="E4">
        <v>85</v>
      </c>
      <c r="F4">
        <v>90</v>
      </c>
      <c r="G4">
        <v>92</v>
      </c>
      <c r="H4">
        <v>87</v>
      </c>
      <c r="I4">
        <v>88</v>
      </c>
      <c r="K4" t="s">
        <v>6</v>
      </c>
    </row>
    <row r="5" spans="1:11" x14ac:dyDescent="0.25">
      <c r="A5">
        <v>1009</v>
      </c>
      <c r="B5" t="s">
        <v>16</v>
      </c>
      <c r="C5">
        <v>10</v>
      </c>
      <c r="D5">
        <v>98</v>
      </c>
      <c r="E5">
        <v>92</v>
      </c>
      <c r="F5">
        <v>88</v>
      </c>
      <c r="G5">
        <v>95</v>
      </c>
      <c r="H5">
        <v>90</v>
      </c>
      <c r="I5">
        <v>92</v>
      </c>
      <c r="K5" t="s">
        <v>6</v>
      </c>
    </row>
    <row r="6" spans="1:11" x14ac:dyDescent="0.25">
      <c r="A6">
        <v>1011</v>
      </c>
      <c r="B6" t="s">
        <v>18</v>
      </c>
      <c r="C6">
        <v>10</v>
      </c>
      <c r="D6">
        <v>94</v>
      </c>
      <c r="E6">
        <v>78</v>
      </c>
      <c r="F6">
        <v>82</v>
      </c>
      <c r="G6">
        <v>85</v>
      </c>
      <c r="H6">
        <v>80</v>
      </c>
      <c r="I6">
        <v>84</v>
      </c>
      <c r="K6" t="s">
        <v>8</v>
      </c>
    </row>
    <row r="7" spans="1:11" x14ac:dyDescent="0.25">
      <c r="A7">
        <v>1014</v>
      </c>
      <c r="B7" t="s">
        <v>21</v>
      </c>
      <c r="C7">
        <v>10</v>
      </c>
      <c r="D7">
        <v>92</v>
      </c>
      <c r="E7">
        <v>80</v>
      </c>
      <c r="F7">
        <v>85</v>
      </c>
      <c r="G7">
        <v>88</v>
      </c>
      <c r="H7">
        <v>82</v>
      </c>
      <c r="I7">
        <v>80</v>
      </c>
      <c r="K7" t="s">
        <v>6</v>
      </c>
    </row>
    <row r="8" spans="1:11" x14ac:dyDescent="0.25">
      <c r="A8">
        <v>1017</v>
      </c>
      <c r="B8" t="s">
        <v>24</v>
      </c>
      <c r="C8">
        <v>10</v>
      </c>
      <c r="D8">
        <v>93</v>
      </c>
      <c r="E8">
        <v>78</v>
      </c>
      <c r="F8">
        <v>82</v>
      </c>
      <c r="G8">
        <v>85</v>
      </c>
      <c r="H8">
        <v>80</v>
      </c>
      <c r="I8">
        <v>84</v>
      </c>
      <c r="K8" t="s">
        <v>8</v>
      </c>
    </row>
    <row r="9" spans="1:11" x14ac:dyDescent="0.25">
      <c r="A9">
        <v>1020</v>
      </c>
      <c r="B9" t="s">
        <v>27</v>
      </c>
      <c r="C9">
        <v>10</v>
      </c>
      <c r="D9">
        <v>92</v>
      </c>
      <c r="E9">
        <v>80</v>
      </c>
      <c r="F9">
        <v>85</v>
      </c>
      <c r="G9">
        <v>88</v>
      </c>
      <c r="H9">
        <v>82</v>
      </c>
      <c r="I9">
        <v>80</v>
      </c>
      <c r="K9" t="s">
        <v>15</v>
      </c>
    </row>
    <row r="10" spans="1:11" x14ac:dyDescent="0.25">
      <c r="A10">
        <v>1023</v>
      </c>
      <c r="B10" t="s">
        <v>30</v>
      </c>
      <c r="C10">
        <v>10</v>
      </c>
      <c r="D10">
        <v>93</v>
      </c>
      <c r="E10">
        <v>78</v>
      </c>
      <c r="F10">
        <v>82</v>
      </c>
      <c r="G10">
        <v>85</v>
      </c>
      <c r="H10">
        <v>80</v>
      </c>
      <c r="I10">
        <v>84</v>
      </c>
      <c r="K10" t="s">
        <v>6</v>
      </c>
    </row>
    <row r="11" spans="1:11" x14ac:dyDescent="0.25">
      <c r="A11">
        <v>1026</v>
      </c>
      <c r="B11" t="s">
        <v>33</v>
      </c>
      <c r="C11">
        <v>10</v>
      </c>
      <c r="D11">
        <v>92</v>
      </c>
      <c r="E11">
        <v>80</v>
      </c>
      <c r="F11">
        <v>85</v>
      </c>
      <c r="G11">
        <v>88</v>
      </c>
      <c r="H11">
        <v>82</v>
      </c>
      <c r="I11">
        <v>80</v>
      </c>
      <c r="K11" t="s">
        <v>6</v>
      </c>
    </row>
    <row r="12" spans="1:11" x14ac:dyDescent="0.25">
      <c r="A12">
        <v>1029</v>
      </c>
      <c r="B12" t="s">
        <v>36</v>
      </c>
      <c r="C12">
        <v>10</v>
      </c>
      <c r="D12">
        <v>93</v>
      </c>
      <c r="E12">
        <v>78</v>
      </c>
      <c r="F12">
        <v>82</v>
      </c>
      <c r="G12">
        <v>85</v>
      </c>
      <c r="H12">
        <v>80</v>
      </c>
      <c r="I12">
        <v>84</v>
      </c>
      <c r="K12" t="s">
        <v>8</v>
      </c>
    </row>
    <row r="13" spans="1:11" x14ac:dyDescent="0.25">
      <c r="A13">
        <v>1032</v>
      </c>
      <c r="B13" t="s">
        <v>39</v>
      </c>
      <c r="C13">
        <v>10</v>
      </c>
      <c r="D13">
        <v>92</v>
      </c>
      <c r="E13">
        <v>80</v>
      </c>
      <c r="F13">
        <v>85</v>
      </c>
      <c r="G13">
        <v>88</v>
      </c>
      <c r="H13">
        <v>82</v>
      </c>
      <c r="I13">
        <v>80</v>
      </c>
      <c r="K13" t="s">
        <v>6</v>
      </c>
    </row>
    <row r="14" spans="1:11" x14ac:dyDescent="0.25">
      <c r="A14">
        <v>1035</v>
      </c>
      <c r="B14" t="s">
        <v>42</v>
      </c>
      <c r="C14">
        <v>10</v>
      </c>
      <c r="D14">
        <v>93</v>
      </c>
      <c r="E14">
        <v>78</v>
      </c>
      <c r="F14">
        <v>82</v>
      </c>
      <c r="G14">
        <v>85</v>
      </c>
      <c r="H14">
        <v>80</v>
      </c>
      <c r="I14">
        <v>84</v>
      </c>
      <c r="K14" t="s">
        <v>8</v>
      </c>
    </row>
    <row r="15" spans="1:11" x14ac:dyDescent="0.25">
      <c r="A15">
        <v>1038</v>
      </c>
      <c r="B15" t="s">
        <v>45</v>
      </c>
      <c r="C15">
        <v>10</v>
      </c>
      <c r="D15">
        <v>92</v>
      </c>
      <c r="E15">
        <v>80</v>
      </c>
      <c r="F15">
        <v>85</v>
      </c>
      <c r="G15">
        <v>88</v>
      </c>
      <c r="H15">
        <v>82</v>
      </c>
      <c r="I15">
        <v>80</v>
      </c>
      <c r="K15" t="s">
        <v>15</v>
      </c>
    </row>
    <row r="16" spans="1:11" x14ac:dyDescent="0.25">
      <c r="A16">
        <v>1041</v>
      </c>
      <c r="B16" t="s">
        <v>48</v>
      </c>
      <c r="C16">
        <v>10</v>
      </c>
      <c r="D16">
        <v>93</v>
      </c>
      <c r="E16">
        <v>78</v>
      </c>
      <c r="F16">
        <v>82</v>
      </c>
      <c r="G16">
        <v>85</v>
      </c>
      <c r="H16">
        <v>80</v>
      </c>
      <c r="I16">
        <v>84</v>
      </c>
      <c r="K16" t="s">
        <v>6</v>
      </c>
    </row>
    <row r="17" spans="1:11" x14ac:dyDescent="0.25">
      <c r="A17">
        <v>1044</v>
      </c>
      <c r="B17" t="s">
        <v>51</v>
      </c>
      <c r="C17">
        <v>10</v>
      </c>
      <c r="D17">
        <v>92</v>
      </c>
      <c r="E17">
        <v>80</v>
      </c>
      <c r="F17">
        <v>85</v>
      </c>
      <c r="G17">
        <v>88</v>
      </c>
      <c r="H17">
        <v>82</v>
      </c>
      <c r="I17">
        <v>80</v>
      </c>
      <c r="K17" t="s">
        <v>6</v>
      </c>
    </row>
    <row r="18" spans="1:11" x14ac:dyDescent="0.25">
      <c r="A18">
        <v>1047</v>
      </c>
      <c r="B18" t="s">
        <v>54</v>
      </c>
      <c r="C18">
        <v>10</v>
      </c>
      <c r="D18">
        <v>93</v>
      </c>
      <c r="E18">
        <v>34</v>
      </c>
      <c r="F18">
        <v>82</v>
      </c>
      <c r="G18">
        <v>85</v>
      </c>
      <c r="H18">
        <v>80</v>
      </c>
      <c r="I18">
        <v>84</v>
      </c>
      <c r="K18" t="s">
        <v>8</v>
      </c>
    </row>
    <row r="19" spans="1:11" x14ac:dyDescent="0.25">
      <c r="A19">
        <v>1050</v>
      </c>
      <c r="B19" t="s">
        <v>57</v>
      </c>
      <c r="C19">
        <v>10</v>
      </c>
      <c r="D19">
        <v>92</v>
      </c>
      <c r="E19">
        <v>80</v>
      </c>
      <c r="F19">
        <v>85</v>
      </c>
      <c r="G19">
        <v>88</v>
      </c>
      <c r="H19">
        <v>82</v>
      </c>
      <c r="I19">
        <v>80</v>
      </c>
      <c r="K19" t="s">
        <v>6</v>
      </c>
    </row>
    <row r="20" spans="1:11" x14ac:dyDescent="0.25">
      <c r="A20">
        <v>1002</v>
      </c>
      <c r="B20" t="s">
        <v>7</v>
      </c>
      <c r="C20">
        <v>11</v>
      </c>
      <c r="D20">
        <v>92</v>
      </c>
      <c r="E20">
        <v>80</v>
      </c>
      <c r="F20">
        <v>85</v>
      </c>
      <c r="G20">
        <v>90</v>
      </c>
      <c r="H20">
        <v>75</v>
      </c>
      <c r="I20">
        <v>82</v>
      </c>
      <c r="K20" t="s">
        <v>8</v>
      </c>
    </row>
    <row r="21" spans="1:11" x14ac:dyDescent="0.25">
      <c r="A21">
        <v>1005</v>
      </c>
      <c r="B21" t="s">
        <v>12</v>
      </c>
      <c r="C21">
        <v>11</v>
      </c>
      <c r="D21">
        <v>93</v>
      </c>
      <c r="E21">
        <v>82</v>
      </c>
      <c r="F21">
        <v>78</v>
      </c>
      <c r="G21">
        <v>85</v>
      </c>
      <c r="H21">
        <v>80</v>
      </c>
      <c r="I21">
        <v>89</v>
      </c>
      <c r="K21" t="s">
        <v>15</v>
      </c>
    </row>
    <row r="22" spans="1:11" x14ac:dyDescent="0.25">
      <c r="A22">
        <v>1008</v>
      </c>
      <c r="B22" t="s">
        <v>14</v>
      </c>
      <c r="C22">
        <v>11</v>
      </c>
      <c r="D22">
        <v>91</v>
      </c>
      <c r="E22">
        <v>75</v>
      </c>
      <c r="F22">
        <v>80</v>
      </c>
      <c r="G22">
        <v>78</v>
      </c>
      <c r="H22">
        <v>85</v>
      </c>
      <c r="I22">
        <v>80</v>
      </c>
      <c r="K22" t="s">
        <v>6</v>
      </c>
    </row>
    <row r="23" spans="1:11" x14ac:dyDescent="0.25">
      <c r="A23">
        <v>1012</v>
      </c>
      <c r="B23" t="s">
        <v>19</v>
      </c>
      <c r="C23">
        <v>11</v>
      </c>
      <c r="D23">
        <v>97</v>
      </c>
      <c r="E23">
        <v>85</v>
      </c>
      <c r="F23">
        <v>90</v>
      </c>
      <c r="G23">
        <v>92</v>
      </c>
      <c r="H23">
        <v>87</v>
      </c>
      <c r="I23">
        <v>88</v>
      </c>
      <c r="K23" t="s">
        <v>6</v>
      </c>
    </row>
    <row r="24" spans="1:11" x14ac:dyDescent="0.25">
      <c r="A24">
        <v>1015</v>
      </c>
      <c r="B24" t="s">
        <v>22</v>
      </c>
      <c r="C24">
        <v>11</v>
      </c>
      <c r="D24">
        <v>98</v>
      </c>
      <c r="E24">
        <v>92</v>
      </c>
      <c r="F24">
        <v>88</v>
      </c>
      <c r="G24">
        <v>95</v>
      </c>
      <c r="H24">
        <v>90</v>
      </c>
      <c r="I24">
        <v>92</v>
      </c>
      <c r="K24" t="s">
        <v>8</v>
      </c>
    </row>
    <row r="25" spans="1:11" x14ac:dyDescent="0.25">
      <c r="A25">
        <v>1018</v>
      </c>
      <c r="B25" t="s">
        <v>25</v>
      </c>
      <c r="C25">
        <v>11</v>
      </c>
      <c r="D25">
        <v>97</v>
      </c>
      <c r="E25">
        <v>85</v>
      </c>
      <c r="F25">
        <v>90</v>
      </c>
      <c r="G25">
        <v>92</v>
      </c>
      <c r="H25">
        <v>87</v>
      </c>
      <c r="I25">
        <v>88</v>
      </c>
      <c r="K25" t="s">
        <v>6</v>
      </c>
    </row>
    <row r="26" spans="1:11" x14ac:dyDescent="0.25">
      <c r="A26">
        <v>1021</v>
      </c>
      <c r="B26" t="s">
        <v>28</v>
      </c>
      <c r="C26">
        <v>11</v>
      </c>
      <c r="D26">
        <v>98</v>
      </c>
      <c r="E26">
        <v>92</v>
      </c>
      <c r="F26">
        <v>88</v>
      </c>
      <c r="G26">
        <v>95</v>
      </c>
      <c r="H26">
        <v>90</v>
      </c>
      <c r="I26">
        <v>92</v>
      </c>
      <c r="K26" t="s">
        <v>8</v>
      </c>
    </row>
    <row r="27" spans="1:11" x14ac:dyDescent="0.25">
      <c r="A27">
        <v>1024</v>
      </c>
      <c r="B27" t="s">
        <v>31</v>
      </c>
      <c r="C27">
        <v>11</v>
      </c>
      <c r="D27">
        <v>97</v>
      </c>
      <c r="E27">
        <v>85</v>
      </c>
      <c r="F27">
        <v>90</v>
      </c>
      <c r="G27">
        <v>92</v>
      </c>
      <c r="H27">
        <v>87</v>
      </c>
      <c r="I27">
        <v>88</v>
      </c>
      <c r="K27" t="s">
        <v>15</v>
      </c>
    </row>
    <row r="28" spans="1:11" x14ac:dyDescent="0.25">
      <c r="A28">
        <v>1027</v>
      </c>
      <c r="B28" t="s">
        <v>34</v>
      </c>
      <c r="C28">
        <v>11</v>
      </c>
      <c r="D28">
        <v>98</v>
      </c>
      <c r="E28">
        <v>92</v>
      </c>
      <c r="F28">
        <v>88</v>
      </c>
      <c r="G28">
        <v>95</v>
      </c>
      <c r="H28">
        <v>90</v>
      </c>
      <c r="I28">
        <v>92</v>
      </c>
      <c r="K28" t="s">
        <v>6</v>
      </c>
    </row>
    <row r="29" spans="1:11" x14ac:dyDescent="0.25">
      <c r="A29">
        <v>1030</v>
      </c>
      <c r="B29" t="s">
        <v>37</v>
      </c>
      <c r="C29">
        <v>11</v>
      </c>
      <c r="D29">
        <v>97</v>
      </c>
      <c r="E29">
        <v>34</v>
      </c>
      <c r="F29">
        <v>90</v>
      </c>
      <c r="G29">
        <v>92</v>
      </c>
      <c r="H29">
        <v>87</v>
      </c>
      <c r="I29">
        <v>88</v>
      </c>
      <c r="K29" t="s">
        <v>6</v>
      </c>
    </row>
    <row r="30" spans="1:11" x14ac:dyDescent="0.25">
      <c r="A30">
        <v>1033</v>
      </c>
      <c r="B30" t="s">
        <v>40</v>
      </c>
      <c r="C30">
        <v>11</v>
      </c>
      <c r="D30">
        <v>98</v>
      </c>
      <c r="E30">
        <v>92</v>
      </c>
      <c r="F30">
        <v>88</v>
      </c>
      <c r="G30">
        <v>95</v>
      </c>
      <c r="H30">
        <v>90</v>
      </c>
      <c r="I30">
        <v>92</v>
      </c>
      <c r="K30" t="s">
        <v>8</v>
      </c>
    </row>
    <row r="31" spans="1:11" x14ac:dyDescent="0.25">
      <c r="A31">
        <v>1036</v>
      </c>
      <c r="B31" t="s">
        <v>43</v>
      </c>
      <c r="C31">
        <v>11</v>
      </c>
      <c r="D31">
        <v>97</v>
      </c>
      <c r="E31">
        <v>30</v>
      </c>
      <c r="F31">
        <v>90</v>
      </c>
      <c r="G31">
        <v>92</v>
      </c>
      <c r="H31">
        <v>87</v>
      </c>
      <c r="I31">
        <v>88</v>
      </c>
      <c r="K31" t="s">
        <v>6</v>
      </c>
    </row>
    <row r="32" spans="1:11" x14ac:dyDescent="0.25">
      <c r="A32">
        <v>1039</v>
      </c>
      <c r="B32" t="s">
        <v>46</v>
      </c>
      <c r="C32">
        <v>11</v>
      </c>
      <c r="D32">
        <v>98</v>
      </c>
      <c r="E32">
        <v>92</v>
      </c>
      <c r="F32">
        <v>88</v>
      </c>
      <c r="G32">
        <v>95</v>
      </c>
      <c r="H32">
        <v>90</v>
      </c>
      <c r="I32">
        <v>92</v>
      </c>
      <c r="K32" t="s">
        <v>8</v>
      </c>
    </row>
    <row r="33" spans="1:11" x14ac:dyDescent="0.25">
      <c r="A33">
        <v>1042</v>
      </c>
      <c r="B33" t="s">
        <v>49</v>
      </c>
      <c r="C33">
        <v>11</v>
      </c>
      <c r="D33">
        <v>97</v>
      </c>
      <c r="E33">
        <v>34</v>
      </c>
      <c r="F33">
        <v>90</v>
      </c>
      <c r="G33">
        <v>92</v>
      </c>
      <c r="H33">
        <v>87</v>
      </c>
      <c r="I33">
        <v>88</v>
      </c>
      <c r="K33" t="s">
        <v>15</v>
      </c>
    </row>
    <row r="34" spans="1:11" x14ac:dyDescent="0.25">
      <c r="A34">
        <v>1045</v>
      </c>
      <c r="B34" t="s">
        <v>52</v>
      </c>
      <c r="C34">
        <v>11</v>
      </c>
      <c r="D34">
        <v>98</v>
      </c>
      <c r="E34">
        <v>92</v>
      </c>
      <c r="F34">
        <v>88</v>
      </c>
      <c r="G34">
        <v>95</v>
      </c>
      <c r="H34">
        <v>90</v>
      </c>
      <c r="I34">
        <v>92</v>
      </c>
      <c r="K34" t="s">
        <v>6</v>
      </c>
    </row>
    <row r="35" spans="1:11" x14ac:dyDescent="0.25">
      <c r="A35">
        <v>1048</v>
      </c>
      <c r="B35" t="s">
        <v>55</v>
      </c>
      <c r="C35">
        <v>11</v>
      </c>
      <c r="D35">
        <v>97</v>
      </c>
      <c r="E35">
        <v>85</v>
      </c>
      <c r="F35">
        <v>90</v>
      </c>
      <c r="G35">
        <v>92</v>
      </c>
      <c r="H35">
        <v>87</v>
      </c>
      <c r="I35">
        <v>88</v>
      </c>
      <c r="K35" t="s">
        <v>6</v>
      </c>
    </row>
    <row r="36" spans="1:11" x14ac:dyDescent="0.25">
      <c r="A36">
        <v>1004</v>
      </c>
      <c r="B36" t="s">
        <v>11</v>
      </c>
      <c r="C36">
        <v>12</v>
      </c>
      <c r="D36">
        <v>97</v>
      </c>
      <c r="E36">
        <v>90</v>
      </c>
      <c r="F36">
        <v>85</v>
      </c>
      <c r="G36">
        <v>88</v>
      </c>
      <c r="H36">
        <v>92</v>
      </c>
      <c r="I36">
        <v>87</v>
      </c>
      <c r="K36" t="s">
        <v>8</v>
      </c>
    </row>
    <row r="37" spans="1:11" x14ac:dyDescent="0.25">
      <c r="A37">
        <v>1007</v>
      </c>
      <c r="B37" t="s">
        <v>13</v>
      </c>
      <c r="C37">
        <v>12</v>
      </c>
      <c r="D37">
        <v>94</v>
      </c>
      <c r="E37">
        <v>88</v>
      </c>
      <c r="F37">
        <v>82</v>
      </c>
      <c r="G37">
        <v>90</v>
      </c>
      <c r="H37">
        <v>85</v>
      </c>
      <c r="I37">
        <v>84</v>
      </c>
      <c r="K37" t="s">
        <v>6</v>
      </c>
    </row>
    <row r="38" spans="1:11" x14ac:dyDescent="0.25">
      <c r="A38">
        <v>1010</v>
      </c>
      <c r="B38" t="s">
        <v>17</v>
      </c>
      <c r="C38">
        <v>12</v>
      </c>
      <c r="D38">
        <v>96</v>
      </c>
      <c r="E38">
        <v>90</v>
      </c>
      <c r="F38">
        <v>85</v>
      </c>
      <c r="G38">
        <v>88</v>
      </c>
      <c r="H38">
        <v>92</v>
      </c>
      <c r="I38">
        <v>87</v>
      </c>
      <c r="K38" t="s">
        <v>8</v>
      </c>
    </row>
    <row r="39" spans="1:11" x14ac:dyDescent="0.25">
      <c r="A39">
        <v>1013</v>
      </c>
      <c r="B39" t="s">
        <v>20</v>
      </c>
      <c r="C39">
        <v>12</v>
      </c>
      <c r="D39">
        <v>95</v>
      </c>
      <c r="E39">
        <v>88</v>
      </c>
      <c r="F39">
        <v>92</v>
      </c>
      <c r="G39">
        <v>90</v>
      </c>
      <c r="H39">
        <v>85</v>
      </c>
      <c r="I39">
        <v>84</v>
      </c>
      <c r="K39" t="s">
        <v>15</v>
      </c>
    </row>
    <row r="40" spans="1:11" x14ac:dyDescent="0.25">
      <c r="A40">
        <v>1016</v>
      </c>
      <c r="B40" t="s">
        <v>23</v>
      </c>
      <c r="C40">
        <v>12</v>
      </c>
      <c r="D40">
        <v>96</v>
      </c>
      <c r="E40">
        <v>85</v>
      </c>
      <c r="F40">
        <v>90</v>
      </c>
      <c r="G40">
        <v>88</v>
      </c>
      <c r="H40">
        <v>92</v>
      </c>
      <c r="I40">
        <v>87</v>
      </c>
      <c r="K40" t="s">
        <v>6</v>
      </c>
    </row>
    <row r="41" spans="1:11" x14ac:dyDescent="0.25">
      <c r="A41">
        <v>1019</v>
      </c>
      <c r="B41" t="s">
        <v>26</v>
      </c>
      <c r="C41">
        <v>12</v>
      </c>
      <c r="D41">
        <v>95</v>
      </c>
      <c r="E41">
        <v>88</v>
      </c>
      <c r="F41">
        <v>92</v>
      </c>
      <c r="G41">
        <v>90</v>
      </c>
      <c r="H41">
        <v>85</v>
      </c>
      <c r="I41">
        <v>84</v>
      </c>
      <c r="K41" t="s">
        <v>6</v>
      </c>
    </row>
    <row r="42" spans="1:11" x14ac:dyDescent="0.25">
      <c r="A42">
        <v>1022</v>
      </c>
      <c r="B42" t="s">
        <v>29</v>
      </c>
      <c r="C42">
        <v>12</v>
      </c>
      <c r="D42">
        <v>96</v>
      </c>
      <c r="E42">
        <v>85</v>
      </c>
      <c r="F42">
        <v>90</v>
      </c>
      <c r="G42">
        <v>88</v>
      </c>
      <c r="H42">
        <v>92</v>
      </c>
      <c r="I42">
        <v>87</v>
      </c>
      <c r="K42" t="s">
        <v>8</v>
      </c>
    </row>
    <row r="43" spans="1:11" x14ac:dyDescent="0.25">
      <c r="A43">
        <v>1025</v>
      </c>
      <c r="B43" t="s">
        <v>32</v>
      </c>
      <c r="C43">
        <v>12</v>
      </c>
      <c r="D43">
        <v>95</v>
      </c>
      <c r="E43">
        <v>88</v>
      </c>
      <c r="F43">
        <v>92</v>
      </c>
      <c r="G43">
        <v>90</v>
      </c>
      <c r="H43">
        <v>85</v>
      </c>
      <c r="I43">
        <v>84</v>
      </c>
      <c r="K43" t="s">
        <v>6</v>
      </c>
    </row>
    <row r="44" spans="1:11" x14ac:dyDescent="0.25">
      <c r="A44">
        <v>1028</v>
      </c>
      <c r="B44" t="s">
        <v>35</v>
      </c>
      <c r="C44">
        <v>12</v>
      </c>
      <c r="D44">
        <v>96</v>
      </c>
      <c r="E44">
        <v>85</v>
      </c>
      <c r="F44">
        <v>90</v>
      </c>
      <c r="G44">
        <v>88</v>
      </c>
      <c r="H44">
        <v>92</v>
      </c>
      <c r="I44">
        <v>87</v>
      </c>
      <c r="K44" t="s">
        <v>8</v>
      </c>
    </row>
    <row r="45" spans="1:11" x14ac:dyDescent="0.25">
      <c r="A45">
        <v>1031</v>
      </c>
      <c r="B45" t="s">
        <v>38</v>
      </c>
      <c r="C45">
        <v>12</v>
      </c>
      <c r="D45">
        <v>95</v>
      </c>
      <c r="E45">
        <v>88</v>
      </c>
      <c r="F45">
        <v>92</v>
      </c>
      <c r="G45">
        <v>90</v>
      </c>
      <c r="H45">
        <v>85</v>
      </c>
      <c r="I45">
        <v>84</v>
      </c>
      <c r="K45" t="s">
        <v>15</v>
      </c>
    </row>
    <row r="46" spans="1:11" x14ac:dyDescent="0.25">
      <c r="A46">
        <v>1034</v>
      </c>
      <c r="B46" t="s">
        <v>41</v>
      </c>
      <c r="C46">
        <v>12</v>
      </c>
      <c r="D46">
        <v>96</v>
      </c>
      <c r="E46">
        <v>85</v>
      </c>
      <c r="F46">
        <v>90</v>
      </c>
      <c r="G46">
        <v>88</v>
      </c>
      <c r="H46">
        <v>92</v>
      </c>
      <c r="I46">
        <v>87</v>
      </c>
      <c r="K46" t="s">
        <v>6</v>
      </c>
    </row>
    <row r="47" spans="1:11" x14ac:dyDescent="0.25">
      <c r="A47">
        <v>1037</v>
      </c>
      <c r="B47" t="s">
        <v>44</v>
      </c>
      <c r="C47">
        <v>12</v>
      </c>
      <c r="D47">
        <v>95</v>
      </c>
      <c r="E47">
        <v>88</v>
      </c>
      <c r="F47">
        <v>92</v>
      </c>
      <c r="G47">
        <v>90</v>
      </c>
      <c r="H47">
        <v>85</v>
      </c>
      <c r="I47">
        <v>84</v>
      </c>
      <c r="K47" t="s">
        <v>6</v>
      </c>
    </row>
    <row r="48" spans="1:11" x14ac:dyDescent="0.25">
      <c r="A48">
        <v>1040</v>
      </c>
      <c r="B48" t="s">
        <v>47</v>
      </c>
      <c r="C48">
        <v>12</v>
      </c>
      <c r="D48">
        <v>96</v>
      </c>
      <c r="E48">
        <v>85</v>
      </c>
      <c r="F48">
        <v>90</v>
      </c>
      <c r="G48">
        <v>88</v>
      </c>
      <c r="H48">
        <v>92</v>
      </c>
      <c r="I48">
        <v>87</v>
      </c>
      <c r="K48" t="s">
        <v>8</v>
      </c>
    </row>
    <row r="49" spans="1:11" x14ac:dyDescent="0.25">
      <c r="A49">
        <v>1043</v>
      </c>
      <c r="B49" t="s">
        <v>50</v>
      </c>
      <c r="C49">
        <v>12</v>
      </c>
      <c r="D49">
        <v>95</v>
      </c>
      <c r="E49">
        <v>88</v>
      </c>
      <c r="F49">
        <v>92</v>
      </c>
      <c r="G49">
        <v>90</v>
      </c>
      <c r="H49">
        <v>85</v>
      </c>
      <c r="I49">
        <v>84</v>
      </c>
      <c r="K49" t="s">
        <v>6</v>
      </c>
    </row>
    <row r="50" spans="1:11" x14ac:dyDescent="0.25">
      <c r="A50">
        <v>1046</v>
      </c>
      <c r="B50" t="s">
        <v>53</v>
      </c>
      <c r="C50">
        <v>12</v>
      </c>
      <c r="D50">
        <v>96</v>
      </c>
      <c r="E50">
        <v>85</v>
      </c>
      <c r="F50">
        <v>90</v>
      </c>
      <c r="G50">
        <v>88</v>
      </c>
      <c r="H50">
        <v>92</v>
      </c>
      <c r="I50">
        <v>87</v>
      </c>
      <c r="K50" t="s">
        <v>8</v>
      </c>
    </row>
    <row r="51" spans="1:11" x14ac:dyDescent="0.25">
      <c r="A51">
        <v>1049</v>
      </c>
      <c r="B51" t="s">
        <v>56</v>
      </c>
      <c r="C51">
        <v>12</v>
      </c>
      <c r="D51">
        <v>95</v>
      </c>
      <c r="E51">
        <v>88</v>
      </c>
      <c r="F51">
        <v>92</v>
      </c>
      <c r="G51">
        <v>90</v>
      </c>
      <c r="H51">
        <v>85</v>
      </c>
      <c r="I51">
        <v>84</v>
      </c>
      <c r="K5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13FE-8600-4C8D-8A04-8C7C835D0D0B}">
  <dimension ref="A1:K51"/>
  <sheetViews>
    <sheetView topLeftCell="A42" workbookViewId="0">
      <selection sqref="A1:K51"/>
    </sheetView>
  </sheetViews>
  <sheetFormatPr defaultRowHeight="15" x14ac:dyDescent="0.25"/>
  <cols>
    <col min="1" max="1" width="9.5703125" customWidth="1"/>
    <col min="4" max="4" width="15.42578125" customWidth="1"/>
    <col min="6" max="6" width="10.28515625" customWidth="1"/>
    <col min="7" max="7" width="16.140625" customWidth="1"/>
    <col min="8" max="8" width="9.7109375" customWidth="1"/>
    <col min="9" max="9" width="12.5703125" customWidth="1"/>
    <col min="10" max="10" width="12.28515625" customWidth="1"/>
  </cols>
  <sheetData>
    <row r="1" spans="1:11" ht="30" x14ac:dyDescent="0.25">
      <c r="A1" s="2" t="s">
        <v>0</v>
      </c>
      <c r="B1" s="2" t="s">
        <v>1</v>
      </c>
      <c r="C1" s="2" t="s">
        <v>75</v>
      </c>
      <c r="D1" s="2" t="s">
        <v>3</v>
      </c>
      <c r="E1" s="2" t="s">
        <v>58</v>
      </c>
      <c r="F1" s="2" t="s">
        <v>60</v>
      </c>
      <c r="G1" s="2" t="s">
        <v>59</v>
      </c>
      <c r="H1" s="2" t="s">
        <v>61</v>
      </c>
      <c r="I1" s="2" t="s">
        <v>62</v>
      </c>
      <c r="J1" s="2" t="s">
        <v>63</v>
      </c>
      <c r="K1" s="2" t="s">
        <v>4</v>
      </c>
    </row>
    <row r="2" spans="1:11" x14ac:dyDescent="0.25">
      <c r="A2" s="3">
        <v>1001</v>
      </c>
      <c r="B2" s="1" t="s">
        <v>5</v>
      </c>
      <c r="C2" s="1">
        <v>10</v>
      </c>
      <c r="D2" s="1">
        <v>95</v>
      </c>
      <c r="E2" s="1">
        <v>85</v>
      </c>
      <c r="F2" s="1">
        <v>78</v>
      </c>
      <c r="G2" s="1">
        <v>92</v>
      </c>
      <c r="H2" s="1">
        <v>88</v>
      </c>
      <c r="I2" s="1">
        <v>90</v>
      </c>
      <c r="J2" s="1">
        <f>SUM(E2:I2)</f>
        <v>433</v>
      </c>
      <c r="K2" s="1" t="s">
        <v>6</v>
      </c>
    </row>
    <row r="3" spans="1:11" ht="30" x14ac:dyDescent="0.25">
      <c r="A3" s="3">
        <v>1003</v>
      </c>
      <c r="B3" s="1" t="s">
        <v>9</v>
      </c>
      <c r="C3" s="1">
        <v>10</v>
      </c>
      <c r="D3" s="1">
        <v>98</v>
      </c>
      <c r="E3" s="1">
        <v>88</v>
      </c>
      <c r="F3" s="1">
        <v>92</v>
      </c>
      <c r="G3" s="1">
        <v>85</v>
      </c>
      <c r="H3" s="1">
        <v>90</v>
      </c>
      <c r="I3" s="1">
        <v>85</v>
      </c>
      <c r="J3" s="1"/>
      <c r="K3" s="1" t="s">
        <v>8</v>
      </c>
    </row>
    <row r="4" spans="1:11" ht="30" x14ac:dyDescent="0.25">
      <c r="A4" s="3">
        <v>1006</v>
      </c>
      <c r="B4" s="1" t="s">
        <v>10</v>
      </c>
      <c r="C4" s="1">
        <v>10</v>
      </c>
      <c r="D4" s="1">
        <v>96</v>
      </c>
      <c r="E4" s="1">
        <v>85</v>
      </c>
      <c r="F4" s="1">
        <v>90</v>
      </c>
      <c r="G4" s="1">
        <v>92</v>
      </c>
      <c r="H4" s="1">
        <v>87</v>
      </c>
      <c r="I4" s="1">
        <v>88</v>
      </c>
      <c r="J4" s="1"/>
      <c r="K4" s="1" t="s">
        <v>6</v>
      </c>
    </row>
    <row r="5" spans="1:11" ht="30" x14ac:dyDescent="0.25">
      <c r="A5" s="3">
        <v>1009</v>
      </c>
      <c r="B5" s="1" t="s">
        <v>16</v>
      </c>
      <c r="C5" s="1">
        <v>10</v>
      </c>
      <c r="D5" s="1">
        <v>98</v>
      </c>
      <c r="E5" s="1">
        <v>92</v>
      </c>
      <c r="F5" s="1">
        <v>88</v>
      </c>
      <c r="G5" s="1">
        <v>95</v>
      </c>
      <c r="H5" s="1">
        <v>90</v>
      </c>
      <c r="I5" s="1">
        <v>92</v>
      </c>
      <c r="J5" s="1"/>
      <c r="K5" s="1" t="s">
        <v>6</v>
      </c>
    </row>
    <row r="6" spans="1:11" ht="45" x14ac:dyDescent="0.25">
      <c r="A6" s="3">
        <v>1011</v>
      </c>
      <c r="B6" s="1" t="s">
        <v>18</v>
      </c>
      <c r="C6" s="1">
        <v>10</v>
      </c>
      <c r="D6" s="1">
        <v>94</v>
      </c>
      <c r="E6" s="1">
        <v>78</v>
      </c>
      <c r="F6" s="1">
        <v>82</v>
      </c>
      <c r="G6" s="1">
        <v>85</v>
      </c>
      <c r="H6" s="1">
        <v>80</v>
      </c>
      <c r="I6" s="1">
        <v>84</v>
      </c>
      <c r="J6" s="1"/>
      <c r="K6" s="1" t="s">
        <v>8</v>
      </c>
    </row>
    <row r="7" spans="1:11" ht="30" x14ac:dyDescent="0.25">
      <c r="A7" s="3">
        <v>1014</v>
      </c>
      <c r="B7" s="1" t="s">
        <v>21</v>
      </c>
      <c r="C7" s="1">
        <v>10</v>
      </c>
      <c r="D7" s="1">
        <v>92</v>
      </c>
      <c r="E7" s="1">
        <v>80</v>
      </c>
      <c r="F7" s="1">
        <v>85</v>
      </c>
      <c r="G7" s="1">
        <v>88</v>
      </c>
      <c r="H7" s="1">
        <v>82</v>
      </c>
      <c r="I7" s="1">
        <v>80</v>
      </c>
      <c r="J7" s="1"/>
      <c r="K7" s="1" t="s">
        <v>6</v>
      </c>
    </row>
    <row r="8" spans="1:11" ht="30" x14ac:dyDescent="0.25">
      <c r="A8" s="3">
        <v>1017</v>
      </c>
      <c r="B8" s="1" t="s">
        <v>24</v>
      </c>
      <c r="C8" s="1">
        <v>10</v>
      </c>
      <c r="D8" s="1">
        <v>93</v>
      </c>
      <c r="E8" s="1">
        <v>78</v>
      </c>
      <c r="F8" s="1">
        <v>82</v>
      </c>
      <c r="G8" s="1">
        <v>85</v>
      </c>
      <c r="H8" s="1">
        <v>80</v>
      </c>
      <c r="I8" s="1">
        <v>84</v>
      </c>
      <c r="J8" s="1"/>
      <c r="K8" s="1" t="s">
        <v>8</v>
      </c>
    </row>
    <row r="9" spans="1:11" ht="30" x14ac:dyDescent="0.25">
      <c r="A9" s="3">
        <v>1020</v>
      </c>
      <c r="B9" s="1" t="s">
        <v>27</v>
      </c>
      <c r="C9" s="1">
        <v>10</v>
      </c>
      <c r="D9" s="1">
        <v>92</v>
      </c>
      <c r="E9" s="1">
        <v>80</v>
      </c>
      <c r="F9" s="1">
        <v>85</v>
      </c>
      <c r="G9" s="1">
        <v>88</v>
      </c>
      <c r="H9" s="1">
        <v>82</v>
      </c>
      <c r="I9" s="1">
        <v>80</v>
      </c>
      <c r="J9" s="1"/>
      <c r="K9" s="1" t="s">
        <v>15</v>
      </c>
    </row>
    <row r="10" spans="1:11" ht="30" x14ac:dyDescent="0.25">
      <c r="A10" s="3">
        <v>1023</v>
      </c>
      <c r="B10" s="1" t="s">
        <v>30</v>
      </c>
      <c r="C10" s="1">
        <v>10</v>
      </c>
      <c r="D10" s="1">
        <v>93</v>
      </c>
      <c r="E10" s="1">
        <v>78</v>
      </c>
      <c r="F10" s="1">
        <v>82</v>
      </c>
      <c r="G10" s="1">
        <v>85</v>
      </c>
      <c r="H10" s="1">
        <v>80</v>
      </c>
      <c r="I10" s="1">
        <v>84</v>
      </c>
      <c r="J10" s="1"/>
      <c r="K10" s="1" t="s">
        <v>6</v>
      </c>
    </row>
    <row r="11" spans="1:11" ht="45" x14ac:dyDescent="0.25">
      <c r="A11" s="3">
        <v>1026</v>
      </c>
      <c r="B11" s="1" t="s">
        <v>33</v>
      </c>
      <c r="C11" s="1">
        <v>10</v>
      </c>
      <c r="D11" s="1">
        <v>92</v>
      </c>
      <c r="E11" s="1">
        <v>80</v>
      </c>
      <c r="F11" s="1">
        <v>85</v>
      </c>
      <c r="G11" s="1">
        <v>88</v>
      </c>
      <c r="H11" s="1">
        <v>82</v>
      </c>
      <c r="I11" s="1">
        <v>80</v>
      </c>
      <c r="J11" s="1"/>
      <c r="K11" s="1" t="s">
        <v>6</v>
      </c>
    </row>
    <row r="12" spans="1:11" ht="30" x14ac:dyDescent="0.25">
      <c r="A12" s="3">
        <v>1029</v>
      </c>
      <c r="B12" s="1" t="s">
        <v>36</v>
      </c>
      <c r="C12" s="1">
        <v>10</v>
      </c>
      <c r="D12" s="1">
        <v>93</v>
      </c>
      <c r="E12" s="1">
        <v>78</v>
      </c>
      <c r="F12" s="1">
        <v>82</v>
      </c>
      <c r="G12" s="1">
        <v>85</v>
      </c>
      <c r="H12" s="1">
        <v>80</v>
      </c>
      <c r="I12" s="1">
        <v>84</v>
      </c>
      <c r="J12" s="1"/>
      <c r="K12" s="1" t="s">
        <v>8</v>
      </c>
    </row>
    <row r="13" spans="1:11" ht="30" x14ac:dyDescent="0.25">
      <c r="A13" s="3">
        <v>1032</v>
      </c>
      <c r="B13" s="1" t="s">
        <v>39</v>
      </c>
      <c r="C13" s="1">
        <v>10</v>
      </c>
      <c r="D13" s="1">
        <v>92</v>
      </c>
      <c r="E13" s="1">
        <v>80</v>
      </c>
      <c r="F13" s="1">
        <v>85</v>
      </c>
      <c r="G13" s="1">
        <v>88</v>
      </c>
      <c r="H13" s="1">
        <v>82</v>
      </c>
      <c r="I13" s="1">
        <v>80</v>
      </c>
      <c r="J13" s="1"/>
      <c r="K13" s="1" t="s">
        <v>6</v>
      </c>
    </row>
    <row r="14" spans="1:11" ht="30" x14ac:dyDescent="0.25">
      <c r="A14" s="3">
        <v>1035</v>
      </c>
      <c r="B14" s="1" t="s">
        <v>42</v>
      </c>
      <c r="C14" s="1">
        <v>10</v>
      </c>
      <c r="D14" s="1">
        <v>93</v>
      </c>
      <c r="E14" s="1">
        <v>78</v>
      </c>
      <c r="F14" s="1">
        <v>82</v>
      </c>
      <c r="G14" s="1">
        <v>85</v>
      </c>
      <c r="H14" s="1">
        <v>80</v>
      </c>
      <c r="I14" s="1">
        <v>84</v>
      </c>
      <c r="J14" s="1"/>
      <c r="K14" s="1" t="s">
        <v>8</v>
      </c>
    </row>
    <row r="15" spans="1:11" ht="30" x14ac:dyDescent="0.25">
      <c r="A15" s="3">
        <v>1038</v>
      </c>
      <c r="B15" s="1" t="s">
        <v>45</v>
      </c>
      <c r="C15" s="1">
        <v>10</v>
      </c>
      <c r="D15" s="1">
        <v>92</v>
      </c>
      <c r="E15" s="1">
        <v>80</v>
      </c>
      <c r="F15" s="1">
        <v>85</v>
      </c>
      <c r="G15" s="1">
        <v>88</v>
      </c>
      <c r="H15" s="1">
        <v>82</v>
      </c>
      <c r="I15" s="1">
        <v>80</v>
      </c>
      <c r="J15" s="1"/>
      <c r="K15" s="1" t="s">
        <v>15</v>
      </c>
    </row>
    <row r="16" spans="1:11" ht="30" x14ac:dyDescent="0.25">
      <c r="A16" s="3">
        <v>1041</v>
      </c>
      <c r="B16" s="1" t="s">
        <v>48</v>
      </c>
      <c r="C16" s="1">
        <v>10</v>
      </c>
      <c r="D16" s="1">
        <v>93</v>
      </c>
      <c r="E16" s="1">
        <v>78</v>
      </c>
      <c r="F16" s="1">
        <v>82</v>
      </c>
      <c r="G16" s="1">
        <v>85</v>
      </c>
      <c r="H16" s="1">
        <v>80</v>
      </c>
      <c r="I16" s="1">
        <v>84</v>
      </c>
      <c r="J16" s="1"/>
      <c r="K16" s="1" t="s">
        <v>6</v>
      </c>
    </row>
    <row r="17" spans="1:11" ht="30" x14ac:dyDescent="0.25">
      <c r="A17" s="3">
        <v>1044</v>
      </c>
      <c r="B17" s="1" t="s">
        <v>51</v>
      </c>
      <c r="C17" s="1">
        <v>10</v>
      </c>
      <c r="D17" s="1">
        <v>92</v>
      </c>
      <c r="E17" s="1">
        <v>80</v>
      </c>
      <c r="F17" s="1">
        <v>85</v>
      </c>
      <c r="G17" s="1">
        <v>88</v>
      </c>
      <c r="H17" s="1">
        <v>82</v>
      </c>
      <c r="I17" s="1">
        <v>80</v>
      </c>
      <c r="J17" s="1"/>
      <c r="K17" s="1" t="s">
        <v>6</v>
      </c>
    </row>
    <row r="18" spans="1:11" ht="30" x14ac:dyDescent="0.25">
      <c r="A18" s="3">
        <v>1047</v>
      </c>
      <c r="B18" s="1" t="s">
        <v>54</v>
      </c>
      <c r="C18" s="1">
        <v>10</v>
      </c>
      <c r="D18" s="1">
        <v>93</v>
      </c>
      <c r="E18" s="1">
        <v>34</v>
      </c>
      <c r="F18" s="1">
        <v>82</v>
      </c>
      <c r="G18" s="1">
        <v>85</v>
      </c>
      <c r="H18" s="1">
        <v>80</v>
      </c>
      <c r="I18" s="1">
        <v>84</v>
      </c>
      <c r="J18" s="1"/>
      <c r="K18" s="1" t="s">
        <v>8</v>
      </c>
    </row>
    <row r="19" spans="1:11" ht="45" x14ac:dyDescent="0.25">
      <c r="A19" s="3">
        <v>1050</v>
      </c>
      <c r="B19" s="1" t="s">
        <v>57</v>
      </c>
      <c r="C19" s="1">
        <v>10</v>
      </c>
      <c r="D19" s="1">
        <v>92</v>
      </c>
      <c r="E19" s="1">
        <v>80</v>
      </c>
      <c r="F19" s="1">
        <v>85</v>
      </c>
      <c r="G19" s="1">
        <v>88</v>
      </c>
      <c r="H19" s="1">
        <v>82</v>
      </c>
      <c r="I19" s="1">
        <v>80</v>
      </c>
      <c r="J19" s="1"/>
      <c r="K19" s="1" t="s">
        <v>6</v>
      </c>
    </row>
    <row r="20" spans="1:11" ht="30" x14ac:dyDescent="0.25">
      <c r="A20" s="3">
        <v>1002</v>
      </c>
      <c r="B20" s="1" t="s">
        <v>7</v>
      </c>
      <c r="C20" s="1">
        <v>11</v>
      </c>
      <c r="D20" s="1">
        <v>92</v>
      </c>
      <c r="E20" s="1">
        <v>80</v>
      </c>
      <c r="F20" s="1">
        <v>85</v>
      </c>
      <c r="G20" s="1">
        <v>90</v>
      </c>
      <c r="H20" s="1">
        <v>75</v>
      </c>
      <c r="I20" s="1">
        <v>82</v>
      </c>
      <c r="J20" s="1"/>
      <c r="K20" s="1" t="s">
        <v>8</v>
      </c>
    </row>
    <row r="21" spans="1:11" ht="30" x14ac:dyDescent="0.25">
      <c r="A21" s="3">
        <v>1005</v>
      </c>
      <c r="B21" s="1" t="s">
        <v>12</v>
      </c>
      <c r="C21" s="1">
        <v>11</v>
      </c>
      <c r="D21" s="1">
        <v>93</v>
      </c>
      <c r="E21" s="1">
        <v>82</v>
      </c>
      <c r="F21" s="1">
        <v>78</v>
      </c>
      <c r="G21" s="1">
        <v>85</v>
      </c>
      <c r="H21" s="1">
        <v>80</v>
      </c>
      <c r="I21" s="1">
        <v>89</v>
      </c>
      <c r="J21" s="1"/>
      <c r="K21" s="1" t="s">
        <v>15</v>
      </c>
    </row>
    <row r="22" spans="1:11" ht="30" x14ac:dyDescent="0.25">
      <c r="A22" s="3">
        <v>1008</v>
      </c>
      <c r="B22" s="1" t="s">
        <v>14</v>
      </c>
      <c r="C22" s="1">
        <v>11</v>
      </c>
      <c r="D22" s="1">
        <v>91</v>
      </c>
      <c r="E22" s="1">
        <v>75</v>
      </c>
      <c r="F22" s="1">
        <v>80</v>
      </c>
      <c r="G22" s="1">
        <v>78</v>
      </c>
      <c r="H22" s="1">
        <v>85</v>
      </c>
      <c r="I22" s="1">
        <v>80</v>
      </c>
      <c r="J22" s="1"/>
      <c r="K22" s="1" t="s">
        <v>6</v>
      </c>
    </row>
    <row r="23" spans="1:11" ht="30" x14ac:dyDescent="0.25">
      <c r="A23" s="3">
        <v>1012</v>
      </c>
      <c r="B23" s="1" t="s">
        <v>19</v>
      </c>
      <c r="C23" s="1">
        <v>11</v>
      </c>
      <c r="D23" s="1">
        <v>97</v>
      </c>
      <c r="E23" s="1">
        <v>85</v>
      </c>
      <c r="F23" s="1">
        <v>90</v>
      </c>
      <c r="G23" s="1">
        <v>92</v>
      </c>
      <c r="H23" s="1">
        <v>87</v>
      </c>
      <c r="I23" s="1">
        <v>88</v>
      </c>
      <c r="J23" s="1"/>
      <c r="K23" s="1" t="s">
        <v>6</v>
      </c>
    </row>
    <row r="24" spans="1:11" ht="45" x14ac:dyDescent="0.25">
      <c r="A24" s="3">
        <v>1015</v>
      </c>
      <c r="B24" s="1" t="s">
        <v>22</v>
      </c>
      <c r="C24" s="1">
        <v>11</v>
      </c>
      <c r="D24" s="1">
        <v>98</v>
      </c>
      <c r="E24" s="1">
        <v>92</v>
      </c>
      <c r="F24" s="1">
        <v>88</v>
      </c>
      <c r="G24" s="1">
        <v>95</v>
      </c>
      <c r="H24" s="1">
        <v>90</v>
      </c>
      <c r="I24" s="1">
        <v>92</v>
      </c>
      <c r="J24" s="1"/>
      <c r="K24" s="1" t="s">
        <v>8</v>
      </c>
    </row>
    <row r="25" spans="1:11" ht="30" x14ac:dyDescent="0.25">
      <c r="A25" s="3">
        <v>1018</v>
      </c>
      <c r="B25" s="1" t="s">
        <v>25</v>
      </c>
      <c r="C25" s="1">
        <v>11</v>
      </c>
      <c r="D25" s="1">
        <v>97</v>
      </c>
      <c r="E25" s="1">
        <v>85</v>
      </c>
      <c r="F25" s="1">
        <v>90</v>
      </c>
      <c r="G25" s="1">
        <v>92</v>
      </c>
      <c r="H25" s="1">
        <v>87</v>
      </c>
      <c r="I25" s="1">
        <v>88</v>
      </c>
      <c r="J25" s="1"/>
      <c r="K25" s="1" t="s">
        <v>6</v>
      </c>
    </row>
    <row r="26" spans="1:11" ht="30" x14ac:dyDescent="0.25">
      <c r="A26" s="3">
        <v>1021</v>
      </c>
      <c r="B26" s="1" t="s">
        <v>28</v>
      </c>
      <c r="C26" s="1">
        <v>11</v>
      </c>
      <c r="D26" s="1">
        <v>98</v>
      </c>
      <c r="E26" s="1">
        <v>92</v>
      </c>
      <c r="F26" s="1">
        <v>88</v>
      </c>
      <c r="G26" s="1">
        <v>95</v>
      </c>
      <c r="H26" s="1">
        <v>90</v>
      </c>
      <c r="I26" s="1">
        <v>92</v>
      </c>
      <c r="J26" s="1"/>
      <c r="K26" s="1" t="s">
        <v>8</v>
      </c>
    </row>
    <row r="27" spans="1:11" ht="30" x14ac:dyDescent="0.25">
      <c r="A27" s="3">
        <v>1024</v>
      </c>
      <c r="B27" s="1" t="s">
        <v>31</v>
      </c>
      <c r="C27" s="1">
        <v>11</v>
      </c>
      <c r="D27" s="1">
        <v>97</v>
      </c>
      <c r="E27" s="1">
        <v>85</v>
      </c>
      <c r="F27" s="1">
        <v>90</v>
      </c>
      <c r="G27" s="1">
        <v>92</v>
      </c>
      <c r="H27" s="1">
        <v>87</v>
      </c>
      <c r="I27" s="1">
        <v>88</v>
      </c>
      <c r="J27" s="1"/>
      <c r="K27" s="1" t="s">
        <v>15</v>
      </c>
    </row>
    <row r="28" spans="1:11" ht="30" x14ac:dyDescent="0.25">
      <c r="A28" s="3">
        <v>1027</v>
      </c>
      <c r="B28" s="1" t="s">
        <v>34</v>
      </c>
      <c r="C28" s="1">
        <v>11</v>
      </c>
      <c r="D28" s="1">
        <v>98</v>
      </c>
      <c r="E28" s="1">
        <v>92</v>
      </c>
      <c r="F28" s="1">
        <v>88</v>
      </c>
      <c r="G28" s="1">
        <v>95</v>
      </c>
      <c r="H28" s="1">
        <v>90</v>
      </c>
      <c r="I28" s="1">
        <v>92</v>
      </c>
      <c r="J28" s="1"/>
      <c r="K28" s="1" t="s">
        <v>6</v>
      </c>
    </row>
    <row r="29" spans="1:11" ht="45" x14ac:dyDescent="0.25">
      <c r="A29" s="3">
        <v>1030</v>
      </c>
      <c r="B29" s="1" t="s">
        <v>37</v>
      </c>
      <c r="C29" s="1">
        <v>11</v>
      </c>
      <c r="D29" s="1">
        <v>97</v>
      </c>
      <c r="E29" s="1">
        <v>34</v>
      </c>
      <c r="F29" s="1">
        <v>90</v>
      </c>
      <c r="G29" s="1">
        <v>92</v>
      </c>
      <c r="H29" s="1">
        <v>87</v>
      </c>
      <c r="I29" s="1">
        <v>88</v>
      </c>
      <c r="J29" s="1"/>
      <c r="K29" s="1" t="s">
        <v>6</v>
      </c>
    </row>
    <row r="30" spans="1:11" ht="30" x14ac:dyDescent="0.25">
      <c r="A30" s="3">
        <v>1033</v>
      </c>
      <c r="B30" s="1" t="s">
        <v>40</v>
      </c>
      <c r="C30" s="1">
        <v>11</v>
      </c>
      <c r="D30" s="1">
        <v>98</v>
      </c>
      <c r="E30" s="1">
        <v>92</v>
      </c>
      <c r="F30" s="1">
        <v>88</v>
      </c>
      <c r="G30" s="1">
        <v>95</v>
      </c>
      <c r="H30" s="1">
        <v>90</v>
      </c>
      <c r="I30" s="1">
        <v>92</v>
      </c>
      <c r="J30" s="1"/>
      <c r="K30" s="1" t="s">
        <v>8</v>
      </c>
    </row>
    <row r="31" spans="1:11" ht="30" x14ac:dyDescent="0.25">
      <c r="A31" s="3">
        <v>1036</v>
      </c>
      <c r="B31" s="1" t="s">
        <v>43</v>
      </c>
      <c r="C31" s="1">
        <v>11</v>
      </c>
      <c r="D31" s="1">
        <v>97</v>
      </c>
      <c r="E31" s="1">
        <v>30</v>
      </c>
      <c r="F31" s="1">
        <v>90</v>
      </c>
      <c r="G31" s="1">
        <v>92</v>
      </c>
      <c r="H31" s="1">
        <v>87</v>
      </c>
      <c r="I31" s="1">
        <v>88</v>
      </c>
      <c r="J31" s="1"/>
      <c r="K31" s="1" t="s">
        <v>6</v>
      </c>
    </row>
    <row r="32" spans="1:11" ht="45" x14ac:dyDescent="0.25">
      <c r="A32" s="3">
        <v>1039</v>
      </c>
      <c r="B32" s="1" t="s">
        <v>46</v>
      </c>
      <c r="C32" s="1">
        <v>11</v>
      </c>
      <c r="D32" s="1">
        <v>98</v>
      </c>
      <c r="E32" s="1">
        <v>92</v>
      </c>
      <c r="F32" s="1">
        <v>88</v>
      </c>
      <c r="G32" s="1">
        <v>95</v>
      </c>
      <c r="H32" s="1">
        <v>90</v>
      </c>
      <c r="I32" s="1">
        <v>92</v>
      </c>
      <c r="J32" s="1"/>
      <c r="K32" s="1" t="s">
        <v>8</v>
      </c>
    </row>
    <row r="33" spans="1:11" ht="30" x14ac:dyDescent="0.25">
      <c r="A33" s="3">
        <v>1042</v>
      </c>
      <c r="B33" s="1" t="s">
        <v>49</v>
      </c>
      <c r="C33" s="1">
        <v>11</v>
      </c>
      <c r="D33" s="1">
        <v>97</v>
      </c>
      <c r="E33" s="1">
        <v>34</v>
      </c>
      <c r="F33" s="1">
        <v>90</v>
      </c>
      <c r="G33" s="1">
        <v>92</v>
      </c>
      <c r="H33" s="1">
        <v>87</v>
      </c>
      <c r="I33" s="1">
        <v>88</v>
      </c>
      <c r="J33" s="1"/>
      <c r="K33" s="1" t="s">
        <v>15</v>
      </c>
    </row>
    <row r="34" spans="1:11" ht="30" x14ac:dyDescent="0.25">
      <c r="A34" s="3">
        <v>1045</v>
      </c>
      <c r="B34" s="1" t="s">
        <v>52</v>
      </c>
      <c r="C34" s="1">
        <v>11</v>
      </c>
      <c r="D34" s="1">
        <v>98</v>
      </c>
      <c r="E34" s="1">
        <v>92</v>
      </c>
      <c r="F34" s="1">
        <v>88</v>
      </c>
      <c r="G34" s="1">
        <v>95</v>
      </c>
      <c r="H34" s="1">
        <v>90</v>
      </c>
      <c r="I34" s="1">
        <v>92</v>
      </c>
      <c r="J34" s="1"/>
      <c r="K34" s="1" t="s">
        <v>6</v>
      </c>
    </row>
    <row r="35" spans="1:11" ht="30" x14ac:dyDescent="0.25">
      <c r="A35" s="3">
        <v>1048</v>
      </c>
      <c r="B35" s="1" t="s">
        <v>55</v>
      </c>
      <c r="C35" s="1">
        <v>11</v>
      </c>
      <c r="D35" s="1">
        <v>97</v>
      </c>
      <c r="E35" s="1">
        <v>85</v>
      </c>
      <c r="F35" s="1">
        <v>90</v>
      </c>
      <c r="G35" s="1">
        <v>92</v>
      </c>
      <c r="H35" s="1">
        <v>87</v>
      </c>
      <c r="I35" s="1">
        <v>88</v>
      </c>
      <c r="J35" s="1"/>
      <c r="K35" s="1" t="s">
        <v>6</v>
      </c>
    </row>
    <row r="36" spans="1:11" ht="30" x14ac:dyDescent="0.25">
      <c r="A36" s="3">
        <v>1004</v>
      </c>
      <c r="B36" s="1" t="s">
        <v>11</v>
      </c>
      <c r="C36" s="1">
        <v>12</v>
      </c>
      <c r="D36" s="1">
        <v>97</v>
      </c>
      <c r="E36" s="1">
        <v>90</v>
      </c>
      <c r="F36" s="1">
        <v>85</v>
      </c>
      <c r="G36" s="1">
        <v>88</v>
      </c>
      <c r="H36" s="1">
        <v>92</v>
      </c>
      <c r="I36" s="1">
        <v>87</v>
      </c>
      <c r="J36" s="1"/>
      <c r="K36" s="1" t="s">
        <v>8</v>
      </c>
    </row>
    <row r="37" spans="1:11" ht="30" x14ac:dyDescent="0.25">
      <c r="A37" s="3">
        <v>1007</v>
      </c>
      <c r="B37" s="1" t="s">
        <v>13</v>
      </c>
      <c r="C37" s="1">
        <v>12</v>
      </c>
      <c r="D37" s="1">
        <v>94</v>
      </c>
      <c r="E37" s="1">
        <v>88</v>
      </c>
      <c r="F37" s="1">
        <v>82</v>
      </c>
      <c r="G37" s="1">
        <v>90</v>
      </c>
      <c r="H37" s="1">
        <v>85</v>
      </c>
      <c r="I37" s="1">
        <v>84</v>
      </c>
      <c r="J37" s="1"/>
      <c r="K37" s="1" t="s">
        <v>6</v>
      </c>
    </row>
    <row r="38" spans="1:11" ht="30" x14ac:dyDescent="0.25">
      <c r="A38" s="3">
        <v>1010</v>
      </c>
      <c r="B38" s="1" t="s">
        <v>17</v>
      </c>
      <c r="C38" s="1">
        <v>12</v>
      </c>
      <c r="D38" s="1">
        <v>96</v>
      </c>
      <c r="E38" s="1">
        <v>90</v>
      </c>
      <c r="F38" s="1">
        <v>85</v>
      </c>
      <c r="G38" s="1">
        <v>88</v>
      </c>
      <c r="H38" s="1">
        <v>92</v>
      </c>
      <c r="I38" s="1">
        <v>87</v>
      </c>
      <c r="J38" s="1"/>
      <c r="K38" s="1" t="s">
        <v>8</v>
      </c>
    </row>
    <row r="39" spans="1:11" ht="30" x14ac:dyDescent="0.25">
      <c r="A39" s="3">
        <v>1013</v>
      </c>
      <c r="B39" s="1" t="s">
        <v>20</v>
      </c>
      <c r="C39" s="1">
        <v>12</v>
      </c>
      <c r="D39" s="1">
        <v>95</v>
      </c>
      <c r="E39" s="1">
        <v>88</v>
      </c>
      <c r="F39" s="1">
        <v>92</v>
      </c>
      <c r="G39" s="1">
        <v>90</v>
      </c>
      <c r="H39" s="1">
        <v>85</v>
      </c>
      <c r="I39" s="1">
        <v>84</v>
      </c>
      <c r="J39" s="1"/>
      <c r="K39" s="1" t="s">
        <v>15</v>
      </c>
    </row>
    <row r="40" spans="1:11" ht="30" x14ac:dyDescent="0.25">
      <c r="A40" s="3">
        <v>1016</v>
      </c>
      <c r="B40" s="1" t="s">
        <v>23</v>
      </c>
      <c r="C40" s="1">
        <v>12</v>
      </c>
      <c r="D40" s="1">
        <v>96</v>
      </c>
      <c r="E40" s="1">
        <v>85</v>
      </c>
      <c r="F40" s="1">
        <v>90</v>
      </c>
      <c r="G40" s="1">
        <v>88</v>
      </c>
      <c r="H40" s="1">
        <v>92</v>
      </c>
      <c r="I40" s="1">
        <v>87</v>
      </c>
      <c r="J40" s="1"/>
      <c r="K40" s="1" t="s">
        <v>6</v>
      </c>
    </row>
    <row r="41" spans="1:11" ht="30" x14ac:dyDescent="0.25">
      <c r="A41" s="3">
        <v>1019</v>
      </c>
      <c r="B41" s="1" t="s">
        <v>26</v>
      </c>
      <c r="C41" s="1">
        <v>12</v>
      </c>
      <c r="D41" s="1">
        <v>95</v>
      </c>
      <c r="E41" s="1">
        <v>88</v>
      </c>
      <c r="F41" s="1">
        <v>92</v>
      </c>
      <c r="G41" s="1">
        <v>90</v>
      </c>
      <c r="H41" s="1">
        <v>85</v>
      </c>
      <c r="I41" s="1">
        <v>84</v>
      </c>
      <c r="J41" s="1"/>
      <c r="K41" s="1" t="s">
        <v>6</v>
      </c>
    </row>
    <row r="42" spans="1:11" ht="30" x14ac:dyDescent="0.25">
      <c r="A42" s="3">
        <v>1022</v>
      </c>
      <c r="B42" s="1" t="s">
        <v>29</v>
      </c>
      <c r="C42" s="1">
        <v>12</v>
      </c>
      <c r="D42" s="1">
        <v>96</v>
      </c>
      <c r="E42" s="1">
        <v>85</v>
      </c>
      <c r="F42" s="1">
        <v>90</v>
      </c>
      <c r="G42" s="1">
        <v>88</v>
      </c>
      <c r="H42" s="1">
        <v>92</v>
      </c>
      <c r="I42" s="1">
        <v>87</v>
      </c>
      <c r="J42" s="1"/>
      <c r="K42" s="1" t="s">
        <v>8</v>
      </c>
    </row>
    <row r="43" spans="1:11" ht="45" x14ac:dyDescent="0.25">
      <c r="A43" s="3">
        <v>1025</v>
      </c>
      <c r="B43" s="1" t="s">
        <v>32</v>
      </c>
      <c r="C43" s="1">
        <v>12</v>
      </c>
      <c r="D43" s="1">
        <v>95</v>
      </c>
      <c r="E43" s="1">
        <v>88</v>
      </c>
      <c r="F43" s="1">
        <v>92</v>
      </c>
      <c r="G43" s="1">
        <v>90</v>
      </c>
      <c r="H43" s="1">
        <v>85</v>
      </c>
      <c r="I43" s="1">
        <v>84</v>
      </c>
      <c r="J43" s="1"/>
      <c r="K43" s="1" t="s">
        <v>6</v>
      </c>
    </row>
    <row r="44" spans="1:11" ht="30" x14ac:dyDescent="0.25">
      <c r="A44" s="3">
        <v>1028</v>
      </c>
      <c r="B44" s="1" t="s">
        <v>35</v>
      </c>
      <c r="C44" s="1">
        <v>12</v>
      </c>
      <c r="D44" s="1">
        <v>96</v>
      </c>
      <c r="E44" s="1">
        <v>85</v>
      </c>
      <c r="F44" s="1">
        <v>90</v>
      </c>
      <c r="G44" s="1">
        <v>88</v>
      </c>
      <c r="H44" s="1">
        <v>92</v>
      </c>
      <c r="I44" s="1">
        <v>87</v>
      </c>
      <c r="J44" s="1"/>
      <c r="K44" s="1" t="s">
        <v>8</v>
      </c>
    </row>
    <row r="45" spans="1:11" ht="30" x14ac:dyDescent="0.25">
      <c r="A45" s="3">
        <v>1031</v>
      </c>
      <c r="B45" s="1" t="s">
        <v>38</v>
      </c>
      <c r="C45" s="1">
        <v>12</v>
      </c>
      <c r="D45" s="1">
        <v>95</v>
      </c>
      <c r="E45" s="1">
        <v>88</v>
      </c>
      <c r="F45" s="1">
        <v>92</v>
      </c>
      <c r="G45" s="1">
        <v>90</v>
      </c>
      <c r="H45" s="1">
        <v>85</v>
      </c>
      <c r="I45" s="1">
        <v>84</v>
      </c>
      <c r="J45" s="1"/>
      <c r="K45" s="1" t="s">
        <v>15</v>
      </c>
    </row>
    <row r="46" spans="1:11" ht="30" x14ac:dyDescent="0.25">
      <c r="A46" s="3">
        <v>1034</v>
      </c>
      <c r="B46" s="1" t="s">
        <v>41</v>
      </c>
      <c r="C46" s="1">
        <v>12</v>
      </c>
      <c r="D46" s="1">
        <v>96</v>
      </c>
      <c r="E46" s="1">
        <v>85</v>
      </c>
      <c r="F46" s="1">
        <v>90</v>
      </c>
      <c r="G46" s="1">
        <v>88</v>
      </c>
      <c r="H46" s="1">
        <v>92</v>
      </c>
      <c r="I46" s="1">
        <v>87</v>
      </c>
      <c r="J46" s="1"/>
      <c r="K46" s="1" t="s">
        <v>6</v>
      </c>
    </row>
    <row r="47" spans="1:11" ht="30" x14ac:dyDescent="0.25">
      <c r="A47" s="3">
        <v>1037</v>
      </c>
      <c r="B47" s="1" t="s">
        <v>44</v>
      </c>
      <c r="C47" s="1">
        <v>12</v>
      </c>
      <c r="D47" s="1">
        <v>95</v>
      </c>
      <c r="E47" s="1">
        <v>88</v>
      </c>
      <c r="F47" s="1">
        <v>92</v>
      </c>
      <c r="G47" s="1">
        <v>90</v>
      </c>
      <c r="H47" s="1">
        <v>85</v>
      </c>
      <c r="I47" s="1">
        <v>84</v>
      </c>
      <c r="J47" s="1"/>
      <c r="K47" s="1" t="s">
        <v>6</v>
      </c>
    </row>
    <row r="48" spans="1:11" ht="30" x14ac:dyDescent="0.25">
      <c r="A48" s="3">
        <v>1040</v>
      </c>
      <c r="B48" s="1" t="s">
        <v>47</v>
      </c>
      <c r="C48" s="1">
        <v>12</v>
      </c>
      <c r="D48" s="1">
        <v>96</v>
      </c>
      <c r="E48" s="1">
        <v>85</v>
      </c>
      <c r="F48" s="1">
        <v>90</v>
      </c>
      <c r="G48" s="1">
        <v>88</v>
      </c>
      <c r="H48" s="1">
        <v>92</v>
      </c>
      <c r="I48" s="1">
        <v>87</v>
      </c>
      <c r="J48" s="1"/>
      <c r="K48" s="1" t="s">
        <v>8</v>
      </c>
    </row>
    <row r="49" spans="1:11" ht="30" x14ac:dyDescent="0.25">
      <c r="A49" s="3">
        <v>1043</v>
      </c>
      <c r="B49" s="1" t="s">
        <v>50</v>
      </c>
      <c r="C49" s="1">
        <v>12</v>
      </c>
      <c r="D49" s="1">
        <v>95</v>
      </c>
      <c r="E49" s="1">
        <v>88</v>
      </c>
      <c r="F49" s="1">
        <v>92</v>
      </c>
      <c r="G49" s="1">
        <v>90</v>
      </c>
      <c r="H49" s="1">
        <v>85</v>
      </c>
      <c r="I49" s="1">
        <v>84</v>
      </c>
      <c r="J49" s="1"/>
      <c r="K49" s="1" t="s">
        <v>6</v>
      </c>
    </row>
    <row r="50" spans="1:11" ht="30" x14ac:dyDescent="0.25">
      <c r="A50" s="3">
        <v>1046</v>
      </c>
      <c r="B50" s="1" t="s">
        <v>53</v>
      </c>
      <c r="C50" s="1">
        <v>12</v>
      </c>
      <c r="D50" s="1">
        <v>96</v>
      </c>
      <c r="E50" s="1">
        <v>85</v>
      </c>
      <c r="F50" s="1">
        <v>90</v>
      </c>
      <c r="G50" s="1">
        <v>88</v>
      </c>
      <c r="H50" s="1">
        <v>92</v>
      </c>
      <c r="I50" s="1">
        <v>87</v>
      </c>
      <c r="J50" s="1"/>
      <c r="K50" s="1" t="s">
        <v>8</v>
      </c>
    </row>
    <row r="51" spans="1:11" ht="30" x14ac:dyDescent="0.25">
      <c r="A51" s="3">
        <v>1049</v>
      </c>
      <c r="B51" s="1" t="s">
        <v>56</v>
      </c>
      <c r="C51" s="1">
        <v>12</v>
      </c>
      <c r="D51" s="1">
        <v>95</v>
      </c>
      <c r="E51" s="1">
        <v>88</v>
      </c>
      <c r="F51" s="1">
        <v>92</v>
      </c>
      <c r="G51" s="1">
        <v>90</v>
      </c>
      <c r="H51" s="1">
        <v>85</v>
      </c>
      <c r="I51" s="1">
        <v>84</v>
      </c>
      <c r="J51" s="1"/>
      <c r="K51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8A59-AF11-4D60-8AD7-FD3554E122AB}">
  <dimension ref="A1:M51"/>
  <sheetViews>
    <sheetView workbookViewId="0">
      <pane ySplit="1" topLeftCell="A5" activePane="bottomLeft" state="frozen"/>
      <selection pane="bottomLeft" activeCell="M19" sqref="M19"/>
    </sheetView>
  </sheetViews>
  <sheetFormatPr defaultRowHeight="15" x14ac:dyDescent="0.25"/>
  <cols>
    <col min="2" max="2" width="17.5703125" customWidth="1"/>
    <col min="4" max="4" width="11.85546875" customWidth="1"/>
    <col min="7" max="7" width="13.28515625" customWidth="1"/>
    <col min="9" max="9" width="15.7109375" customWidth="1"/>
    <col min="10" max="10" width="10.140625" style="4" customWidth="1"/>
    <col min="13" max="13" width="46" customWidth="1"/>
  </cols>
  <sheetData>
    <row r="1" spans="1:13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58</v>
      </c>
      <c r="F1" s="2" t="s">
        <v>60</v>
      </c>
      <c r="G1" s="2" t="s">
        <v>59</v>
      </c>
      <c r="H1" s="2" t="s">
        <v>61</v>
      </c>
      <c r="I1" s="2" t="s">
        <v>62</v>
      </c>
      <c r="J1" s="2" t="s">
        <v>4</v>
      </c>
    </row>
    <row r="2" spans="1:13" x14ac:dyDescent="0.25">
      <c r="A2" s="3">
        <v>1001</v>
      </c>
      <c r="B2" s="1" t="s">
        <v>5</v>
      </c>
      <c r="C2" s="1">
        <v>10</v>
      </c>
      <c r="D2" s="1">
        <v>95</v>
      </c>
      <c r="E2" s="1">
        <v>85</v>
      </c>
      <c r="F2" s="1">
        <v>78</v>
      </c>
      <c r="G2" s="1">
        <v>92</v>
      </c>
      <c r="H2" s="1">
        <v>88</v>
      </c>
      <c r="I2" s="1">
        <v>90</v>
      </c>
      <c r="J2" s="1" t="s">
        <v>6</v>
      </c>
    </row>
    <row r="3" spans="1:13" x14ac:dyDescent="0.25">
      <c r="A3" s="3">
        <v>1002</v>
      </c>
      <c r="B3" s="1" t="s">
        <v>7</v>
      </c>
      <c r="C3" s="1">
        <v>11</v>
      </c>
      <c r="D3" s="1">
        <v>92</v>
      </c>
      <c r="E3" s="1">
        <v>80</v>
      </c>
      <c r="F3" s="1">
        <v>85</v>
      </c>
      <c r="G3" s="1">
        <v>90</v>
      </c>
      <c r="H3" s="1">
        <v>75</v>
      </c>
      <c r="I3" s="1">
        <v>82</v>
      </c>
      <c r="J3" s="1" t="s">
        <v>8</v>
      </c>
    </row>
    <row r="4" spans="1:13" x14ac:dyDescent="0.25">
      <c r="A4" s="3">
        <v>1003</v>
      </c>
      <c r="B4" s="1" t="s">
        <v>9</v>
      </c>
      <c r="C4" s="1">
        <v>10</v>
      </c>
      <c r="D4" s="1">
        <v>98</v>
      </c>
      <c r="E4" s="1">
        <v>88</v>
      </c>
      <c r="F4" s="1">
        <v>92</v>
      </c>
      <c r="G4" s="1">
        <v>85</v>
      </c>
      <c r="H4" s="1">
        <v>90</v>
      </c>
      <c r="I4" s="1">
        <v>85</v>
      </c>
      <c r="J4" s="1" t="s">
        <v>6</v>
      </c>
    </row>
    <row r="5" spans="1:13" x14ac:dyDescent="0.25">
      <c r="A5" s="3">
        <v>1004</v>
      </c>
      <c r="B5" s="1" t="s">
        <v>11</v>
      </c>
      <c r="C5" s="1">
        <v>12</v>
      </c>
      <c r="D5" s="1">
        <v>97</v>
      </c>
      <c r="E5" s="1">
        <v>90</v>
      </c>
      <c r="F5" s="1">
        <v>85</v>
      </c>
      <c r="G5" s="1">
        <v>88</v>
      </c>
      <c r="H5" s="1">
        <v>92</v>
      </c>
      <c r="I5" s="1">
        <v>87</v>
      </c>
      <c r="J5" s="1" t="s">
        <v>6</v>
      </c>
    </row>
    <row r="6" spans="1:13" ht="24" x14ac:dyDescent="0.4">
      <c r="A6" s="3">
        <v>1005</v>
      </c>
      <c r="B6" s="1" t="s">
        <v>12</v>
      </c>
      <c r="C6" s="1">
        <v>11</v>
      </c>
      <c r="D6" s="1">
        <v>93</v>
      </c>
      <c r="E6" s="1">
        <v>82</v>
      </c>
      <c r="F6" s="1">
        <v>78</v>
      </c>
      <c r="G6" s="1">
        <v>85</v>
      </c>
      <c r="H6" s="1">
        <v>80</v>
      </c>
      <c r="I6" s="1">
        <v>89</v>
      </c>
      <c r="J6" s="1" t="s">
        <v>8</v>
      </c>
      <c r="M6" s="9" t="s">
        <v>80</v>
      </c>
    </row>
    <row r="7" spans="1:13" x14ac:dyDescent="0.25">
      <c r="A7" s="3">
        <v>1006</v>
      </c>
      <c r="B7" s="1" t="s">
        <v>10</v>
      </c>
      <c r="C7" s="1">
        <v>10</v>
      </c>
      <c r="D7" s="1">
        <v>96</v>
      </c>
      <c r="E7" s="1">
        <v>85</v>
      </c>
      <c r="F7" s="1">
        <v>90</v>
      </c>
      <c r="G7" s="1">
        <v>92</v>
      </c>
      <c r="H7" s="1">
        <v>87</v>
      </c>
      <c r="I7" s="1">
        <v>88</v>
      </c>
      <c r="J7" s="1" t="s">
        <v>6</v>
      </c>
    </row>
    <row r="8" spans="1:13" ht="21" x14ac:dyDescent="0.35">
      <c r="A8" s="3">
        <v>1007</v>
      </c>
      <c r="B8" s="1" t="s">
        <v>13</v>
      </c>
      <c r="C8" s="1">
        <v>12</v>
      </c>
      <c r="D8" s="1">
        <v>94</v>
      </c>
      <c r="E8" s="1">
        <v>88</v>
      </c>
      <c r="F8" s="1">
        <v>82</v>
      </c>
      <c r="G8" s="1">
        <v>90</v>
      </c>
      <c r="H8" s="1">
        <v>85</v>
      </c>
      <c r="I8" s="1">
        <v>84</v>
      </c>
      <c r="J8" s="1" t="s">
        <v>8</v>
      </c>
      <c r="M8" s="8" t="s">
        <v>81</v>
      </c>
    </row>
    <row r="9" spans="1:13" x14ac:dyDescent="0.25">
      <c r="A9" s="3">
        <v>1008</v>
      </c>
      <c r="B9" s="1" t="s">
        <v>14</v>
      </c>
      <c r="C9" s="1">
        <v>11</v>
      </c>
      <c r="D9" s="1">
        <v>91</v>
      </c>
      <c r="E9" s="1">
        <v>75</v>
      </c>
      <c r="F9" s="1">
        <v>80</v>
      </c>
      <c r="G9" s="1">
        <v>78</v>
      </c>
      <c r="H9" s="1">
        <v>85</v>
      </c>
      <c r="I9" s="1">
        <v>80</v>
      </c>
      <c r="J9" s="1" t="s">
        <v>15</v>
      </c>
    </row>
    <row r="10" spans="1:13" x14ac:dyDescent="0.25">
      <c r="A10" s="3">
        <v>1009</v>
      </c>
      <c r="B10" s="1" t="s">
        <v>16</v>
      </c>
      <c r="C10" s="1">
        <v>10</v>
      </c>
      <c r="D10" s="1">
        <v>98</v>
      </c>
      <c r="E10" s="1">
        <v>92</v>
      </c>
      <c r="F10" s="1">
        <v>88</v>
      </c>
      <c r="G10" s="1">
        <v>95</v>
      </c>
      <c r="H10" s="1">
        <v>90</v>
      </c>
      <c r="I10" s="1">
        <v>92</v>
      </c>
      <c r="J10" s="1" t="s">
        <v>6</v>
      </c>
    </row>
    <row r="11" spans="1:13" x14ac:dyDescent="0.25">
      <c r="A11" s="3">
        <v>1010</v>
      </c>
      <c r="B11" s="1" t="s">
        <v>17</v>
      </c>
      <c r="C11" s="1">
        <v>12</v>
      </c>
      <c r="D11" s="1">
        <v>96</v>
      </c>
      <c r="E11" s="1">
        <v>90</v>
      </c>
      <c r="F11" s="1">
        <v>85</v>
      </c>
      <c r="G11" s="1">
        <v>88</v>
      </c>
      <c r="H11" s="1">
        <v>92</v>
      </c>
      <c r="I11" s="1">
        <v>87</v>
      </c>
      <c r="J11" s="1" t="s">
        <v>6</v>
      </c>
      <c r="M11" s="6"/>
    </row>
    <row r="12" spans="1:13" x14ac:dyDescent="0.25">
      <c r="A12" s="3">
        <v>1011</v>
      </c>
      <c r="B12" s="1" t="s">
        <v>18</v>
      </c>
      <c r="C12" s="1">
        <v>10</v>
      </c>
      <c r="D12" s="1">
        <v>94</v>
      </c>
      <c r="E12" s="1">
        <v>78</v>
      </c>
      <c r="F12" s="1">
        <v>82</v>
      </c>
      <c r="G12" s="1">
        <v>85</v>
      </c>
      <c r="H12" s="1">
        <v>80</v>
      </c>
      <c r="I12" s="1">
        <v>84</v>
      </c>
      <c r="J12" s="1" t="s">
        <v>8</v>
      </c>
    </row>
    <row r="13" spans="1:13" x14ac:dyDescent="0.25">
      <c r="A13" s="3">
        <v>1012</v>
      </c>
      <c r="B13" s="1" t="s">
        <v>19</v>
      </c>
      <c r="C13" s="1">
        <v>11</v>
      </c>
      <c r="D13" s="1">
        <v>97</v>
      </c>
      <c r="E13" s="1">
        <v>85</v>
      </c>
      <c r="F13" s="1">
        <v>90</v>
      </c>
      <c r="G13" s="1">
        <v>92</v>
      </c>
      <c r="H13" s="1">
        <v>87</v>
      </c>
      <c r="I13" s="1">
        <v>88</v>
      </c>
      <c r="J13" s="1" t="s">
        <v>6</v>
      </c>
      <c r="L13" t="s">
        <v>69</v>
      </c>
      <c r="M13">
        <f>VLOOKUP(1012,A1:J51,7)</f>
        <v>92</v>
      </c>
    </row>
    <row r="14" spans="1:13" x14ac:dyDescent="0.25">
      <c r="A14" s="3">
        <v>1013</v>
      </c>
      <c r="B14" s="1" t="s">
        <v>20</v>
      </c>
      <c r="C14" s="1">
        <v>12</v>
      </c>
      <c r="D14" s="1">
        <v>95</v>
      </c>
      <c r="E14" s="1">
        <v>88</v>
      </c>
      <c r="F14" s="1">
        <v>92</v>
      </c>
      <c r="G14" s="1">
        <v>90</v>
      </c>
      <c r="H14" s="1">
        <v>85</v>
      </c>
      <c r="I14" s="1">
        <v>84</v>
      </c>
      <c r="J14" s="1" t="s">
        <v>8</v>
      </c>
    </row>
    <row r="15" spans="1:13" x14ac:dyDescent="0.25">
      <c r="A15" s="3">
        <v>1014</v>
      </c>
      <c r="B15" s="1" t="s">
        <v>21</v>
      </c>
      <c r="C15" s="1">
        <v>10</v>
      </c>
      <c r="D15" s="1">
        <v>92</v>
      </c>
      <c r="E15" s="1">
        <v>80</v>
      </c>
      <c r="F15" s="1">
        <v>85</v>
      </c>
      <c r="G15" s="1">
        <v>88</v>
      </c>
      <c r="H15" s="1">
        <v>82</v>
      </c>
      <c r="I15" s="1">
        <v>80</v>
      </c>
      <c r="J15" s="1" t="s">
        <v>15</v>
      </c>
    </row>
    <row r="16" spans="1:13" ht="30" x14ac:dyDescent="0.25">
      <c r="A16" s="3">
        <v>1015</v>
      </c>
      <c r="B16" s="1" t="s">
        <v>22</v>
      </c>
      <c r="C16" s="1">
        <v>11</v>
      </c>
      <c r="D16" s="1">
        <v>98</v>
      </c>
      <c r="E16" s="1">
        <v>92</v>
      </c>
      <c r="F16" s="1">
        <v>88</v>
      </c>
      <c r="G16" s="1">
        <v>95</v>
      </c>
      <c r="H16" s="1">
        <v>90</v>
      </c>
      <c r="I16" s="1">
        <v>92</v>
      </c>
      <c r="J16" s="1" t="s">
        <v>6</v>
      </c>
    </row>
    <row r="17" spans="1:13" x14ac:dyDescent="0.25">
      <c r="A17" s="3">
        <v>1016</v>
      </c>
      <c r="B17" s="1" t="s">
        <v>23</v>
      </c>
      <c r="C17" s="1">
        <v>12</v>
      </c>
      <c r="D17" s="1">
        <v>96</v>
      </c>
      <c r="E17" s="1">
        <v>85</v>
      </c>
      <c r="F17" s="1">
        <v>90</v>
      </c>
      <c r="G17" s="1">
        <v>88</v>
      </c>
      <c r="H17" s="1">
        <v>92</v>
      </c>
      <c r="I17" s="1">
        <v>87</v>
      </c>
      <c r="J17" s="1" t="s">
        <v>6</v>
      </c>
    </row>
    <row r="18" spans="1:13" x14ac:dyDescent="0.25">
      <c r="A18" s="3">
        <v>1017</v>
      </c>
      <c r="B18" s="1" t="s">
        <v>24</v>
      </c>
      <c r="C18" s="1">
        <v>10</v>
      </c>
      <c r="D18" s="1">
        <v>93</v>
      </c>
      <c r="E18" s="1">
        <v>78</v>
      </c>
      <c r="F18" s="1">
        <v>82</v>
      </c>
      <c r="G18" s="1">
        <v>85</v>
      </c>
      <c r="H18" s="1">
        <v>80</v>
      </c>
      <c r="I18" s="1">
        <v>84</v>
      </c>
      <c r="J18" s="1" t="s">
        <v>8</v>
      </c>
    </row>
    <row r="19" spans="1:13" x14ac:dyDescent="0.25">
      <c r="A19" s="3">
        <v>1018</v>
      </c>
      <c r="B19" s="1" t="s">
        <v>25</v>
      </c>
      <c r="C19" s="1">
        <v>11</v>
      </c>
      <c r="D19" s="1">
        <v>97</v>
      </c>
      <c r="E19" s="1">
        <v>85</v>
      </c>
      <c r="F19" s="1">
        <v>90</v>
      </c>
      <c r="G19" s="1">
        <v>92</v>
      </c>
      <c r="H19" s="1">
        <v>87</v>
      </c>
      <c r="I19" s="1">
        <v>88</v>
      </c>
      <c r="J19" s="1" t="s">
        <v>6</v>
      </c>
      <c r="L19" t="s">
        <v>70</v>
      </c>
      <c r="M19">
        <f>HLOOKUP("Malayalam", A1:J51, 10, FALSE)</f>
        <v>92</v>
      </c>
    </row>
    <row r="20" spans="1:13" x14ac:dyDescent="0.25">
      <c r="A20" s="3">
        <v>1019</v>
      </c>
      <c r="B20" s="1" t="s">
        <v>26</v>
      </c>
      <c r="C20" s="1">
        <v>12</v>
      </c>
      <c r="D20" s="1">
        <v>95</v>
      </c>
      <c r="E20" s="1">
        <v>88</v>
      </c>
      <c r="F20" s="1">
        <v>92</v>
      </c>
      <c r="G20" s="1">
        <v>90</v>
      </c>
      <c r="H20" s="1">
        <v>85</v>
      </c>
      <c r="I20" s="1">
        <v>84</v>
      </c>
      <c r="J20" s="1" t="s">
        <v>8</v>
      </c>
    </row>
    <row r="21" spans="1:13" x14ac:dyDescent="0.25">
      <c r="A21" s="3">
        <v>1020</v>
      </c>
      <c r="B21" s="1" t="s">
        <v>27</v>
      </c>
      <c r="C21" s="1">
        <v>10</v>
      </c>
      <c r="D21" s="1">
        <v>92</v>
      </c>
      <c r="E21" s="1">
        <v>80</v>
      </c>
      <c r="F21" s="1">
        <v>85</v>
      </c>
      <c r="G21" s="1">
        <v>88</v>
      </c>
      <c r="H21" s="1">
        <v>82</v>
      </c>
      <c r="I21" s="1">
        <v>80</v>
      </c>
      <c r="J21" s="1" t="s">
        <v>15</v>
      </c>
    </row>
    <row r="22" spans="1:13" x14ac:dyDescent="0.25">
      <c r="A22" s="3">
        <v>1021</v>
      </c>
      <c r="B22" s="1" t="s">
        <v>28</v>
      </c>
      <c r="C22" s="1">
        <v>11</v>
      </c>
      <c r="D22" s="1">
        <v>98</v>
      </c>
      <c r="E22" s="1">
        <v>92</v>
      </c>
      <c r="F22" s="1">
        <v>88</v>
      </c>
      <c r="G22" s="1">
        <v>95</v>
      </c>
      <c r="H22" s="1">
        <v>90</v>
      </c>
      <c r="I22" s="1">
        <v>92</v>
      </c>
      <c r="J22" s="1" t="s">
        <v>6</v>
      </c>
    </row>
    <row r="23" spans="1:13" x14ac:dyDescent="0.25">
      <c r="A23" s="3">
        <v>1022</v>
      </c>
      <c r="B23" s="1" t="s">
        <v>29</v>
      </c>
      <c r="C23" s="1">
        <v>12</v>
      </c>
      <c r="D23" s="1">
        <v>96</v>
      </c>
      <c r="E23" s="1">
        <v>85</v>
      </c>
      <c r="F23" s="1">
        <v>90</v>
      </c>
      <c r="G23" s="1">
        <v>88</v>
      </c>
      <c r="H23" s="1">
        <v>92</v>
      </c>
      <c r="I23" s="1">
        <v>87</v>
      </c>
      <c r="J23" s="1" t="s">
        <v>6</v>
      </c>
    </row>
    <row r="24" spans="1:13" x14ac:dyDescent="0.25">
      <c r="A24" s="3">
        <v>1023</v>
      </c>
      <c r="B24" s="1" t="s">
        <v>30</v>
      </c>
      <c r="C24" s="1">
        <v>10</v>
      </c>
      <c r="D24" s="1">
        <v>93</v>
      </c>
      <c r="E24" s="1">
        <v>78</v>
      </c>
      <c r="F24" s="1">
        <v>82</v>
      </c>
      <c r="G24" s="1">
        <v>85</v>
      </c>
      <c r="H24" s="1">
        <v>80</v>
      </c>
      <c r="I24" s="1">
        <v>84</v>
      </c>
      <c r="J24" s="1" t="s">
        <v>8</v>
      </c>
      <c r="M24">
        <f>VLOOKUP(1024, A1:J51,9)</f>
        <v>88</v>
      </c>
    </row>
    <row r="25" spans="1:13" x14ac:dyDescent="0.25">
      <c r="A25" s="3">
        <v>1024</v>
      </c>
      <c r="B25" s="1" t="s">
        <v>31</v>
      </c>
      <c r="C25" s="1">
        <v>11</v>
      </c>
      <c r="D25" s="1">
        <v>97</v>
      </c>
      <c r="E25" s="1">
        <v>85</v>
      </c>
      <c r="F25" s="1">
        <v>90</v>
      </c>
      <c r="G25" s="1">
        <v>92</v>
      </c>
      <c r="H25" s="1">
        <v>87</v>
      </c>
      <c r="I25" s="1">
        <v>88</v>
      </c>
      <c r="J25" s="1" t="s">
        <v>6</v>
      </c>
    </row>
    <row r="26" spans="1:13" x14ac:dyDescent="0.25">
      <c r="A26" s="3">
        <v>1025</v>
      </c>
      <c r="B26" s="1" t="s">
        <v>32</v>
      </c>
      <c r="C26" s="1">
        <v>12</v>
      </c>
      <c r="D26" s="1">
        <v>95</v>
      </c>
      <c r="E26" s="1">
        <v>88</v>
      </c>
      <c r="F26" s="1">
        <v>92</v>
      </c>
      <c r="G26" s="1">
        <v>90</v>
      </c>
      <c r="H26" s="1">
        <v>85</v>
      </c>
      <c r="I26" s="1">
        <v>84</v>
      </c>
      <c r="J26" s="1" t="s">
        <v>8</v>
      </c>
      <c r="M26" t="str">
        <f>HLOOKUP("Maths ", A1:J51, 30)</f>
        <v>B</v>
      </c>
    </row>
    <row r="27" spans="1:13" x14ac:dyDescent="0.25">
      <c r="A27" s="3">
        <v>1026</v>
      </c>
      <c r="B27" s="1" t="s">
        <v>33</v>
      </c>
      <c r="C27" s="1">
        <v>10</v>
      </c>
      <c r="D27" s="1">
        <v>92</v>
      </c>
      <c r="E27" s="1">
        <v>80</v>
      </c>
      <c r="F27" s="1">
        <v>85</v>
      </c>
      <c r="G27" s="1">
        <v>88</v>
      </c>
      <c r="H27" s="1">
        <v>82</v>
      </c>
      <c r="I27" s="1">
        <v>80</v>
      </c>
      <c r="J27" s="1" t="s">
        <v>15</v>
      </c>
    </row>
    <row r="28" spans="1:13" x14ac:dyDescent="0.25">
      <c r="A28" s="3">
        <v>1027</v>
      </c>
      <c r="B28" s="1" t="s">
        <v>34</v>
      </c>
      <c r="C28" s="1">
        <v>11</v>
      </c>
      <c r="D28" s="1">
        <v>98</v>
      </c>
      <c r="E28" s="1">
        <v>92</v>
      </c>
      <c r="F28" s="1">
        <v>88</v>
      </c>
      <c r="G28" s="1">
        <v>95</v>
      </c>
      <c r="H28" s="1">
        <v>90</v>
      </c>
      <c r="I28" s="1">
        <v>92</v>
      </c>
      <c r="J28" s="1" t="s">
        <v>6</v>
      </c>
    </row>
    <row r="29" spans="1:13" x14ac:dyDescent="0.25">
      <c r="A29" s="3">
        <v>1028</v>
      </c>
      <c r="B29" s="1" t="s">
        <v>35</v>
      </c>
      <c r="C29" s="1">
        <v>12</v>
      </c>
      <c r="D29" s="1">
        <v>96</v>
      </c>
      <c r="E29" s="1">
        <v>85</v>
      </c>
      <c r="F29" s="1">
        <v>90</v>
      </c>
      <c r="G29" s="1">
        <v>88</v>
      </c>
      <c r="H29" s="1">
        <v>92</v>
      </c>
      <c r="I29" s="1">
        <v>87</v>
      </c>
      <c r="J29" s="1" t="s">
        <v>6</v>
      </c>
    </row>
    <row r="30" spans="1:13" x14ac:dyDescent="0.25">
      <c r="A30" s="3">
        <v>1029</v>
      </c>
      <c r="B30" s="1" t="s">
        <v>36</v>
      </c>
      <c r="C30" s="1">
        <v>10</v>
      </c>
      <c r="D30" s="1">
        <v>93</v>
      </c>
      <c r="E30" s="1">
        <v>78</v>
      </c>
      <c r="F30" s="1">
        <v>82</v>
      </c>
      <c r="G30" s="1">
        <v>85</v>
      </c>
      <c r="H30" s="1">
        <v>80</v>
      </c>
      <c r="I30" s="1">
        <v>84</v>
      </c>
      <c r="J30" s="1" t="s">
        <v>8</v>
      </c>
    </row>
    <row r="31" spans="1:13" ht="30" x14ac:dyDescent="0.25">
      <c r="A31" s="3">
        <v>1030</v>
      </c>
      <c r="B31" s="1" t="s">
        <v>37</v>
      </c>
      <c r="C31" s="1">
        <v>11</v>
      </c>
      <c r="D31" s="1">
        <v>97</v>
      </c>
      <c r="E31" s="1">
        <v>34</v>
      </c>
      <c r="F31" s="1">
        <v>90</v>
      </c>
      <c r="G31" s="1">
        <v>92</v>
      </c>
      <c r="H31" s="1">
        <v>87</v>
      </c>
      <c r="I31" s="1">
        <v>88</v>
      </c>
      <c r="J31" s="1" t="s">
        <v>6</v>
      </c>
    </row>
    <row r="32" spans="1:13" x14ac:dyDescent="0.25">
      <c r="A32" s="3">
        <v>1031</v>
      </c>
      <c r="B32" s="1" t="s">
        <v>38</v>
      </c>
      <c r="C32" s="1">
        <v>12</v>
      </c>
      <c r="D32" s="1">
        <v>95</v>
      </c>
      <c r="E32" s="1">
        <v>88</v>
      </c>
      <c r="F32" s="1">
        <v>92</v>
      </c>
      <c r="G32" s="1">
        <v>90</v>
      </c>
      <c r="H32" s="1">
        <v>85</v>
      </c>
      <c r="I32" s="1">
        <v>84</v>
      </c>
      <c r="J32" s="1" t="s">
        <v>8</v>
      </c>
    </row>
    <row r="33" spans="1:10" x14ac:dyDescent="0.25">
      <c r="A33" s="3">
        <v>1032</v>
      </c>
      <c r="B33" s="1" t="s">
        <v>39</v>
      </c>
      <c r="C33" s="1">
        <v>10</v>
      </c>
      <c r="D33" s="1">
        <v>92</v>
      </c>
      <c r="E33" s="1">
        <v>80</v>
      </c>
      <c r="F33" s="1">
        <v>85</v>
      </c>
      <c r="G33" s="1">
        <v>88</v>
      </c>
      <c r="H33" s="1">
        <v>82</v>
      </c>
      <c r="I33" s="1">
        <v>80</v>
      </c>
      <c r="J33" s="1" t="s">
        <v>15</v>
      </c>
    </row>
    <row r="34" spans="1:10" x14ac:dyDescent="0.25">
      <c r="A34" s="3">
        <v>1033</v>
      </c>
      <c r="B34" s="1" t="s">
        <v>40</v>
      </c>
      <c r="C34" s="1">
        <v>11</v>
      </c>
      <c r="D34" s="1">
        <v>98</v>
      </c>
      <c r="E34" s="1">
        <v>92</v>
      </c>
      <c r="F34" s="1">
        <v>88</v>
      </c>
      <c r="G34" s="1">
        <v>95</v>
      </c>
      <c r="H34" s="1">
        <v>90</v>
      </c>
      <c r="I34" s="1">
        <v>92</v>
      </c>
      <c r="J34" s="1" t="s">
        <v>6</v>
      </c>
    </row>
    <row r="35" spans="1:10" x14ac:dyDescent="0.25">
      <c r="A35" s="3">
        <v>1034</v>
      </c>
      <c r="B35" s="1" t="s">
        <v>41</v>
      </c>
      <c r="C35" s="1">
        <v>12</v>
      </c>
      <c r="D35" s="1">
        <v>96</v>
      </c>
      <c r="E35" s="1">
        <v>85</v>
      </c>
      <c r="F35" s="1">
        <v>90</v>
      </c>
      <c r="G35" s="1">
        <v>88</v>
      </c>
      <c r="H35" s="1">
        <v>92</v>
      </c>
      <c r="I35" s="1">
        <v>87</v>
      </c>
      <c r="J35" s="1" t="s">
        <v>6</v>
      </c>
    </row>
    <row r="36" spans="1:10" x14ac:dyDescent="0.25">
      <c r="A36" s="3">
        <v>1035</v>
      </c>
      <c r="B36" s="1" t="s">
        <v>42</v>
      </c>
      <c r="C36" s="1">
        <v>10</v>
      </c>
      <c r="D36" s="1">
        <v>93</v>
      </c>
      <c r="E36" s="1">
        <v>78</v>
      </c>
      <c r="F36" s="1">
        <v>82</v>
      </c>
      <c r="G36" s="1">
        <v>85</v>
      </c>
      <c r="H36" s="1">
        <v>80</v>
      </c>
      <c r="I36" s="1">
        <v>84</v>
      </c>
      <c r="J36" s="1" t="s">
        <v>8</v>
      </c>
    </row>
    <row r="37" spans="1:10" x14ac:dyDescent="0.25">
      <c r="A37" s="3">
        <v>1036</v>
      </c>
      <c r="B37" s="1" t="s">
        <v>43</v>
      </c>
      <c r="C37" s="1">
        <v>11</v>
      </c>
      <c r="D37" s="1">
        <v>97</v>
      </c>
      <c r="E37" s="1">
        <v>30</v>
      </c>
      <c r="F37" s="1">
        <v>90</v>
      </c>
      <c r="G37" s="1">
        <v>92</v>
      </c>
      <c r="H37" s="1">
        <v>87</v>
      </c>
      <c r="I37" s="1">
        <v>88</v>
      </c>
      <c r="J37" s="1" t="s">
        <v>6</v>
      </c>
    </row>
    <row r="38" spans="1:10" x14ac:dyDescent="0.25">
      <c r="A38" s="3">
        <v>1037</v>
      </c>
      <c r="B38" s="1" t="s">
        <v>44</v>
      </c>
      <c r="C38" s="1">
        <v>12</v>
      </c>
      <c r="D38" s="1">
        <v>95</v>
      </c>
      <c r="E38" s="1">
        <v>88</v>
      </c>
      <c r="F38" s="1">
        <v>92</v>
      </c>
      <c r="G38" s="1">
        <v>90</v>
      </c>
      <c r="H38" s="1">
        <v>85</v>
      </c>
      <c r="I38" s="1">
        <v>84</v>
      </c>
      <c r="J38" s="1" t="s">
        <v>8</v>
      </c>
    </row>
    <row r="39" spans="1:10" x14ac:dyDescent="0.25">
      <c r="A39" s="3">
        <v>1038</v>
      </c>
      <c r="B39" s="1" t="s">
        <v>45</v>
      </c>
      <c r="C39" s="1">
        <v>10</v>
      </c>
      <c r="D39" s="1">
        <v>92</v>
      </c>
      <c r="E39" s="1">
        <v>80</v>
      </c>
      <c r="F39" s="1">
        <v>85</v>
      </c>
      <c r="G39" s="1">
        <v>88</v>
      </c>
      <c r="H39" s="1">
        <v>82</v>
      </c>
      <c r="I39" s="1">
        <v>80</v>
      </c>
      <c r="J39" s="1" t="s">
        <v>15</v>
      </c>
    </row>
    <row r="40" spans="1:10" x14ac:dyDescent="0.25">
      <c r="A40" s="3">
        <v>1039</v>
      </c>
      <c r="B40" s="1" t="s">
        <v>46</v>
      </c>
      <c r="C40" s="1">
        <v>11</v>
      </c>
      <c r="D40" s="1">
        <v>98</v>
      </c>
      <c r="E40" s="1">
        <v>92</v>
      </c>
      <c r="F40" s="1">
        <v>88</v>
      </c>
      <c r="G40" s="1">
        <v>95</v>
      </c>
      <c r="H40" s="1">
        <v>90</v>
      </c>
      <c r="I40" s="1">
        <v>92</v>
      </c>
      <c r="J40" s="1" t="s">
        <v>6</v>
      </c>
    </row>
    <row r="41" spans="1:10" x14ac:dyDescent="0.25">
      <c r="A41" s="3">
        <v>1040</v>
      </c>
      <c r="B41" s="1" t="s">
        <v>47</v>
      </c>
      <c r="C41" s="1">
        <v>12</v>
      </c>
      <c r="D41" s="1">
        <v>96</v>
      </c>
      <c r="E41" s="1">
        <v>85</v>
      </c>
      <c r="F41" s="1">
        <v>90</v>
      </c>
      <c r="G41" s="1">
        <v>88</v>
      </c>
      <c r="H41" s="1">
        <v>92</v>
      </c>
      <c r="I41" s="1">
        <v>87</v>
      </c>
      <c r="J41" s="1" t="s">
        <v>6</v>
      </c>
    </row>
    <row r="42" spans="1:10" x14ac:dyDescent="0.25">
      <c r="A42" s="3">
        <v>1041</v>
      </c>
      <c r="B42" s="1" t="s">
        <v>48</v>
      </c>
      <c r="C42" s="1">
        <v>10</v>
      </c>
      <c r="D42" s="1">
        <v>93</v>
      </c>
      <c r="E42" s="1">
        <v>78</v>
      </c>
      <c r="F42" s="1">
        <v>82</v>
      </c>
      <c r="G42" s="1">
        <v>85</v>
      </c>
      <c r="H42" s="1">
        <v>80</v>
      </c>
      <c r="I42" s="1">
        <v>84</v>
      </c>
      <c r="J42" s="1" t="s">
        <v>8</v>
      </c>
    </row>
    <row r="43" spans="1:10" x14ac:dyDescent="0.25">
      <c r="A43" s="3">
        <v>1042</v>
      </c>
      <c r="B43" s="1" t="s">
        <v>49</v>
      </c>
      <c r="C43" s="1">
        <v>11</v>
      </c>
      <c r="D43" s="1">
        <v>97</v>
      </c>
      <c r="E43" s="1">
        <v>34</v>
      </c>
      <c r="F43" s="1">
        <v>90</v>
      </c>
      <c r="G43" s="1">
        <v>92</v>
      </c>
      <c r="H43" s="1">
        <v>87</v>
      </c>
      <c r="I43" s="1">
        <v>88</v>
      </c>
      <c r="J43" s="1" t="s">
        <v>6</v>
      </c>
    </row>
    <row r="44" spans="1:10" x14ac:dyDescent="0.25">
      <c r="A44" s="3">
        <v>1043</v>
      </c>
      <c r="B44" s="1" t="s">
        <v>50</v>
      </c>
      <c r="C44" s="1">
        <v>12</v>
      </c>
      <c r="D44" s="1">
        <v>95</v>
      </c>
      <c r="E44" s="1">
        <v>88</v>
      </c>
      <c r="F44" s="1">
        <v>92</v>
      </c>
      <c r="G44" s="1">
        <v>90</v>
      </c>
      <c r="H44" s="1">
        <v>85</v>
      </c>
      <c r="I44" s="1">
        <v>84</v>
      </c>
      <c r="J44" s="1" t="s">
        <v>8</v>
      </c>
    </row>
    <row r="45" spans="1:10" x14ac:dyDescent="0.25">
      <c r="A45" s="3">
        <v>1044</v>
      </c>
      <c r="B45" s="1" t="s">
        <v>51</v>
      </c>
      <c r="C45" s="1">
        <v>10</v>
      </c>
      <c r="D45" s="1">
        <v>92</v>
      </c>
      <c r="E45" s="1">
        <v>80</v>
      </c>
      <c r="F45" s="1">
        <v>85</v>
      </c>
      <c r="G45" s="1">
        <v>88</v>
      </c>
      <c r="H45" s="1">
        <v>82</v>
      </c>
      <c r="I45" s="1">
        <v>80</v>
      </c>
      <c r="J45" s="1" t="s">
        <v>15</v>
      </c>
    </row>
    <row r="46" spans="1:10" x14ac:dyDescent="0.25">
      <c r="A46" s="3">
        <v>1045</v>
      </c>
      <c r="B46" s="1" t="s">
        <v>52</v>
      </c>
      <c r="C46" s="1">
        <v>11</v>
      </c>
      <c r="D46" s="1">
        <v>98</v>
      </c>
      <c r="E46" s="1">
        <v>92</v>
      </c>
      <c r="F46" s="1">
        <v>88</v>
      </c>
      <c r="G46" s="1">
        <v>95</v>
      </c>
      <c r="H46" s="1">
        <v>90</v>
      </c>
      <c r="I46" s="1">
        <v>92</v>
      </c>
      <c r="J46" s="1" t="s">
        <v>6</v>
      </c>
    </row>
    <row r="47" spans="1:10" x14ac:dyDescent="0.25">
      <c r="A47" s="3">
        <v>1046</v>
      </c>
      <c r="B47" s="1" t="s">
        <v>53</v>
      </c>
      <c r="C47" s="1">
        <v>12</v>
      </c>
      <c r="D47" s="1">
        <v>96</v>
      </c>
      <c r="E47" s="1">
        <v>85</v>
      </c>
      <c r="F47" s="1">
        <v>90</v>
      </c>
      <c r="G47" s="1">
        <v>88</v>
      </c>
      <c r="H47" s="1">
        <v>92</v>
      </c>
      <c r="I47" s="1">
        <v>87</v>
      </c>
      <c r="J47" s="1" t="s">
        <v>6</v>
      </c>
    </row>
    <row r="48" spans="1:10" x14ac:dyDescent="0.25">
      <c r="A48" s="3">
        <v>1047</v>
      </c>
      <c r="B48" s="1" t="s">
        <v>54</v>
      </c>
      <c r="C48" s="1">
        <v>10</v>
      </c>
      <c r="D48" s="1">
        <v>93</v>
      </c>
      <c r="E48" s="1">
        <v>34</v>
      </c>
      <c r="F48" s="1">
        <v>82</v>
      </c>
      <c r="G48" s="1">
        <v>85</v>
      </c>
      <c r="H48" s="1">
        <v>80</v>
      </c>
      <c r="I48" s="1">
        <v>84</v>
      </c>
      <c r="J48" s="1" t="s">
        <v>8</v>
      </c>
    </row>
    <row r="49" spans="1:10" x14ac:dyDescent="0.25">
      <c r="A49" s="3">
        <v>1048</v>
      </c>
      <c r="B49" s="1" t="s">
        <v>55</v>
      </c>
      <c r="C49" s="1">
        <v>11</v>
      </c>
      <c r="D49" s="1">
        <v>97</v>
      </c>
      <c r="E49" s="1">
        <v>85</v>
      </c>
      <c r="F49" s="1">
        <v>90</v>
      </c>
      <c r="G49" s="1">
        <v>92</v>
      </c>
      <c r="H49" s="1">
        <v>87</v>
      </c>
      <c r="I49" s="1">
        <v>88</v>
      </c>
      <c r="J49" s="1" t="s">
        <v>6</v>
      </c>
    </row>
    <row r="50" spans="1:10" x14ac:dyDescent="0.25">
      <c r="A50" s="3">
        <v>1049</v>
      </c>
      <c r="B50" s="1" t="s">
        <v>56</v>
      </c>
      <c r="C50" s="1">
        <v>12</v>
      </c>
      <c r="D50" s="1">
        <v>95</v>
      </c>
      <c r="E50" s="1">
        <v>88</v>
      </c>
      <c r="F50" s="1">
        <v>92</v>
      </c>
      <c r="G50" s="1">
        <v>90</v>
      </c>
      <c r="H50" s="1">
        <v>85</v>
      </c>
      <c r="I50" s="1">
        <v>84</v>
      </c>
      <c r="J50" s="1" t="s">
        <v>8</v>
      </c>
    </row>
    <row r="51" spans="1:10" x14ac:dyDescent="0.25">
      <c r="A51" s="3">
        <v>1050</v>
      </c>
      <c r="B51" s="1" t="s">
        <v>57</v>
      </c>
      <c r="C51" s="1">
        <v>10</v>
      </c>
      <c r="D51" s="1">
        <v>92</v>
      </c>
      <c r="E51" s="1">
        <v>80</v>
      </c>
      <c r="F51" s="1">
        <v>85</v>
      </c>
      <c r="G51" s="1">
        <v>88</v>
      </c>
      <c r="H51" s="1">
        <v>82</v>
      </c>
      <c r="I51" s="1">
        <v>80</v>
      </c>
      <c r="J51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ACDC-93CA-4CF6-B531-56FA548E33C7}">
  <dimension ref="C5:H9"/>
  <sheetViews>
    <sheetView workbookViewId="0">
      <selection activeCell="H6" sqref="H6"/>
    </sheetView>
  </sheetViews>
  <sheetFormatPr defaultRowHeight="15" x14ac:dyDescent="0.25"/>
  <cols>
    <col min="3" max="3" width="23.140625" customWidth="1"/>
    <col min="6" max="6" width="15.42578125" customWidth="1"/>
    <col min="8" max="8" width="21.28515625" customWidth="1"/>
  </cols>
  <sheetData>
    <row r="5" spans="3:8" x14ac:dyDescent="0.25">
      <c r="C5" t="s">
        <v>71</v>
      </c>
      <c r="F5" t="str">
        <f>CLEAN(C5)</f>
        <v>Hello World</v>
      </c>
    </row>
    <row r="6" spans="3:8" x14ac:dyDescent="0.25">
      <c r="C6" s="7" t="str">
        <f>CLEAN("")</f>
        <v/>
      </c>
      <c r="H6" t="str">
        <f>TRIM(   "Hello  World   ")</f>
        <v>Hello World</v>
      </c>
    </row>
    <row r="9" spans="3:8" x14ac:dyDescent="0.25">
      <c r="C9" s="10" t="s">
        <v>86</v>
      </c>
      <c r="E9" t="s">
        <v>72</v>
      </c>
      <c r="F9" t="str">
        <f>TRIM(C9)</f>
        <v>He ll o World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0091-97F5-464A-8135-BA82809EB2FE}">
  <dimension ref="A1:D7"/>
  <sheetViews>
    <sheetView workbookViewId="0"/>
  </sheetViews>
  <sheetFormatPr defaultRowHeight="15" x14ac:dyDescent="0.25"/>
  <cols>
    <col min="1" max="1" width="23.140625" customWidth="1"/>
  </cols>
  <sheetData>
    <row r="1" spans="1:4" ht="34.5" x14ac:dyDescent="0.55000000000000004">
      <c r="A1" s="12" t="s">
        <v>73</v>
      </c>
    </row>
    <row r="4" spans="1:4" x14ac:dyDescent="0.25">
      <c r="C4">
        <f>VALUE(LEFT(A1,FIND(" ",A1)-1))</f>
        <v>500</v>
      </c>
    </row>
    <row r="7" spans="1:4" ht="26.25" x14ac:dyDescent="0.25">
      <c r="D7" s="11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691B-8FD4-4DB6-9E4C-BFB94921EDE8}">
  <dimension ref="A1:J51"/>
  <sheetViews>
    <sheetView topLeftCell="A4" workbookViewId="0">
      <selection activeCell="G13" sqref="G13"/>
    </sheetView>
  </sheetViews>
  <sheetFormatPr defaultRowHeight="15" x14ac:dyDescent="0.25"/>
  <cols>
    <col min="1" max="1" width="15.140625" customWidth="1"/>
  </cols>
  <sheetData>
    <row r="1" spans="1:10" ht="30" x14ac:dyDescent="0.25">
      <c r="A1" s="2" t="s">
        <v>0</v>
      </c>
      <c r="B1" s="2" t="s">
        <v>1</v>
      </c>
      <c r="C1" s="2" t="s">
        <v>75</v>
      </c>
      <c r="D1" s="2" t="s">
        <v>3</v>
      </c>
      <c r="E1" s="2" t="s">
        <v>58</v>
      </c>
      <c r="F1" s="2" t="s">
        <v>60</v>
      </c>
      <c r="G1" s="2" t="s">
        <v>59</v>
      </c>
      <c r="H1" s="2" t="s">
        <v>61</v>
      </c>
      <c r="I1" s="2" t="s">
        <v>62</v>
      </c>
      <c r="J1" s="2" t="s">
        <v>63</v>
      </c>
    </row>
    <row r="2" spans="1:10" x14ac:dyDescent="0.25">
      <c r="A2" s="3">
        <v>1001</v>
      </c>
      <c r="B2" s="1" t="s">
        <v>5</v>
      </c>
      <c r="C2" s="1">
        <v>10</v>
      </c>
      <c r="D2" s="1">
        <v>95</v>
      </c>
      <c r="E2" s="1">
        <v>85</v>
      </c>
      <c r="F2" s="1">
        <v>78</v>
      </c>
      <c r="G2" s="1">
        <v>92</v>
      </c>
      <c r="H2" s="1">
        <v>88</v>
      </c>
      <c r="I2" s="1">
        <v>90</v>
      </c>
      <c r="J2" s="1">
        <f>SUM(E2:I2)</f>
        <v>433</v>
      </c>
    </row>
    <row r="3" spans="1:10" ht="30" x14ac:dyDescent="0.25">
      <c r="A3" s="3">
        <v>1003</v>
      </c>
      <c r="B3" s="1" t="s">
        <v>9</v>
      </c>
      <c r="C3" s="1">
        <v>10</v>
      </c>
      <c r="D3" s="1">
        <v>98</v>
      </c>
      <c r="E3" s="1">
        <v>88</v>
      </c>
      <c r="F3" s="1">
        <v>92</v>
      </c>
      <c r="G3" s="1">
        <v>85</v>
      </c>
      <c r="H3" s="1">
        <v>90</v>
      </c>
      <c r="I3" s="1">
        <v>85</v>
      </c>
      <c r="J3" s="1">
        <f t="shared" ref="J3:J51" si="0">SUM(E3:I3)</f>
        <v>440</v>
      </c>
    </row>
    <row r="4" spans="1:10" ht="30" x14ac:dyDescent="0.25">
      <c r="A4" s="3">
        <v>1006</v>
      </c>
      <c r="B4" s="1" t="s">
        <v>10</v>
      </c>
      <c r="C4" s="1">
        <v>10</v>
      </c>
      <c r="D4" s="1">
        <v>96</v>
      </c>
      <c r="E4" s="1">
        <v>85</v>
      </c>
      <c r="F4" s="1">
        <v>90</v>
      </c>
      <c r="G4" s="1">
        <v>92</v>
      </c>
      <c r="H4" s="1">
        <v>87</v>
      </c>
      <c r="I4" s="1">
        <v>88</v>
      </c>
      <c r="J4" s="1">
        <f t="shared" si="0"/>
        <v>442</v>
      </c>
    </row>
    <row r="5" spans="1:10" ht="30" x14ac:dyDescent="0.25">
      <c r="A5" s="3">
        <v>1009</v>
      </c>
      <c r="B5" s="1" t="s">
        <v>16</v>
      </c>
      <c r="C5" s="1">
        <v>10</v>
      </c>
      <c r="D5" s="1">
        <v>98</v>
      </c>
      <c r="E5" s="1">
        <v>92</v>
      </c>
      <c r="F5" s="1">
        <v>88</v>
      </c>
      <c r="G5" s="1">
        <v>95</v>
      </c>
      <c r="H5" s="1">
        <v>90</v>
      </c>
      <c r="I5" s="1">
        <v>92</v>
      </c>
      <c r="J5" s="1">
        <f t="shared" si="0"/>
        <v>457</v>
      </c>
    </row>
    <row r="6" spans="1:10" ht="45" x14ac:dyDescent="0.25">
      <c r="A6" s="3">
        <v>1011</v>
      </c>
      <c r="B6" s="1" t="s">
        <v>18</v>
      </c>
      <c r="C6" s="1">
        <v>10</v>
      </c>
      <c r="D6" s="1">
        <v>94</v>
      </c>
      <c r="E6" s="1">
        <v>78</v>
      </c>
      <c r="F6" s="1">
        <v>82</v>
      </c>
      <c r="G6" s="1">
        <v>85</v>
      </c>
      <c r="H6" s="1">
        <v>80</v>
      </c>
      <c r="I6" s="1">
        <v>84</v>
      </c>
      <c r="J6" s="1">
        <f t="shared" si="0"/>
        <v>409</v>
      </c>
    </row>
    <row r="7" spans="1:10" ht="30" x14ac:dyDescent="0.25">
      <c r="A7" s="3">
        <v>1014</v>
      </c>
      <c r="B7" s="1" t="s">
        <v>21</v>
      </c>
      <c r="C7" s="1">
        <v>10</v>
      </c>
      <c r="D7" s="1">
        <v>92</v>
      </c>
      <c r="E7" s="1">
        <v>80</v>
      </c>
      <c r="F7" s="1">
        <v>85</v>
      </c>
      <c r="G7" s="1">
        <v>88</v>
      </c>
      <c r="H7" s="1">
        <v>82</v>
      </c>
      <c r="I7" s="1">
        <v>80</v>
      </c>
      <c r="J7" s="1">
        <f t="shared" si="0"/>
        <v>415</v>
      </c>
    </row>
    <row r="8" spans="1:10" ht="30" x14ac:dyDescent="0.25">
      <c r="A8" s="3">
        <v>1017</v>
      </c>
      <c r="B8" s="1" t="s">
        <v>24</v>
      </c>
      <c r="C8" s="1">
        <v>10</v>
      </c>
      <c r="D8" s="1">
        <v>93</v>
      </c>
      <c r="E8" s="1">
        <v>78</v>
      </c>
      <c r="F8" s="1">
        <v>82</v>
      </c>
      <c r="G8" s="1">
        <v>85</v>
      </c>
      <c r="H8" s="1">
        <v>80</v>
      </c>
      <c r="I8" s="1">
        <v>84</v>
      </c>
      <c r="J8" s="1">
        <f t="shared" si="0"/>
        <v>409</v>
      </c>
    </row>
    <row r="9" spans="1:10" ht="30" x14ac:dyDescent="0.25">
      <c r="A9" s="3">
        <v>1020</v>
      </c>
      <c r="B9" s="1" t="s">
        <v>27</v>
      </c>
      <c r="C9" s="1">
        <v>10</v>
      </c>
      <c r="D9" s="1">
        <v>92</v>
      </c>
      <c r="E9" s="1">
        <v>80</v>
      </c>
      <c r="F9" s="1">
        <v>85</v>
      </c>
      <c r="G9" s="1">
        <v>88</v>
      </c>
      <c r="H9" s="1">
        <v>82</v>
      </c>
      <c r="I9" s="1">
        <v>80</v>
      </c>
      <c r="J9" s="1">
        <f t="shared" si="0"/>
        <v>415</v>
      </c>
    </row>
    <row r="10" spans="1:10" ht="30" x14ac:dyDescent="0.25">
      <c r="A10" s="3">
        <v>1023</v>
      </c>
      <c r="B10" s="1" t="s">
        <v>30</v>
      </c>
      <c r="C10" s="1">
        <v>10</v>
      </c>
      <c r="D10" s="1">
        <v>93</v>
      </c>
      <c r="E10" s="1">
        <v>78</v>
      </c>
      <c r="F10" s="1">
        <v>82</v>
      </c>
      <c r="G10" s="1">
        <v>85</v>
      </c>
      <c r="H10" s="1">
        <v>80</v>
      </c>
      <c r="I10" s="1">
        <v>84</v>
      </c>
      <c r="J10" s="1">
        <f t="shared" si="0"/>
        <v>409</v>
      </c>
    </row>
    <row r="11" spans="1:10" ht="45" x14ac:dyDescent="0.25">
      <c r="A11" s="3">
        <v>1026</v>
      </c>
      <c r="B11" s="1" t="s">
        <v>33</v>
      </c>
      <c r="C11" s="1">
        <v>10</v>
      </c>
      <c r="D11" s="1">
        <v>92</v>
      </c>
      <c r="E11" s="1">
        <v>80</v>
      </c>
      <c r="F11" s="1">
        <v>85</v>
      </c>
      <c r="G11" s="1">
        <v>88</v>
      </c>
      <c r="H11" s="1">
        <v>82</v>
      </c>
      <c r="I11" s="1">
        <v>80</v>
      </c>
      <c r="J11" s="1">
        <f t="shared" si="0"/>
        <v>415</v>
      </c>
    </row>
    <row r="12" spans="1:10" ht="30" x14ac:dyDescent="0.25">
      <c r="A12" s="3">
        <v>1029</v>
      </c>
      <c r="B12" s="1" t="s">
        <v>36</v>
      </c>
      <c r="C12" s="1">
        <v>10</v>
      </c>
      <c r="D12" s="1">
        <v>93</v>
      </c>
      <c r="E12" s="1">
        <v>78</v>
      </c>
      <c r="F12" s="1">
        <v>82</v>
      </c>
      <c r="G12" s="1">
        <v>85</v>
      </c>
      <c r="H12" s="1">
        <v>80</v>
      </c>
      <c r="I12" s="1">
        <v>84</v>
      </c>
      <c r="J12" s="1">
        <f t="shared" si="0"/>
        <v>409</v>
      </c>
    </row>
    <row r="13" spans="1:10" ht="30" x14ac:dyDescent="0.25">
      <c r="A13" s="3">
        <v>1032</v>
      </c>
      <c r="B13" s="1" t="s">
        <v>39</v>
      </c>
      <c r="C13" s="1">
        <v>10</v>
      </c>
      <c r="D13" s="1">
        <v>92</v>
      </c>
      <c r="E13" s="1">
        <v>80</v>
      </c>
      <c r="F13" s="1">
        <v>85</v>
      </c>
      <c r="G13" s="1">
        <v>88</v>
      </c>
      <c r="H13" s="1">
        <v>82</v>
      </c>
      <c r="I13" s="1">
        <v>80</v>
      </c>
      <c r="J13" s="1">
        <f t="shared" si="0"/>
        <v>415</v>
      </c>
    </row>
    <row r="14" spans="1:10" ht="30" x14ac:dyDescent="0.25">
      <c r="A14" s="3">
        <v>1035</v>
      </c>
      <c r="B14" s="1" t="s">
        <v>42</v>
      </c>
      <c r="C14" s="1">
        <v>10</v>
      </c>
      <c r="D14" s="1">
        <v>93</v>
      </c>
      <c r="E14" s="1">
        <v>78</v>
      </c>
      <c r="F14" s="1">
        <v>82</v>
      </c>
      <c r="G14" s="1">
        <v>85</v>
      </c>
      <c r="H14" s="1">
        <v>80</v>
      </c>
      <c r="I14" s="1">
        <v>84</v>
      </c>
      <c r="J14" s="1">
        <f t="shared" si="0"/>
        <v>409</v>
      </c>
    </row>
    <row r="15" spans="1:10" ht="30" x14ac:dyDescent="0.25">
      <c r="A15" s="3">
        <v>1038</v>
      </c>
      <c r="B15" s="1" t="s">
        <v>45</v>
      </c>
      <c r="C15" s="1">
        <v>10</v>
      </c>
      <c r="D15" s="1">
        <v>92</v>
      </c>
      <c r="E15" s="1">
        <v>80</v>
      </c>
      <c r="F15" s="1">
        <v>85</v>
      </c>
      <c r="G15" s="1">
        <v>88</v>
      </c>
      <c r="H15" s="1">
        <v>82</v>
      </c>
      <c r="I15" s="1">
        <v>80</v>
      </c>
      <c r="J15" s="1">
        <f t="shared" si="0"/>
        <v>415</v>
      </c>
    </row>
    <row r="16" spans="1:10" ht="30" x14ac:dyDescent="0.25">
      <c r="A16" s="3">
        <v>1041</v>
      </c>
      <c r="B16" s="1" t="s">
        <v>48</v>
      </c>
      <c r="C16" s="1">
        <v>10</v>
      </c>
      <c r="D16" s="1">
        <v>93</v>
      </c>
      <c r="E16" s="1">
        <v>78</v>
      </c>
      <c r="F16" s="1">
        <v>82</v>
      </c>
      <c r="G16" s="1">
        <v>85</v>
      </c>
      <c r="H16" s="1">
        <v>80</v>
      </c>
      <c r="I16" s="1">
        <v>84</v>
      </c>
      <c r="J16" s="1">
        <f t="shared" si="0"/>
        <v>409</v>
      </c>
    </row>
    <row r="17" spans="1:10" ht="30" x14ac:dyDescent="0.25">
      <c r="A17" s="3">
        <v>1044</v>
      </c>
      <c r="B17" s="1" t="s">
        <v>51</v>
      </c>
      <c r="C17" s="1">
        <v>10</v>
      </c>
      <c r="D17" s="1">
        <v>92</v>
      </c>
      <c r="E17" s="1">
        <v>80</v>
      </c>
      <c r="F17" s="1">
        <v>85</v>
      </c>
      <c r="G17" s="1">
        <v>88</v>
      </c>
      <c r="H17" s="1">
        <v>82</v>
      </c>
      <c r="I17" s="1">
        <v>80</v>
      </c>
      <c r="J17" s="1">
        <f t="shared" si="0"/>
        <v>415</v>
      </c>
    </row>
    <row r="18" spans="1:10" ht="30" x14ac:dyDescent="0.25">
      <c r="A18" s="3">
        <v>1047</v>
      </c>
      <c r="B18" s="1" t="s">
        <v>54</v>
      </c>
      <c r="C18" s="1">
        <v>10</v>
      </c>
      <c r="D18" s="1">
        <v>93</v>
      </c>
      <c r="E18" s="1">
        <v>34</v>
      </c>
      <c r="F18" s="1">
        <v>82</v>
      </c>
      <c r="G18" s="1">
        <v>85</v>
      </c>
      <c r="H18" s="1">
        <v>80</v>
      </c>
      <c r="I18" s="1">
        <v>84</v>
      </c>
      <c r="J18" s="1">
        <f t="shared" si="0"/>
        <v>365</v>
      </c>
    </row>
    <row r="19" spans="1:10" ht="45" x14ac:dyDescent="0.25">
      <c r="A19" s="3">
        <v>1050</v>
      </c>
      <c r="B19" s="1" t="s">
        <v>57</v>
      </c>
      <c r="C19" s="1">
        <v>10</v>
      </c>
      <c r="D19" s="1">
        <v>92</v>
      </c>
      <c r="E19" s="1">
        <v>80</v>
      </c>
      <c r="F19" s="1">
        <v>85</v>
      </c>
      <c r="G19" s="1">
        <v>88</v>
      </c>
      <c r="H19" s="1">
        <v>82</v>
      </c>
      <c r="I19" s="1">
        <v>80</v>
      </c>
      <c r="J19" s="1">
        <f t="shared" si="0"/>
        <v>415</v>
      </c>
    </row>
    <row r="20" spans="1:10" ht="30" x14ac:dyDescent="0.25">
      <c r="A20" s="3">
        <v>1002</v>
      </c>
      <c r="B20" s="1" t="s">
        <v>7</v>
      </c>
      <c r="C20" s="1">
        <v>11</v>
      </c>
      <c r="D20" s="1">
        <v>92</v>
      </c>
      <c r="E20" s="1">
        <v>80</v>
      </c>
      <c r="F20" s="1">
        <v>85</v>
      </c>
      <c r="G20" s="1">
        <v>90</v>
      </c>
      <c r="H20" s="1">
        <v>75</v>
      </c>
      <c r="I20" s="1">
        <v>82</v>
      </c>
      <c r="J20" s="1">
        <f t="shared" si="0"/>
        <v>412</v>
      </c>
    </row>
    <row r="21" spans="1:10" ht="30" x14ac:dyDescent="0.25">
      <c r="A21" s="3">
        <v>1005</v>
      </c>
      <c r="B21" s="1" t="s">
        <v>12</v>
      </c>
      <c r="C21" s="1">
        <v>11</v>
      </c>
      <c r="D21" s="1">
        <v>93</v>
      </c>
      <c r="E21" s="1">
        <v>82</v>
      </c>
      <c r="F21" s="1">
        <v>78</v>
      </c>
      <c r="G21" s="1">
        <v>85</v>
      </c>
      <c r="H21" s="1">
        <v>80</v>
      </c>
      <c r="I21" s="1">
        <v>89</v>
      </c>
      <c r="J21" s="1">
        <f t="shared" si="0"/>
        <v>414</v>
      </c>
    </row>
    <row r="22" spans="1:10" ht="30" x14ac:dyDescent="0.25">
      <c r="A22" s="3">
        <v>1008</v>
      </c>
      <c r="B22" s="1" t="s">
        <v>14</v>
      </c>
      <c r="C22" s="1">
        <v>11</v>
      </c>
      <c r="D22" s="1">
        <v>91</v>
      </c>
      <c r="E22" s="1">
        <v>75</v>
      </c>
      <c r="F22" s="1">
        <v>80</v>
      </c>
      <c r="G22" s="1">
        <v>78</v>
      </c>
      <c r="H22" s="1">
        <v>85</v>
      </c>
      <c r="I22" s="1">
        <v>80</v>
      </c>
      <c r="J22" s="1">
        <f t="shared" si="0"/>
        <v>398</v>
      </c>
    </row>
    <row r="23" spans="1:10" ht="30" x14ac:dyDescent="0.25">
      <c r="A23" s="3">
        <v>1012</v>
      </c>
      <c r="B23" s="1" t="s">
        <v>19</v>
      </c>
      <c r="C23" s="1">
        <v>11</v>
      </c>
      <c r="D23" s="1">
        <v>97</v>
      </c>
      <c r="E23" s="1">
        <v>85</v>
      </c>
      <c r="F23" s="1">
        <v>90</v>
      </c>
      <c r="G23" s="1">
        <v>92</v>
      </c>
      <c r="H23" s="1">
        <v>87</v>
      </c>
      <c r="I23" s="1">
        <v>88</v>
      </c>
      <c r="J23" s="1">
        <f t="shared" si="0"/>
        <v>442</v>
      </c>
    </row>
    <row r="24" spans="1:10" ht="45" x14ac:dyDescent="0.25">
      <c r="A24" s="3">
        <v>1015</v>
      </c>
      <c r="B24" s="1" t="s">
        <v>22</v>
      </c>
      <c r="C24" s="1">
        <v>11</v>
      </c>
      <c r="D24" s="1">
        <v>98</v>
      </c>
      <c r="E24" s="1">
        <v>92</v>
      </c>
      <c r="F24" s="1">
        <v>88</v>
      </c>
      <c r="G24" s="1">
        <v>95</v>
      </c>
      <c r="H24" s="1">
        <v>90</v>
      </c>
      <c r="I24" s="1">
        <v>92</v>
      </c>
      <c r="J24" s="1">
        <f t="shared" si="0"/>
        <v>457</v>
      </c>
    </row>
    <row r="25" spans="1:10" ht="30" x14ac:dyDescent="0.25">
      <c r="A25" s="3">
        <v>1018</v>
      </c>
      <c r="B25" s="1" t="s">
        <v>25</v>
      </c>
      <c r="C25" s="1">
        <v>11</v>
      </c>
      <c r="D25" s="1">
        <v>97</v>
      </c>
      <c r="E25" s="1">
        <v>85</v>
      </c>
      <c r="F25" s="1">
        <v>90</v>
      </c>
      <c r="G25" s="1">
        <v>92</v>
      </c>
      <c r="H25" s="1">
        <v>87</v>
      </c>
      <c r="I25" s="1">
        <v>88</v>
      </c>
      <c r="J25" s="1">
        <f t="shared" si="0"/>
        <v>442</v>
      </c>
    </row>
    <row r="26" spans="1:10" ht="30" x14ac:dyDescent="0.25">
      <c r="A26" s="3">
        <v>1021</v>
      </c>
      <c r="B26" s="1" t="s">
        <v>28</v>
      </c>
      <c r="C26" s="1">
        <v>11</v>
      </c>
      <c r="D26" s="1">
        <v>98</v>
      </c>
      <c r="E26" s="1">
        <v>92</v>
      </c>
      <c r="F26" s="1">
        <v>88</v>
      </c>
      <c r="G26" s="1">
        <v>95</v>
      </c>
      <c r="H26" s="1">
        <v>90</v>
      </c>
      <c r="I26" s="1">
        <v>92</v>
      </c>
      <c r="J26" s="1">
        <f t="shared" si="0"/>
        <v>457</v>
      </c>
    </row>
    <row r="27" spans="1:10" ht="30" x14ac:dyDescent="0.25">
      <c r="A27" s="3">
        <v>1024</v>
      </c>
      <c r="B27" s="1" t="s">
        <v>31</v>
      </c>
      <c r="C27" s="1">
        <v>11</v>
      </c>
      <c r="D27" s="1">
        <v>97</v>
      </c>
      <c r="E27" s="1">
        <v>85</v>
      </c>
      <c r="F27" s="1">
        <v>90</v>
      </c>
      <c r="G27" s="1">
        <v>92</v>
      </c>
      <c r="H27" s="1">
        <v>87</v>
      </c>
      <c r="I27" s="1">
        <v>88</v>
      </c>
      <c r="J27" s="1">
        <f t="shared" si="0"/>
        <v>442</v>
      </c>
    </row>
    <row r="28" spans="1:10" ht="30" x14ac:dyDescent="0.25">
      <c r="A28" s="3">
        <v>1027</v>
      </c>
      <c r="B28" s="1" t="s">
        <v>34</v>
      </c>
      <c r="C28" s="1">
        <v>11</v>
      </c>
      <c r="D28" s="1">
        <v>98</v>
      </c>
      <c r="E28" s="1">
        <v>92</v>
      </c>
      <c r="F28" s="1">
        <v>88</v>
      </c>
      <c r="G28" s="1">
        <v>95</v>
      </c>
      <c r="H28" s="1">
        <v>90</v>
      </c>
      <c r="I28" s="1">
        <v>92</v>
      </c>
      <c r="J28" s="1">
        <f t="shared" si="0"/>
        <v>457</v>
      </c>
    </row>
    <row r="29" spans="1:10" ht="45" x14ac:dyDescent="0.25">
      <c r="A29" s="3">
        <v>1030</v>
      </c>
      <c r="B29" s="1" t="s">
        <v>37</v>
      </c>
      <c r="C29" s="1">
        <v>11</v>
      </c>
      <c r="D29" s="1">
        <v>97</v>
      </c>
      <c r="E29" s="1">
        <v>34</v>
      </c>
      <c r="F29" s="1">
        <v>90</v>
      </c>
      <c r="G29" s="1">
        <v>92</v>
      </c>
      <c r="H29" s="1">
        <v>87</v>
      </c>
      <c r="I29" s="1">
        <v>88</v>
      </c>
      <c r="J29" s="1">
        <f t="shared" si="0"/>
        <v>391</v>
      </c>
    </row>
    <row r="30" spans="1:10" ht="30" x14ac:dyDescent="0.25">
      <c r="A30" s="3">
        <v>1033</v>
      </c>
      <c r="B30" s="1" t="s">
        <v>40</v>
      </c>
      <c r="C30" s="1">
        <v>11</v>
      </c>
      <c r="D30" s="1">
        <v>98</v>
      </c>
      <c r="E30" s="1">
        <v>92</v>
      </c>
      <c r="F30" s="1">
        <v>88</v>
      </c>
      <c r="G30" s="1">
        <v>95</v>
      </c>
      <c r="H30" s="1">
        <v>90</v>
      </c>
      <c r="I30" s="1">
        <v>92</v>
      </c>
      <c r="J30" s="1">
        <f t="shared" si="0"/>
        <v>457</v>
      </c>
    </row>
    <row r="31" spans="1:10" ht="30" x14ac:dyDescent="0.25">
      <c r="A31" s="3">
        <v>1036</v>
      </c>
      <c r="B31" s="1" t="s">
        <v>43</v>
      </c>
      <c r="C31" s="1">
        <v>11</v>
      </c>
      <c r="D31" s="1">
        <v>97</v>
      </c>
      <c r="E31" s="1">
        <v>30</v>
      </c>
      <c r="F31" s="1">
        <v>90</v>
      </c>
      <c r="G31" s="1">
        <v>92</v>
      </c>
      <c r="H31" s="1">
        <v>87</v>
      </c>
      <c r="I31" s="1">
        <v>88</v>
      </c>
      <c r="J31" s="1">
        <f t="shared" si="0"/>
        <v>387</v>
      </c>
    </row>
    <row r="32" spans="1:10" ht="45" x14ac:dyDescent="0.25">
      <c r="A32" s="3">
        <v>1039</v>
      </c>
      <c r="B32" s="1" t="s">
        <v>46</v>
      </c>
      <c r="C32" s="1">
        <v>11</v>
      </c>
      <c r="D32" s="1">
        <v>98</v>
      </c>
      <c r="E32" s="1">
        <v>92</v>
      </c>
      <c r="F32" s="1">
        <v>88</v>
      </c>
      <c r="G32" s="1">
        <v>95</v>
      </c>
      <c r="H32" s="1">
        <v>90</v>
      </c>
      <c r="I32" s="1">
        <v>92</v>
      </c>
      <c r="J32" s="1">
        <f t="shared" si="0"/>
        <v>457</v>
      </c>
    </row>
    <row r="33" spans="1:10" ht="30" x14ac:dyDescent="0.25">
      <c r="A33" s="3">
        <v>1042</v>
      </c>
      <c r="B33" s="1" t="s">
        <v>49</v>
      </c>
      <c r="C33" s="1">
        <v>11</v>
      </c>
      <c r="D33" s="1">
        <v>97</v>
      </c>
      <c r="E33" s="1">
        <v>34</v>
      </c>
      <c r="F33" s="1">
        <v>90</v>
      </c>
      <c r="G33" s="1">
        <v>92</v>
      </c>
      <c r="H33" s="1">
        <v>87</v>
      </c>
      <c r="I33" s="1">
        <v>88</v>
      </c>
      <c r="J33" s="1">
        <f t="shared" si="0"/>
        <v>391</v>
      </c>
    </row>
    <row r="34" spans="1:10" ht="30" x14ac:dyDescent="0.25">
      <c r="A34" s="3">
        <v>1045</v>
      </c>
      <c r="B34" s="1" t="s">
        <v>52</v>
      </c>
      <c r="C34" s="1">
        <v>11</v>
      </c>
      <c r="D34" s="1">
        <v>98</v>
      </c>
      <c r="E34" s="1">
        <v>92</v>
      </c>
      <c r="F34" s="1">
        <v>88</v>
      </c>
      <c r="G34" s="1">
        <v>95</v>
      </c>
      <c r="H34" s="1">
        <v>90</v>
      </c>
      <c r="I34" s="1">
        <v>92</v>
      </c>
      <c r="J34" s="1">
        <f t="shared" si="0"/>
        <v>457</v>
      </c>
    </row>
    <row r="35" spans="1:10" ht="30" x14ac:dyDescent="0.25">
      <c r="A35" s="3">
        <v>1048</v>
      </c>
      <c r="B35" s="1" t="s">
        <v>55</v>
      </c>
      <c r="C35" s="1">
        <v>11</v>
      </c>
      <c r="D35" s="1">
        <v>97</v>
      </c>
      <c r="E35" s="1">
        <v>85</v>
      </c>
      <c r="F35" s="1">
        <v>90</v>
      </c>
      <c r="G35" s="1">
        <v>92</v>
      </c>
      <c r="H35" s="1">
        <v>87</v>
      </c>
      <c r="I35" s="1">
        <v>88</v>
      </c>
      <c r="J35" s="1">
        <f t="shared" si="0"/>
        <v>442</v>
      </c>
    </row>
    <row r="36" spans="1:10" ht="30" x14ac:dyDescent="0.25">
      <c r="A36" s="3">
        <v>1004</v>
      </c>
      <c r="B36" s="1" t="s">
        <v>11</v>
      </c>
      <c r="C36" s="1">
        <v>12</v>
      </c>
      <c r="D36" s="1">
        <v>97</v>
      </c>
      <c r="E36" s="1">
        <v>90</v>
      </c>
      <c r="F36" s="1">
        <v>85</v>
      </c>
      <c r="G36" s="1">
        <v>88</v>
      </c>
      <c r="H36" s="1">
        <v>92</v>
      </c>
      <c r="I36" s="1">
        <v>87</v>
      </c>
      <c r="J36" s="1">
        <f t="shared" si="0"/>
        <v>442</v>
      </c>
    </row>
    <row r="37" spans="1:10" ht="30" x14ac:dyDescent="0.25">
      <c r="A37" s="3">
        <v>1007</v>
      </c>
      <c r="B37" s="1" t="s">
        <v>13</v>
      </c>
      <c r="C37" s="1">
        <v>12</v>
      </c>
      <c r="D37" s="1">
        <v>94</v>
      </c>
      <c r="E37" s="1">
        <v>88</v>
      </c>
      <c r="F37" s="1">
        <v>82</v>
      </c>
      <c r="G37" s="1">
        <v>90</v>
      </c>
      <c r="H37" s="1">
        <v>85</v>
      </c>
      <c r="I37" s="1">
        <v>84</v>
      </c>
      <c r="J37" s="1">
        <f t="shared" si="0"/>
        <v>429</v>
      </c>
    </row>
    <row r="38" spans="1:10" ht="30" x14ac:dyDescent="0.25">
      <c r="A38" s="3">
        <v>1010</v>
      </c>
      <c r="B38" s="1" t="s">
        <v>17</v>
      </c>
      <c r="C38" s="1">
        <v>12</v>
      </c>
      <c r="D38" s="1">
        <v>96</v>
      </c>
      <c r="E38" s="1">
        <v>90</v>
      </c>
      <c r="F38" s="1">
        <v>85</v>
      </c>
      <c r="G38" s="1">
        <v>88</v>
      </c>
      <c r="H38" s="1">
        <v>92</v>
      </c>
      <c r="I38" s="1">
        <v>87</v>
      </c>
      <c r="J38" s="1">
        <f t="shared" si="0"/>
        <v>442</v>
      </c>
    </row>
    <row r="39" spans="1:10" ht="30" x14ac:dyDescent="0.25">
      <c r="A39" s="3">
        <v>1013</v>
      </c>
      <c r="B39" s="1" t="s">
        <v>20</v>
      </c>
      <c r="C39" s="1">
        <v>12</v>
      </c>
      <c r="D39" s="1">
        <v>95</v>
      </c>
      <c r="E39" s="1">
        <v>88</v>
      </c>
      <c r="F39" s="1">
        <v>92</v>
      </c>
      <c r="G39" s="1">
        <v>90</v>
      </c>
      <c r="H39" s="1">
        <v>85</v>
      </c>
      <c r="I39" s="1">
        <v>84</v>
      </c>
      <c r="J39" s="1">
        <f t="shared" si="0"/>
        <v>439</v>
      </c>
    </row>
    <row r="40" spans="1:10" ht="30" x14ac:dyDescent="0.25">
      <c r="A40" s="3">
        <v>1016</v>
      </c>
      <c r="B40" s="1" t="s">
        <v>23</v>
      </c>
      <c r="C40" s="1">
        <v>12</v>
      </c>
      <c r="D40" s="1">
        <v>96</v>
      </c>
      <c r="E40" s="1">
        <v>85</v>
      </c>
      <c r="F40" s="1">
        <v>90</v>
      </c>
      <c r="G40" s="1">
        <v>88</v>
      </c>
      <c r="H40" s="1">
        <v>92</v>
      </c>
      <c r="I40" s="1">
        <v>87</v>
      </c>
      <c r="J40" s="1">
        <f t="shared" si="0"/>
        <v>442</v>
      </c>
    </row>
    <row r="41" spans="1:10" ht="30" x14ac:dyDescent="0.25">
      <c r="A41" s="3">
        <v>1019</v>
      </c>
      <c r="B41" s="1" t="s">
        <v>26</v>
      </c>
      <c r="C41" s="1">
        <v>12</v>
      </c>
      <c r="D41" s="1">
        <v>95</v>
      </c>
      <c r="E41" s="1">
        <v>88</v>
      </c>
      <c r="F41" s="1">
        <v>92</v>
      </c>
      <c r="G41" s="1">
        <v>90</v>
      </c>
      <c r="H41" s="1">
        <v>85</v>
      </c>
      <c r="I41" s="1">
        <v>84</v>
      </c>
      <c r="J41" s="1">
        <f t="shared" si="0"/>
        <v>439</v>
      </c>
    </row>
    <row r="42" spans="1:10" ht="30" x14ac:dyDescent="0.25">
      <c r="A42" s="3">
        <v>1022</v>
      </c>
      <c r="B42" s="1" t="s">
        <v>29</v>
      </c>
      <c r="C42" s="1">
        <v>12</v>
      </c>
      <c r="D42" s="1">
        <v>96</v>
      </c>
      <c r="E42" s="1">
        <v>85</v>
      </c>
      <c r="F42" s="1">
        <v>90</v>
      </c>
      <c r="G42" s="1">
        <v>88</v>
      </c>
      <c r="H42" s="1">
        <v>92</v>
      </c>
      <c r="I42" s="1">
        <v>87</v>
      </c>
      <c r="J42" s="1">
        <f t="shared" si="0"/>
        <v>442</v>
      </c>
    </row>
    <row r="43" spans="1:10" ht="45" x14ac:dyDescent="0.25">
      <c r="A43" s="3">
        <v>1025</v>
      </c>
      <c r="B43" s="1" t="s">
        <v>32</v>
      </c>
      <c r="C43" s="1">
        <v>12</v>
      </c>
      <c r="D43" s="1">
        <v>95</v>
      </c>
      <c r="E43" s="1">
        <v>88</v>
      </c>
      <c r="F43" s="1">
        <v>92</v>
      </c>
      <c r="G43" s="1">
        <v>90</v>
      </c>
      <c r="H43" s="1">
        <v>85</v>
      </c>
      <c r="I43" s="1">
        <v>84</v>
      </c>
      <c r="J43" s="1">
        <f t="shared" si="0"/>
        <v>439</v>
      </c>
    </row>
    <row r="44" spans="1:10" ht="30" x14ac:dyDescent="0.25">
      <c r="A44" s="3">
        <v>1028</v>
      </c>
      <c r="B44" s="1" t="s">
        <v>35</v>
      </c>
      <c r="C44" s="1">
        <v>12</v>
      </c>
      <c r="D44" s="1">
        <v>96</v>
      </c>
      <c r="E44" s="1">
        <v>85</v>
      </c>
      <c r="F44" s="1">
        <v>90</v>
      </c>
      <c r="G44" s="1">
        <v>88</v>
      </c>
      <c r="H44" s="1">
        <v>92</v>
      </c>
      <c r="I44" s="1">
        <v>87</v>
      </c>
      <c r="J44" s="1">
        <f t="shared" si="0"/>
        <v>442</v>
      </c>
    </row>
    <row r="45" spans="1:10" ht="30" x14ac:dyDescent="0.25">
      <c r="A45" s="3">
        <v>1031</v>
      </c>
      <c r="B45" s="1" t="s">
        <v>38</v>
      </c>
      <c r="C45" s="1">
        <v>12</v>
      </c>
      <c r="D45" s="1">
        <v>95</v>
      </c>
      <c r="E45" s="1">
        <v>88</v>
      </c>
      <c r="F45" s="1">
        <v>92</v>
      </c>
      <c r="G45" s="1">
        <v>90</v>
      </c>
      <c r="H45" s="1">
        <v>85</v>
      </c>
      <c r="I45" s="1">
        <v>84</v>
      </c>
      <c r="J45" s="1">
        <f t="shared" si="0"/>
        <v>439</v>
      </c>
    </row>
    <row r="46" spans="1:10" ht="30" x14ac:dyDescent="0.25">
      <c r="A46" s="3">
        <v>1034</v>
      </c>
      <c r="B46" s="1" t="s">
        <v>41</v>
      </c>
      <c r="C46" s="1">
        <v>12</v>
      </c>
      <c r="D46" s="1">
        <v>96</v>
      </c>
      <c r="E46" s="1">
        <v>85</v>
      </c>
      <c r="F46" s="1">
        <v>90</v>
      </c>
      <c r="G46" s="1">
        <v>88</v>
      </c>
      <c r="H46" s="1">
        <v>92</v>
      </c>
      <c r="I46" s="1">
        <v>87</v>
      </c>
      <c r="J46" s="1">
        <f t="shared" si="0"/>
        <v>442</v>
      </c>
    </row>
    <row r="47" spans="1:10" ht="30" x14ac:dyDescent="0.25">
      <c r="A47" s="3">
        <v>1037</v>
      </c>
      <c r="B47" s="1" t="s">
        <v>44</v>
      </c>
      <c r="C47" s="1">
        <v>12</v>
      </c>
      <c r="D47" s="1">
        <v>95</v>
      </c>
      <c r="E47" s="1">
        <v>88</v>
      </c>
      <c r="F47" s="1">
        <v>92</v>
      </c>
      <c r="G47" s="1">
        <v>90</v>
      </c>
      <c r="H47" s="1">
        <v>85</v>
      </c>
      <c r="I47" s="1">
        <v>84</v>
      </c>
      <c r="J47" s="1">
        <f t="shared" si="0"/>
        <v>439</v>
      </c>
    </row>
    <row r="48" spans="1:10" ht="30" x14ac:dyDescent="0.25">
      <c r="A48" s="3">
        <v>1040</v>
      </c>
      <c r="B48" s="1" t="s">
        <v>47</v>
      </c>
      <c r="C48" s="1">
        <v>12</v>
      </c>
      <c r="D48" s="1">
        <v>96</v>
      </c>
      <c r="E48" s="1">
        <v>85</v>
      </c>
      <c r="F48" s="1">
        <v>90</v>
      </c>
      <c r="G48" s="1">
        <v>88</v>
      </c>
      <c r="H48" s="1">
        <v>92</v>
      </c>
      <c r="I48" s="1">
        <v>87</v>
      </c>
      <c r="J48" s="1">
        <f t="shared" si="0"/>
        <v>442</v>
      </c>
    </row>
    <row r="49" spans="1:10" ht="30" x14ac:dyDescent="0.25">
      <c r="A49" s="3">
        <v>1043</v>
      </c>
      <c r="B49" s="1" t="s">
        <v>50</v>
      </c>
      <c r="C49" s="1">
        <v>12</v>
      </c>
      <c r="D49" s="1">
        <v>95</v>
      </c>
      <c r="E49" s="1">
        <v>88</v>
      </c>
      <c r="F49" s="1">
        <v>92</v>
      </c>
      <c r="G49" s="1">
        <v>90</v>
      </c>
      <c r="H49" s="1">
        <v>85</v>
      </c>
      <c r="I49" s="1">
        <v>84</v>
      </c>
      <c r="J49" s="1">
        <f t="shared" si="0"/>
        <v>439</v>
      </c>
    </row>
    <row r="50" spans="1:10" ht="30" x14ac:dyDescent="0.25">
      <c r="A50" s="3">
        <v>1046</v>
      </c>
      <c r="B50" s="1" t="s">
        <v>53</v>
      </c>
      <c r="C50" s="1">
        <v>12</v>
      </c>
      <c r="D50" s="1">
        <v>96</v>
      </c>
      <c r="E50" s="1">
        <v>85</v>
      </c>
      <c r="F50" s="1">
        <v>90</v>
      </c>
      <c r="G50" s="1">
        <v>88</v>
      </c>
      <c r="H50" s="1">
        <v>92</v>
      </c>
      <c r="I50" s="1">
        <v>87</v>
      </c>
      <c r="J50" s="1">
        <f t="shared" si="0"/>
        <v>442</v>
      </c>
    </row>
    <row r="51" spans="1:10" ht="30" x14ac:dyDescent="0.25">
      <c r="A51" s="3">
        <v>1049</v>
      </c>
      <c r="B51" s="1" t="s">
        <v>56</v>
      </c>
      <c r="C51" s="1">
        <v>12</v>
      </c>
      <c r="D51" s="1">
        <v>95</v>
      </c>
      <c r="E51" s="1">
        <v>88</v>
      </c>
      <c r="F51" s="1">
        <v>92</v>
      </c>
      <c r="G51" s="1">
        <v>90</v>
      </c>
      <c r="H51" s="1">
        <v>85</v>
      </c>
      <c r="I51" s="1">
        <v>84</v>
      </c>
      <c r="J51" s="1">
        <f t="shared" si="0"/>
        <v>439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BBB5-1C8C-41E7-9A3F-D662746138FD}">
  <dimension ref="A3:B7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4" bestFit="1" customWidth="1"/>
  </cols>
  <sheetData>
    <row r="3" spans="1:2" x14ac:dyDescent="0.25">
      <c r="A3" s="13" t="s">
        <v>82</v>
      </c>
      <c r="B3" t="s">
        <v>83</v>
      </c>
    </row>
    <row r="4" spans="1:2" x14ac:dyDescent="0.25">
      <c r="A4" s="14">
        <v>10</v>
      </c>
      <c r="B4" s="15">
        <v>18</v>
      </c>
    </row>
    <row r="5" spans="1:2" x14ac:dyDescent="0.25">
      <c r="A5" s="14">
        <v>11</v>
      </c>
      <c r="B5" s="15">
        <v>16</v>
      </c>
    </row>
    <row r="6" spans="1:2" x14ac:dyDescent="0.25">
      <c r="A6" s="14">
        <v>12</v>
      </c>
      <c r="B6" s="15">
        <v>16</v>
      </c>
    </row>
    <row r="7" spans="1:2" x14ac:dyDescent="0.25">
      <c r="A7" s="14" t="s">
        <v>77</v>
      </c>
      <c r="B7" s="15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266-1A2F-42CE-B7A7-3BA9630CF568}">
  <dimension ref="A3:B54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20.28515625" bestFit="1" customWidth="1"/>
    <col min="3" max="4" width="11.28515625" bestFit="1" customWidth="1"/>
    <col min="5" max="5" width="17.42578125" bestFit="1" customWidth="1"/>
    <col min="6" max="11" width="3" bestFit="1" customWidth="1"/>
    <col min="12" max="12" width="11.28515625" bestFit="1" customWidth="1"/>
  </cols>
  <sheetData>
    <row r="3" spans="1:2" x14ac:dyDescent="0.25">
      <c r="A3" s="13" t="s">
        <v>82</v>
      </c>
      <c r="B3" t="s">
        <v>84</v>
      </c>
    </row>
    <row r="4" spans="1:2" x14ac:dyDescent="0.25">
      <c r="A4" s="14" t="s">
        <v>49</v>
      </c>
      <c r="B4" s="15">
        <v>97</v>
      </c>
    </row>
    <row r="5" spans="1:2" x14ac:dyDescent="0.25">
      <c r="A5" s="14" t="s">
        <v>12</v>
      </c>
      <c r="B5" s="15">
        <v>93</v>
      </c>
    </row>
    <row r="6" spans="1:2" x14ac:dyDescent="0.25">
      <c r="A6" s="14" t="s">
        <v>27</v>
      </c>
      <c r="B6" s="15">
        <v>92</v>
      </c>
    </row>
    <row r="7" spans="1:2" x14ac:dyDescent="0.25">
      <c r="A7" s="14" t="s">
        <v>34</v>
      </c>
      <c r="B7" s="15">
        <v>98</v>
      </c>
    </row>
    <row r="8" spans="1:2" x14ac:dyDescent="0.25">
      <c r="A8" s="14" t="s">
        <v>46</v>
      </c>
      <c r="B8" s="15">
        <v>98</v>
      </c>
    </row>
    <row r="9" spans="1:2" x14ac:dyDescent="0.25">
      <c r="A9" s="14" t="s">
        <v>19</v>
      </c>
      <c r="B9" s="15">
        <v>97</v>
      </c>
    </row>
    <row r="10" spans="1:2" x14ac:dyDescent="0.25">
      <c r="A10" s="14" t="s">
        <v>57</v>
      </c>
      <c r="B10" s="15">
        <v>92</v>
      </c>
    </row>
    <row r="11" spans="1:2" x14ac:dyDescent="0.25">
      <c r="A11" s="14" t="s">
        <v>24</v>
      </c>
      <c r="B11" s="15">
        <v>93</v>
      </c>
    </row>
    <row r="12" spans="1:2" x14ac:dyDescent="0.25">
      <c r="A12" s="14" t="s">
        <v>25</v>
      </c>
      <c r="B12" s="15">
        <v>97</v>
      </c>
    </row>
    <row r="13" spans="1:2" x14ac:dyDescent="0.25">
      <c r="A13" s="14" t="s">
        <v>32</v>
      </c>
      <c r="B13" s="15">
        <v>95</v>
      </c>
    </row>
    <row r="14" spans="1:2" x14ac:dyDescent="0.25">
      <c r="A14" s="14" t="s">
        <v>30</v>
      </c>
      <c r="B14" s="15">
        <v>93</v>
      </c>
    </row>
    <row r="15" spans="1:2" x14ac:dyDescent="0.25">
      <c r="A15" s="14" t="s">
        <v>39</v>
      </c>
      <c r="B15" s="15">
        <v>92</v>
      </c>
    </row>
    <row r="16" spans="1:2" x14ac:dyDescent="0.25">
      <c r="A16" s="14" t="s">
        <v>43</v>
      </c>
      <c r="B16" s="15">
        <v>97</v>
      </c>
    </row>
    <row r="17" spans="1:2" x14ac:dyDescent="0.25">
      <c r="A17" s="14" t="s">
        <v>11</v>
      </c>
      <c r="B17" s="15">
        <v>97</v>
      </c>
    </row>
    <row r="18" spans="1:2" x14ac:dyDescent="0.25">
      <c r="A18" s="14" t="s">
        <v>50</v>
      </c>
      <c r="B18" s="15">
        <v>95</v>
      </c>
    </row>
    <row r="19" spans="1:2" x14ac:dyDescent="0.25">
      <c r="A19" s="14" t="s">
        <v>14</v>
      </c>
      <c r="B19" s="15">
        <v>91</v>
      </c>
    </row>
    <row r="20" spans="1:2" x14ac:dyDescent="0.25">
      <c r="A20" s="14" t="s">
        <v>53</v>
      </c>
      <c r="B20" s="15">
        <v>96</v>
      </c>
    </row>
    <row r="21" spans="1:2" x14ac:dyDescent="0.25">
      <c r="A21" s="14" t="s">
        <v>18</v>
      </c>
      <c r="B21" s="15">
        <v>94</v>
      </c>
    </row>
    <row r="22" spans="1:2" x14ac:dyDescent="0.25">
      <c r="A22" s="14" t="s">
        <v>29</v>
      </c>
      <c r="B22" s="15">
        <v>96</v>
      </c>
    </row>
    <row r="23" spans="1:2" x14ac:dyDescent="0.25">
      <c r="A23" s="14" t="s">
        <v>47</v>
      </c>
      <c r="B23" s="15">
        <v>96</v>
      </c>
    </row>
    <row r="24" spans="1:2" x14ac:dyDescent="0.25">
      <c r="A24" s="14" t="s">
        <v>33</v>
      </c>
      <c r="B24" s="15">
        <v>92</v>
      </c>
    </row>
    <row r="25" spans="1:2" x14ac:dyDescent="0.25">
      <c r="A25" s="14" t="s">
        <v>35</v>
      </c>
      <c r="B25" s="15">
        <v>96</v>
      </c>
    </row>
    <row r="26" spans="1:2" x14ac:dyDescent="0.25">
      <c r="A26" s="14" t="s">
        <v>56</v>
      </c>
      <c r="B26" s="15">
        <v>95</v>
      </c>
    </row>
    <row r="27" spans="1:2" x14ac:dyDescent="0.25">
      <c r="A27" s="14" t="s">
        <v>28</v>
      </c>
      <c r="B27" s="15">
        <v>98</v>
      </c>
    </row>
    <row r="28" spans="1:2" x14ac:dyDescent="0.25">
      <c r="A28" s="14" t="s">
        <v>51</v>
      </c>
      <c r="B28" s="15">
        <v>92</v>
      </c>
    </row>
    <row r="29" spans="1:2" x14ac:dyDescent="0.25">
      <c r="A29" s="14" t="s">
        <v>26</v>
      </c>
      <c r="B29" s="15">
        <v>95</v>
      </c>
    </row>
    <row r="30" spans="1:2" x14ac:dyDescent="0.25">
      <c r="A30" s="14" t="s">
        <v>7</v>
      </c>
      <c r="B30" s="15">
        <v>92</v>
      </c>
    </row>
    <row r="31" spans="1:2" x14ac:dyDescent="0.25">
      <c r="A31" s="14" t="s">
        <v>5</v>
      </c>
      <c r="B31" s="15">
        <v>95</v>
      </c>
    </row>
    <row r="32" spans="1:2" x14ac:dyDescent="0.25">
      <c r="A32" s="14" t="s">
        <v>41</v>
      </c>
      <c r="B32" s="15">
        <v>96</v>
      </c>
    </row>
    <row r="33" spans="1:2" x14ac:dyDescent="0.25">
      <c r="A33" s="14" t="s">
        <v>16</v>
      </c>
      <c r="B33" s="15">
        <v>98</v>
      </c>
    </row>
    <row r="34" spans="1:2" x14ac:dyDescent="0.25">
      <c r="A34" s="14" t="s">
        <v>44</v>
      </c>
      <c r="B34" s="15">
        <v>95</v>
      </c>
    </row>
    <row r="35" spans="1:2" x14ac:dyDescent="0.25">
      <c r="A35" s="14" t="s">
        <v>31</v>
      </c>
      <c r="B35" s="15">
        <v>97</v>
      </c>
    </row>
    <row r="36" spans="1:2" x14ac:dyDescent="0.25">
      <c r="A36" s="14" t="s">
        <v>45</v>
      </c>
      <c r="B36" s="15">
        <v>92</v>
      </c>
    </row>
    <row r="37" spans="1:2" x14ac:dyDescent="0.25">
      <c r="A37" s="14" t="s">
        <v>54</v>
      </c>
      <c r="B37" s="15">
        <v>93</v>
      </c>
    </row>
    <row r="38" spans="1:2" x14ac:dyDescent="0.25">
      <c r="A38" s="14" t="s">
        <v>23</v>
      </c>
      <c r="B38" s="15">
        <v>96</v>
      </c>
    </row>
    <row r="39" spans="1:2" x14ac:dyDescent="0.25">
      <c r="A39" s="14" t="s">
        <v>9</v>
      </c>
      <c r="B39" s="15">
        <v>98</v>
      </c>
    </row>
    <row r="40" spans="1:2" x14ac:dyDescent="0.25">
      <c r="A40" s="14" t="s">
        <v>38</v>
      </c>
      <c r="B40" s="15">
        <v>95</v>
      </c>
    </row>
    <row r="41" spans="1:2" x14ac:dyDescent="0.25">
      <c r="A41" s="14" t="s">
        <v>20</v>
      </c>
      <c r="B41" s="15">
        <v>95</v>
      </c>
    </row>
    <row r="42" spans="1:2" x14ac:dyDescent="0.25">
      <c r="A42" s="14" t="s">
        <v>52</v>
      </c>
      <c r="B42" s="15">
        <v>98</v>
      </c>
    </row>
    <row r="43" spans="1:2" x14ac:dyDescent="0.25">
      <c r="A43" s="14" t="s">
        <v>17</v>
      </c>
      <c r="B43" s="15">
        <v>96</v>
      </c>
    </row>
    <row r="44" spans="1:2" x14ac:dyDescent="0.25">
      <c r="A44" s="14" t="s">
        <v>13</v>
      </c>
      <c r="B44" s="15">
        <v>94</v>
      </c>
    </row>
    <row r="45" spans="1:2" x14ac:dyDescent="0.25">
      <c r="A45" s="14" t="s">
        <v>40</v>
      </c>
      <c r="B45" s="15">
        <v>98</v>
      </c>
    </row>
    <row r="46" spans="1:2" x14ac:dyDescent="0.25">
      <c r="A46" s="14" t="s">
        <v>55</v>
      </c>
      <c r="B46" s="15">
        <v>97</v>
      </c>
    </row>
    <row r="47" spans="1:2" x14ac:dyDescent="0.25">
      <c r="A47" s="14" t="s">
        <v>37</v>
      </c>
      <c r="B47" s="15">
        <v>97</v>
      </c>
    </row>
    <row r="48" spans="1:2" x14ac:dyDescent="0.25">
      <c r="A48" s="14" t="s">
        <v>10</v>
      </c>
      <c r="B48" s="15">
        <v>96</v>
      </c>
    </row>
    <row r="49" spans="1:2" x14ac:dyDescent="0.25">
      <c r="A49" s="14" t="s">
        <v>21</v>
      </c>
      <c r="B49" s="15">
        <v>92</v>
      </c>
    </row>
    <row r="50" spans="1:2" x14ac:dyDescent="0.25">
      <c r="A50" s="14" t="s">
        <v>42</v>
      </c>
      <c r="B50" s="15">
        <v>93</v>
      </c>
    </row>
    <row r="51" spans="1:2" x14ac:dyDescent="0.25">
      <c r="A51" s="14" t="s">
        <v>22</v>
      </c>
      <c r="B51" s="15">
        <v>98</v>
      </c>
    </row>
    <row r="52" spans="1:2" x14ac:dyDescent="0.25">
      <c r="A52" s="14" t="s">
        <v>48</v>
      </c>
      <c r="B52" s="15">
        <v>93</v>
      </c>
    </row>
    <row r="53" spans="1:2" x14ac:dyDescent="0.25">
      <c r="A53" s="14" t="s">
        <v>36</v>
      </c>
      <c r="B53" s="15">
        <v>93</v>
      </c>
    </row>
    <row r="54" spans="1:2" x14ac:dyDescent="0.25">
      <c r="A54" s="14" t="s">
        <v>77</v>
      </c>
      <c r="B54" s="15">
        <v>4754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D A A B Q S w M E F A A C A A g A s q K +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L K i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r 5 Y b g t F 5 G U A A A B 5 A A A A E w A c A E Z v c m 1 1 b G F z L 1 N l Y 3 R p b 2 4 x L m 0 g o h g A K K A U A A A A A A A A A A A A A A A A A A A A A A A A A A A A K 0 5 N L s n M z 1 M I h t C G 1 r x c v F z F G Y l F q S k K I Y l J O a m G C r Y K O a k l v F w K Q B C c X 1 q U n A o U c a 1 I T s 3 R c y 4 t K k r N K w n P L 8 p O y s / P 1 t C s j v Z L z E 2 1 V Y L o V I q t j X b O z y s B K o n l 5 c r M Q z b D G g B Q S w E C L Q A U A A I A C A C y o r 5 Y w K n 8 R 6 U A A A D 2 A A A A E g A A A A A A A A A A A A A A A A A A A A A A Q 2 9 u Z m l n L 1 B h Y 2 t h Z 2 U u e G 1 s U E s B A i 0 A F A A C A A g A s q K + W A / K 6 a u k A A A A 6 Q A A A B M A A A A A A A A A A A A A A A A A 8 Q A A A F t D b 2 5 0 Z W 5 0 X 1 R 5 c G V z X S 5 4 b W x Q S w E C L Q A U A A I A C A C y o r 5 Y b g t F 5 G U A A A B 5 A A A A E w A A A A A A A A A A A A A A A A D i A Q A A R m 9 y b X V s Y X M v U 2 V j d G l v b j E u b V B L B Q Y A A A A A A w A D A M I A A A C U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D Q A A A A A A A F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T Q 1 Z j A y Y S 1 j Y z g w L T R i O D c t Y j c w Y y 0 y M W E w Y z k y M W Y 4 M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M w V D E 0 O j U x O j M 2 L j M x M j k y M z l a I i A v P j x F b n R y e S B U e X B l P S J G a W x s Q 2 9 s d W 1 u V H l w Z X M i I F Z h b H V l P S J z Q U F B Q U F B Q U F B Q U F B Q U F B P S I g L z 4 8 R W 5 0 c n k g V H l w Z T 0 i R m l s b E N v b H V t b k 5 h b W V z I i B W Y W x 1 Z T 0 i c 1 s m c X V v d D t S Z W c g T m 8 m c X V v d D s s J n F 1 b 3 Q 7 T m F t Z S Z x d W 9 0 O y w m c X V v d D t j b G F z c y Z x d W 9 0 O y w m c X V v d D t B d H R l b m R h b m N l I C U m c X V v d D s s J n F 1 b 3 Q 7 T W F 0 a H M m c X V v d D s s J n F 1 b 3 Q 7 U 2 N p Z W 5 j Z S Z x d W 9 0 O y w m c X V v d D t T b 2 N p Y W w g U 2 N p Z W 5 j Z S Z x d W 9 0 O y w m c X V v d D t F b m d s a X N o J n F 1 b 3 Q 7 L C Z x d W 9 0 O 0 1 h b G F 5 Y W x h b S Z x d W 9 0 O y w m c X V v d D t U b 3 R h b C B N Y X J r J n F 1 b 3 Q 7 L C Z x d W 9 0 O 0 d y Y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S Z W c g T m 8 s M H 0 m c X V v d D s s J n F 1 b 3 Q 7 U 2 V j d G l v b j E v V G F i b G U x L 0 F 1 d G 9 S Z W 1 v d m V k Q 2 9 s d W 1 u c z E u e 0 5 h b W U s M X 0 m c X V v d D s s J n F 1 b 3 Q 7 U 2 V j d G l v b j E v V G F i b G U x L 0 F 1 d G 9 S Z W 1 v d m V k Q 2 9 s d W 1 u c z E u e 2 N s Y X N z L D J 9 J n F 1 b 3 Q 7 L C Z x d W 9 0 O 1 N l Y 3 R p b 2 4 x L 1 R h Y m x l M S 9 B d X R v U m V t b 3 Z l Z E N v b H V t b n M x L n t B d H R l b m R h b m N l I C U s M 3 0 m c X V v d D s s J n F 1 b 3 Q 7 U 2 V j d G l v b j E v V G F i b G U x L 0 F 1 d G 9 S Z W 1 v d m V k Q 2 9 s d W 1 u c z E u e 0 1 h d G h z L D R 9 J n F 1 b 3 Q 7 L C Z x d W 9 0 O 1 N l Y 3 R p b 2 4 x L 1 R h Y m x l M S 9 B d X R v U m V t b 3 Z l Z E N v b H V t b n M x L n t T Y 2 l l b m N l L D V 9 J n F 1 b 3 Q 7 L C Z x d W 9 0 O 1 N l Y 3 R p b 2 4 x L 1 R h Y m x l M S 9 B d X R v U m V t b 3 Z l Z E N v b H V t b n M x L n t T b 2 N p Y W w g U 2 N p Z W 5 j Z S w 2 f S Z x d W 9 0 O y w m c X V v d D t T Z W N 0 a W 9 u M S 9 U Y W J s Z T E v Q X V 0 b 1 J l b W 9 2 Z W R D b 2 x 1 b W 5 z M S 5 7 R W 5 n b G l z a C w 3 f S Z x d W 9 0 O y w m c X V v d D t T Z W N 0 a W 9 u M S 9 U Y W J s Z T E v Q X V 0 b 1 J l b W 9 2 Z W R D b 2 x 1 b W 5 z M S 5 7 T W F s Y X l h b G F t L D h 9 J n F 1 b 3 Q 7 L C Z x d W 9 0 O 1 N l Y 3 R p b 2 4 x L 1 R h Y m x l M S 9 B d X R v U m V t b 3 Z l Z E N v b H V t b n M x L n t U b 3 R h b C B N Y X J r L D l 9 J n F 1 b 3 Q 7 L C Z x d W 9 0 O 1 N l Y 3 R p b 2 4 x L 1 R h Y m x l M S 9 B d X R v U m V t b 3 Z l Z E N v b H V t b n M x L n t H c m F k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S Z W c g T m 8 s M H 0 m c X V v d D s s J n F 1 b 3 Q 7 U 2 V j d G l v b j E v V G F i b G U x L 0 F 1 d G 9 S Z W 1 v d m V k Q 2 9 s d W 1 u c z E u e 0 5 h b W U s M X 0 m c X V v d D s s J n F 1 b 3 Q 7 U 2 V j d G l v b j E v V G F i b G U x L 0 F 1 d G 9 S Z W 1 v d m V k Q 2 9 s d W 1 u c z E u e 2 N s Y X N z L D J 9 J n F 1 b 3 Q 7 L C Z x d W 9 0 O 1 N l Y 3 R p b 2 4 x L 1 R h Y m x l M S 9 B d X R v U m V t b 3 Z l Z E N v b H V t b n M x L n t B d H R l b m R h b m N l I C U s M 3 0 m c X V v d D s s J n F 1 b 3 Q 7 U 2 V j d G l v b j E v V G F i b G U x L 0 F 1 d G 9 S Z W 1 v d m V k Q 2 9 s d W 1 u c z E u e 0 1 h d G h z L D R 9 J n F 1 b 3 Q 7 L C Z x d W 9 0 O 1 N l Y 3 R p b 2 4 x L 1 R h Y m x l M S 9 B d X R v U m V t b 3 Z l Z E N v b H V t b n M x L n t T Y 2 l l b m N l L D V 9 J n F 1 b 3 Q 7 L C Z x d W 9 0 O 1 N l Y 3 R p b 2 4 x L 1 R h Y m x l M S 9 B d X R v U m V t b 3 Z l Z E N v b H V t b n M x L n t T b 2 N p Y W w g U 2 N p Z W 5 j Z S w 2 f S Z x d W 9 0 O y w m c X V v d D t T Z W N 0 a W 9 u M S 9 U Y W J s Z T E v Q X V 0 b 1 J l b W 9 2 Z W R D b 2 x 1 b W 5 z M S 5 7 R W 5 n b G l z a C w 3 f S Z x d W 9 0 O y w m c X V v d D t T Z W N 0 a W 9 u M S 9 U Y W J s Z T E v Q X V 0 b 1 J l b W 9 2 Z W R D b 2 x 1 b W 5 z M S 5 7 T W F s Y X l h b G F t L D h 9 J n F 1 b 3 Q 7 L C Z x d W 9 0 O 1 N l Y 3 R p b 2 4 x L 1 R h Y m x l M S 9 B d X R v U m V t b 3 Z l Z E N v b H V t b n M x L n t U b 3 R h b C B N Y X J r L D l 9 J n F 1 b 3 Q 7 L C Z x d W 9 0 O 1 N l Y 3 R p b 2 4 x L 1 R h Y m x l M S 9 B d X R v U m V t b 3 Z l Z E N v b H V t b n M x L n t H c m F k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9 K s 3 j D y O E K m F i W 8 3 r q e R Q A A A A A C A A A A A A A Q Z g A A A A E A A C A A A A A q r q 8 g + w f M v + 1 G 3 + p B 2 3 V J B E Q 5 u G E G q q F r D I 1 + A f q q f w A A A A A O g A A A A A I A A C A A A A A D Z 1 U 5 m k X e s i h + r z a I X 3 Z 0 D 5 e c A g / O F R + p u g x 0 G W 9 F a V A A A A A u T Z q + f Q m H o j e H v X R U F d X f F r m R s P b F e z R F a 5 p X x M 9 F + + P R a l h y U + l w h N f m Y E M 1 Z q y J m s 7 8 l Z I X t 3 r c J 1 l t c K G K 9 4 j Y X F a V f Y G 6 P 9 i K O r l i q 0 A A A A B x 1 u 5 a c E Y l + J I h B G 4 i 5 4 M 3 2 R z I O B n 6 R R v k v u b m h U m o v z e m z J 5 L 5 q W E U A 7 O G b / T f l K 3 C g 8 m p B 6 M a Y 8 h M Q q f 7 e 2 w < / D a t a M a s h u p > 
</file>

<file path=customXml/itemProps1.xml><?xml version="1.0" encoding="utf-8"?>
<ds:datastoreItem xmlns:ds="http://schemas.openxmlformats.org/officeDocument/2006/customXml" ds:itemID="{B840054F-445A-4B10-8042-E5D58C9BB2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Formulas</vt:lpstr>
      <vt:lpstr>Table1</vt:lpstr>
      <vt:lpstr>Powerquery</vt:lpstr>
      <vt:lpstr>lookup</vt:lpstr>
      <vt:lpstr>Clean and trim</vt:lpstr>
      <vt:lpstr>Value</vt:lpstr>
      <vt:lpstr> Pivot original </vt:lpstr>
      <vt:lpstr>pivot</vt:lpstr>
      <vt:lpstr>Sheet13</vt:lpstr>
      <vt:lpstr>Sheet6</vt:lpstr>
      <vt:lpstr>pivot1</vt:lpstr>
      <vt:lpstr>Sheet8</vt:lpstr>
      <vt:lpstr>Sheet9</vt:lpstr>
      <vt:lpstr>Sheet10</vt:lpstr>
      <vt:lpstr>Sheet11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Msoffice668</dc:creator>
  <cp:lastModifiedBy>Msoffice668</cp:lastModifiedBy>
  <dcterms:created xsi:type="dcterms:W3CDTF">2024-05-30T05:17:08Z</dcterms:created>
  <dcterms:modified xsi:type="dcterms:W3CDTF">2024-05-30T17:01:08Z</dcterms:modified>
</cp:coreProperties>
</file>