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940" yWindow="0" windowWidth="27320" windowHeight="16120" tabRatio="500"/>
  </bookViews>
  <sheets>
    <sheet name="ShakeRoll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15" i="3" l="1"/>
  <c r="AD110" i="3"/>
  <c r="O114" i="3"/>
  <c r="I114" i="3"/>
  <c r="AU7" i="3"/>
  <c r="AU170" i="3"/>
  <c r="AU167" i="3"/>
  <c r="AU164" i="3"/>
  <c r="AU161" i="3"/>
  <c r="AU158" i="3"/>
  <c r="AU155" i="3"/>
  <c r="AU152" i="3"/>
  <c r="AU149" i="3"/>
  <c r="AU142" i="3"/>
  <c r="AU137" i="3"/>
  <c r="AU132" i="3"/>
  <c r="AU126" i="3"/>
  <c r="AU120" i="3"/>
  <c r="AU115" i="3"/>
  <c r="AU110" i="3"/>
  <c r="AU104" i="3"/>
  <c r="AU99" i="3"/>
  <c r="AU96" i="3"/>
  <c r="AU90" i="3"/>
  <c r="AU84" i="3"/>
  <c r="AU78" i="3"/>
  <c r="AU72" i="3"/>
  <c r="AU66" i="3"/>
  <c r="AU60" i="3"/>
  <c r="AU55" i="3"/>
  <c r="AU49" i="3"/>
  <c r="AU46" i="3"/>
  <c r="AU42" i="3"/>
  <c r="AU39" i="3"/>
  <c r="AU36" i="3"/>
  <c r="AU33" i="3"/>
  <c r="AU28" i="3"/>
  <c r="AU25" i="3"/>
  <c r="AU19" i="3"/>
  <c r="AU13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70" i="3"/>
  <c r="AT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70" i="3"/>
  <c r="AR2" i="3"/>
  <c r="AS155" i="3"/>
  <c r="AE155" i="3"/>
  <c r="AD155" i="3"/>
  <c r="Y155" i="3"/>
  <c r="O155" i="3"/>
  <c r="I155" i="3"/>
  <c r="O154" i="3"/>
  <c r="I154" i="3"/>
  <c r="O153" i="3"/>
  <c r="I153" i="3"/>
  <c r="AS152" i="3"/>
  <c r="AE152" i="3"/>
  <c r="AD152" i="3"/>
  <c r="AA152" i="3"/>
  <c r="Y152" i="3"/>
  <c r="O152" i="3"/>
  <c r="I152" i="3"/>
  <c r="O151" i="3"/>
  <c r="I151" i="3"/>
  <c r="O150" i="3"/>
  <c r="I150" i="3"/>
  <c r="AS170" i="3"/>
  <c r="AE170" i="3"/>
  <c r="AD170" i="3"/>
  <c r="Y170" i="3"/>
  <c r="O170" i="3"/>
  <c r="I170" i="3"/>
  <c r="O169" i="3"/>
  <c r="I169" i="3"/>
  <c r="O168" i="3"/>
  <c r="I168" i="3"/>
  <c r="AS167" i="3"/>
  <c r="AE167" i="3"/>
  <c r="AD167" i="3"/>
  <c r="AA167" i="3"/>
  <c r="Y167" i="3"/>
  <c r="O167" i="3"/>
  <c r="I167" i="3"/>
  <c r="O166" i="3"/>
  <c r="I166" i="3"/>
  <c r="O165" i="3"/>
  <c r="I165" i="3"/>
  <c r="AS164" i="3"/>
  <c r="AE164" i="3"/>
  <c r="AD164" i="3"/>
  <c r="AA164" i="3"/>
  <c r="Y164" i="3"/>
  <c r="O164" i="3"/>
  <c r="I164" i="3"/>
  <c r="O163" i="3"/>
  <c r="I163" i="3"/>
  <c r="O162" i="3"/>
  <c r="I162" i="3"/>
  <c r="AS161" i="3"/>
  <c r="AE161" i="3"/>
  <c r="AD161" i="3"/>
  <c r="AA161" i="3"/>
  <c r="Y161" i="3"/>
  <c r="O161" i="3"/>
  <c r="I161" i="3"/>
  <c r="O160" i="3"/>
  <c r="I160" i="3"/>
  <c r="O159" i="3"/>
  <c r="I159" i="3"/>
  <c r="AS158" i="3"/>
  <c r="AE158" i="3"/>
  <c r="AD158" i="3"/>
  <c r="Y158" i="3"/>
  <c r="O158" i="3"/>
  <c r="I158" i="3"/>
  <c r="O157" i="3"/>
  <c r="I157" i="3"/>
  <c r="O156" i="3"/>
  <c r="I156" i="3"/>
  <c r="AS149" i="3"/>
  <c r="AE149" i="3"/>
  <c r="AD149" i="3"/>
  <c r="AA149" i="3"/>
  <c r="Y149" i="3"/>
  <c r="O149" i="3"/>
  <c r="I149" i="3"/>
  <c r="O148" i="3"/>
  <c r="I148" i="3"/>
  <c r="O147" i="3"/>
  <c r="I147" i="3"/>
  <c r="O146" i="3"/>
  <c r="I146" i="3"/>
  <c r="O145" i="3"/>
  <c r="I145" i="3"/>
  <c r="O144" i="3"/>
  <c r="I144" i="3"/>
  <c r="O143" i="3"/>
  <c r="I143" i="3"/>
  <c r="AS142" i="3"/>
  <c r="AE142" i="3"/>
  <c r="AD142" i="3"/>
  <c r="AA142" i="3"/>
  <c r="Y142" i="3"/>
  <c r="O142" i="3"/>
  <c r="I142" i="3"/>
  <c r="O141" i="3"/>
  <c r="I141" i="3"/>
  <c r="O140" i="3"/>
  <c r="I140" i="3"/>
  <c r="O139" i="3"/>
  <c r="I139" i="3"/>
  <c r="O138" i="3"/>
  <c r="I138" i="3"/>
  <c r="AS137" i="3"/>
  <c r="AE137" i="3"/>
  <c r="AD137" i="3"/>
  <c r="Y137" i="3"/>
  <c r="O137" i="3"/>
  <c r="I137" i="3"/>
  <c r="O136" i="3"/>
  <c r="I136" i="3"/>
  <c r="O135" i="3"/>
  <c r="I135" i="3"/>
  <c r="O134" i="3"/>
  <c r="I134" i="3"/>
  <c r="O133" i="3"/>
  <c r="I133" i="3"/>
  <c r="AS132" i="3"/>
  <c r="AE132" i="3"/>
  <c r="AD132" i="3"/>
  <c r="Y132" i="3"/>
  <c r="O132" i="3"/>
  <c r="I132" i="3"/>
  <c r="O131" i="3"/>
  <c r="I131" i="3"/>
  <c r="O130" i="3"/>
  <c r="I130" i="3"/>
  <c r="O129" i="3"/>
  <c r="I129" i="3"/>
  <c r="O128" i="3"/>
  <c r="I128" i="3"/>
  <c r="O127" i="3"/>
  <c r="I127" i="3"/>
  <c r="AS126" i="3"/>
  <c r="AE126" i="3"/>
  <c r="AD126" i="3"/>
  <c r="Y126" i="3"/>
  <c r="O126" i="3"/>
  <c r="I126" i="3"/>
  <c r="O125" i="3"/>
  <c r="I125" i="3"/>
  <c r="O124" i="3"/>
  <c r="I124" i="3"/>
  <c r="O123" i="3"/>
  <c r="I123" i="3"/>
  <c r="O122" i="3"/>
  <c r="I122" i="3"/>
  <c r="O121" i="3"/>
  <c r="I121" i="3"/>
  <c r="AS120" i="3"/>
  <c r="AE120" i="3"/>
  <c r="AD120" i="3"/>
  <c r="AA120" i="3"/>
  <c r="Y120" i="3"/>
  <c r="O120" i="3"/>
  <c r="I120" i="3"/>
  <c r="O119" i="3"/>
  <c r="I119" i="3"/>
  <c r="O118" i="3"/>
  <c r="I118" i="3"/>
  <c r="O117" i="3"/>
  <c r="I117" i="3"/>
  <c r="O116" i="3"/>
  <c r="I116" i="3"/>
  <c r="AS115" i="3"/>
  <c r="AE115" i="3"/>
  <c r="AA115" i="3"/>
  <c r="Y115" i="3"/>
  <c r="O115" i="3"/>
  <c r="I115" i="3"/>
  <c r="O113" i="3"/>
  <c r="I113" i="3"/>
  <c r="O112" i="3"/>
  <c r="I112" i="3"/>
  <c r="O111" i="3"/>
  <c r="I111" i="3"/>
  <c r="AS110" i="3"/>
  <c r="AE110" i="3"/>
  <c r="Y110" i="3"/>
  <c r="O110" i="3"/>
  <c r="I110" i="3"/>
  <c r="O109" i="3"/>
  <c r="I109" i="3"/>
  <c r="O108" i="3"/>
  <c r="I108" i="3"/>
  <c r="O107" i="3"/>
  <c r="I107" i="3"/>
  <c r="O106" i="3"/>
  <c r="I106" i="3"/>
  <c r="O105" i="3"/>
  <c r="I105" i="3"/>
  <c r="AS104" i="3"/>
  <c r="AE104" i="3"/>
  <c r="AD104" i="3"/>
  <c r="AA104" i="3"/>
  <c r="Y104" i="3"/>
  <c r="O104" i="3"/>
  <c r="I104" i="3"/>
  <c r="O103" i="3"/>
  <c r="I103" i="3"/>
  <c r="O102" i="3"/>
  <c r="I102" i="3"/>
  <c r="O101" i="3"/>
  <c r="I101" i="3"/>
  <c r="O100" i="3"/>
  <c r="I100" i="3"/>
  <c r="AS99" i="3"/>
  <c r="AE99" i="3"/>
  <c r="AD99" i="3"/>
  <c r="Y99" i="3"/>
  <c r="O99" i="3"/>
  <c r="I99" i="3"/>
  <c r="O98" i="3"/>
  <c r="I98" i="3"/>
  <c r="O97" i="3"/>
  <c r="I97" i="3"/>
  <c r="AS96" i="3"/>
  <c r="AE96" i="3"/>
  <c r="AD96" i="3"/>
  <c r="AA96" i="3"/>
  <c r="Y96" i="3"/>
  <c r="O96" i="3"/>
  <c r="I96" i="3"/>
  <c r="O95" i="3"/>
  <c r="I95" i="3"/>
  <c r="O94" i="3"/>
  <c r="I94" i="3"/>
  <c r="O93" i="3"/>
  <c r="I93" i="3"/>
  <c r="O92" i="3"/>
  <c r="I92" i="3"/>
  <c r="O91" i="3"/>
  <c r="I91" i="3"/>
  <c r="AS72" i="3"/>
  <c r="AE72" i="3"/>
  <c r="AD72" i="3"/>
  <c r="Y72" i="3"/>
  <c r="O72" i="3"/>
  <c r="I72" i="3"/>
  <c r="O71" i="3"/>
  <c r="I71" i="3"/>
  <c r="O70" i="3"/>
  <c r="I70" i="3"/>
  <c r="O69" i="3"/>
  <c r="I69" i="3"/>
  <c r="O68" i="3"/>
  <c r="I68" i="3"/>
  <c r="O67" i="3"/>
  <c r="I67" i="3"/>
  <c r="AS90" i="3"/>
  <c r="AE90" i="3"/>
  <c r="AD90" i="3"/>
  <c r="Y90" i="3"/>
  <c r="O90" i="3"/>
  <c r="I90" i="3"/>
  <c r="O89" i="3"/>
  <c r="I89" i="3"/>
  <c r="O88" i="3"/>
  <c r="I88" i="3"/>
  <c r="O87" i="3"/>
  <c r="I87" i="3"/>
  <c r="O86" i="3"/>
  <c r="I86" i="3"/>
  <c r="O85" i="3"/>
  <c r="I85" i="3"/>
  <c r="AS84" i="3"/>
  <c r="AE84" i="3"/>
  <c r="AD84" i="3"/>
  <c r="Y84" i="3"/>
  <c r="O84" i="3"/>
  <c r="I84" i="3"/>
  <c r="O83" i="3"/>
  <c r="I83" i="3"/>
  <c r="O82" i="3"/>
  <c r="I82" i="3"/>
  <c r="O81" i="3"/>
  <c r="I81" i="3"/>
  <c r="O80" i="3"/>
  <c r="I80" i="3"/>
  <c r="O79" i="3"/>
  <c r="I79" i="3"/>
  <c r="AS78" i="3"/>
  <c r="AE78" i="3"/>
  <c r="AD78" i="3"/>
  <c r="Y78" i="3"/>
  <c r="O78" i="3"/>
  <c r="I78" i="3"/>
  <c r="O77" i="3"/>
  <c r="I77" i="3"/>
  <c r="O76" i="3"/>
  <c r="I76" i="3"/>
  <c r="O75" i="3"/>
  <c r="I75" i="3"/>
  <c r="O74" i="3"/>
  <c r="I74" i="3"/>
  <c r="O73" i="3"/>
  <c r="I73" i="3"/>
  <c r="AS66" i="3"/>
  <c r="AE66" i="3"/>
  <c r="AD66" i="3"/>
  <c r="Y66" i="3"/>
  <c r="O66" i="3"/>
  <c r="I66" i="3"/>
  <c r="O65" i="3"/>
  <c r="I65" i="3"/>
  <c r="O64" i="3"/>
  <c r="I64" i="3"/>
  <c r="O63" i="3"/>
  <c r="I63" i="3"/>
  <c r="O62" i="3"/>
  <c r="I62" i="3"/>
  <c r="O61" i="3"/>
  <c r="I61" i="3"/>
  <c r="AS60" i="3"/>
  <c r="AE60" i="3"/>
  <c r="AD60" i="3"/>
  <c r="AA60" i="3"/>
  <c r="Y60" i="3"/>
  <c r="O60" i="3"/>
  <c r="I60" i="3"/>
  <c r="O59" i="3"/>
  <c r="I59" i="3"/>
  <c r="O58" i="3"/>
  <c r="I58" i="3"/>
  <c r="O57" i="3"/>
  <c r="I57" i="3"/>
  <c r="O56" i="3"/>
  <c r="I56" i="3"/>
  <c r="AS55" i="3"/>
  <c r="AE55" i="3"/>
  <c r="AD55" i="3"/>
  <c r="Y55" i="3"/>
  <c r="O55" i="3"/>
  <c r="I55" i="3"/>
  <c r="O54" i="3"/>
  <c r="I54" i="3"/>
  <c r="O53" i="3"/>
  <c r="I53" i="3"/>
  <c r="O52" i="3"/>
  <c r="I52" i="3"/>
  <c r="O51" i="3"/>
  <c r="I51" i="3"/>
  <c r="O50" i="3"/>
  <c r="I50" i="3"/>
  <c r="AS25" i="3"/>
  <c r="AE25" i="3"/>
  <c r="AD25" i="3"/>
  <c r="Y25" i="3"/>
  <c r="O25" i="3"/>
  <c r="I25" i="3"/>
  <c r="O24" i="3"/>
  <c r="I24" i="3"/>
  <c r="O23" i="3"/>
  <c r="I23" i="3"/>
  <c r="O22" i="3"/>
  <c r="I22" i="3"/>
  <c r="O21" i="3"/>
  <c r="I21" i="3"/>
  <c r="O20" i="3"/>
  <c r="I20" i="3"/>
  <c r="AS49" i="3"/>
  <c r="AE49" i="3"/>
  <c r="AD49" i="3"/>
  <c r="AA49" i="3"/>
  <c r="Y49" i="3"/>
  <c r="O49" i="3"/>
  <c r="I49" i="3"/>
  <c r="O48" i="3"/>
  <c r="I48" i="3"/>
  <c r="O47" i="3"/>
  <c r="I47" i="3"/>
  <c r="AS46" i="3"/>
  <c r="AE46" i="3"/>
  <c r="AD46" i="3"/>
  <c r="Y46" i="3"/>
  <c r="O46" i="3"/>
  <c r="I46" i="3"/>
  <c r="O45" i="3"/>
  <c r="I45" i="3"/>
  <c r="O44" i="3"/>
  <c r="I44" i="3"/>
  <c r="O43" i="3"/>
  <c r="I43" i="3"/>
  <c r="AS42" i="3"/>
  <c r="AE42" i="3"/>
  <c r="AD42" i="3"/>
  <c r="Y42" i="3"/>
  <c r="O42" i="3"/>
  <c r="I42" i="3"/>
  <c r="O41" i="3"/>
  <c r="I41" i="3"/>
  <c r="O40" i="3"/>
  <c r="I40" i="3"/>
  <c r="AS39" i="3"/>
  <c r="AE39" i="3"/>
  <c r="AD39" i="3"/>
  <c r="Y39" i="3"/>
  <c r="O39" i="3"/>
  <c r="I39" i="3"/>
  <c r="O38" i="3"/>
  <c r="I38" i="3"/>
  <c r="O37" i="3"/>
  <c r="I37" i="3"/>
  <c r="AS36" i="3"/>
  <c r="AE36" i="3"/>
  <c r="AD36" i="3"/>
  <c r="Y36" i="3"/>
  <c r="O36" i="3"/>
  <c r="I36" i="3"/>
  <c r="O35" i="3"/>
  <c r="I35" i="3"/>
  <c r="O34" i="3"/>
  <c r="I34" i="3"/>
  <c r="AS33" i="3"/>
  <c r="AE33" i="3"/>
  <c r="AD33" i="3"/>
  <c r="Y33" i="3"/>
  <c r="O33" i="3"/>
  <c r="I33" i="3"/>
  <c r="O32" i="3"/>
  <c r="I32" i="3"/>
  <c r="O31" i="3"/>
  <c r="I31" i="3"/>
  <c r="O30" i="3"/>
  <c r="I30" i="3"/>
  <c r="O29" i="3"/>
  <c r="I29" i="3"/>
  <c r="AS28" i="3"/>
  <c r="AE28" i="3"/>
  <c r="AD28" i="3"/>
  <c r="Y28" i="3"/>
  <c r="O28" i="3"/>
  <c r="I28" i="3"/>
  <c r="O27" i="3"/>
  <c r="I27" i="3"/>
  <c r="O26" i="3"/>
  <c r="I26" i="3"/>
  <c r="AS7" i="3"/>
  <c r="AE7" i="3"/>
  <c r="AD7" i="3"/>
  <c r="Y7" i="3"/>
  <c r="O7" i="3"/>
  <c r="I7" i="3"/>
  <c r="O6" i="3"/>
  <c r="I6" i="3"/>
  <c r="O5" i="3"/>
  <c r="I5" i="3"/>
  <c r="O4" i="3"/>
  <c r="I4" i="3"/>
  <c r="O3" i="3"/>
  <c r="I3" i="3"/>
  <c r="O2" i="3"/>
  <c r="I2" i="3"/>
  <c r="AS19" i="3"/>
  <c r="AE19" i="3"/>
  <c r="AD19" i="3"/>
  <c r="AA19" i="3"/>
  <c r="Y19" i="3"/>
  <c r="O19" i="3"/>
  <c r="I19" i="3"/>
  <c r="O18" i="3"/>
  <c r="I18" i="3"/>
  <c r="O17" i="3"/>
  <c r="I17" i="3"/>
  <c r="O16" i="3"/>
  <c r="I16" i="3"/>
  <c r="O15" i="3"/>
  <c r="I15" i="3"/>
  <c r="O14" i="3"/>
  <c r="I14" i="3"/>
  <c r="AS13" i="3"/>
  <c r="AE13" i="3"/>
  <c r="AD13" i="3"/>
  <c r="AA13" i="3"/>
  <c r="Y13" i="3"/>
  <c r="O13" i="3"/>
  <c r="I13" i="3"/>
  <c r="O12" i="3"/>
  <c r="I12" i="3"/>
  <c r="O11" i="3"/>
  <c r="I11" i="3"/>
  <c r="O10" i="3"/>
  <c r="I10" i="3"/>
  <c r="O9" i="3"/>
  <c r="I9" i="3"/>
  <c r="O8" i="3"/>
  <c r="I8" i="3"/>
</calcChain>
</file>

<file path=xl/comments1.xml><?xml version="1.0" encoding="utf-8"?>
<comments xmlns="http://schemas.openxmlformats.org/spreadsheetml/2006/main">
  <authors>
    <author>Edward Jung</author>
  </authors>
  <commentList>
    <comment ref="AB28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restage</t>
        </r>
      </text>
    </comment>
    <comment ref="AB91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stages spead over 3 stages</t>
        </r>
      </text>
    </comment>
    <comment ref="AB97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no hatching and stage 6</t>
        </r>
      </text>
    </comment>
    <comment ref="X107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Hard to tell if beak or just mouth is open - unclear</t>
        </r>
      </text>
    </comment>
    <comment ref="AG111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2 hatched during playback and 2 hypoxia but what is the order that su measured?</t>
        </r>
      </text>
    </comment>
    <comment ref="AB162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spread over 3 stages? restage</t>
        </r>
      </text>
    </comment>
  </commentList>
</comments>
</file>

<file path=xl/sharedStrings.xml><?xml version="1.0" encoding="utf-8"?>
<sst xmlns="http://schemas.openxmlformats.org/spreadsheetml/2006/main" count="300" uniqueCount="105">
  <si>
    <t>Date</t>
  </si>
  <si>
    <t>Time</t>
  </si>
  <si>
    <t>TimeDays</t>
  </si>
  <si>
    <t>TimeHours</t>
  </si>
  <si>
    <t>TimeMins</t>
  </si>
  <si>
    <t>AgeAtTesting</t>
  </si>
  <si>
    <t>Clutch</t>
  </si>
  <si>
    <t>Nontest</t>
  </si>
  <si>
    <t>setupH</t>
  </si>
  <si>
    <t>playbackH</t>
  </si>
  <si>
    <t>tactileH</t>
  </si>
  <si>
    <t>hypoxiaH</t>
  </si>
  <si>
    <t>PropH</t>
  </si>
  <si>
    <t>Indiv</t>
  </si>
  <si>
    <t>HorNH</t>
  </si>
  <si>
    <t>AmpR</t>
  </si>
  <si>
    <t>Rsq</t>
  </si>
  <si>
    <t>AmpL</t>
  </si>
  <si>
    <t>AverageR2</t>
  </si>
  <si>
    <t>AverageAmp</t>
  </si>
  <si>
    <t>9:51AM</t>
  </si>
  <si>
    <t>10:54AM</t>
  </si>
  <si>
    <t>1:33PM</t>
  </si>
  <si>
    <t>12:04AM</t>
  </si>
  <si>
    <t>2:55AM</t>
  </si>
  <si>
    <t>3:31AM</t>
  </si>
  <si>
    <t>4:17AM</t>
  </si>
  <si>
    <t>6:29AM</t>
  </si>
  <si>
    <t>8:02AM</t>
  </si>
  <si>
    <t>9:12AM</t>
  </si>
  <si>
    <t>11:33AM</t>
  </si>
  <si>
    <t>11:57AM</t>
  </si>
  <si>
    <t>12:19PM</t>
  </si>
  <si>
    <t>1:11PM</t>
  </si>
  <si>
    <t>1:32PM</t>
  </si>
  <si>
    <t>2:47PM</t>
  </si>
  <si>
    <t>3:16PM</t>
  </si>
  <si>
    <t>3:37PM</t>
  </si>
  <si>
    <t>6:43AM</t>
  </si>
  <si>
    <t>8:03AM</t>
  </si>
  <si>
    <t>8:59AM</t>
  </si>
  <si>
    <t>10:02AM</t>
  </si>
  <si>
    <t>10:59AM</t>
  </si>
  <si>
    <t>2:34PM</t>
  </si>
  <si>
    <t>5:22PM</t>
  </si>
  <si>
    <t>7:44PM</t>
  </si>
  <si>
    <t>8:08PM</t>
  </si>
  <si>
    <t>9:01PM</t>
  </si>
  <si>
    <t>9:43PM</t>
  </si>
  <si>
    <t>5:15PM</t>
  </si>
  <si>
    <t>5:49PM</t>
  </si>
  <si>
    <t>6:22PM</t>
  </si>
  <si>
    <t>6:55PM</t>
  </si>
  <si>
    <t>9:10PM</t>
  </si>
  <si>
    <t>10:19PM</t>
  </si>
  <si>
    <t>11:59PM</t>
  </si>
  <si>
    <t>SuMeanStage</t>
  </si>
  <si>
    <t>JulieMeanStage</t>
  </si>
  <si>
    <t>SuStages</t>
  </si>
  <si>
    <t>JulieStages</t>
  </si>
  <si>
    <t>IMG #</t>
  </si>
  <si>
    <t>YV &gt;/≤ 90° apart</t>
  </si>
  <si>
    <t>Mel &lt;/≥ half yolk</t>
  </si>
  <si>
    <t>2/1 YV enter heart, enter symmetrically/centrally vs. more dextrally</t>
  </si>
  <si>
    <t>Cornea low/lifted &amp; clear (is lens/pupil clearly visible?)</t>
  </si>
  <si>
    <t>YV enter medial/dextral to CG in frontal view, more central vs. right edge of heart</t>
  </si>
  <si>
    <t>Eyes angle in at top/parallel (or not angled in at top)</t>
  </si>
  <si>
    <t>Beaks not ker/keratinized</t>
  </si>
  <si>
    <t>6 (I think Su scored some shadows as keratin)</t>
  </si>
  <si>
    <t>7 (barely – just center of UB ker)</t>
  </si>
  <si>
    <t>7 (e.g. look at 9971. You can see the shadow inside the mouth &amp; also, distinctly, the keratinized edge of the lower beak)</t>
  </si>
  <si>
    <t>This is on the edge btwn 5-6. Most pix show slight angle (5). In a couple it might be parallel, but hard to be sure w/ image quality.</t>
  </si>
  <si>
    <t>Like its sib. 5, but almost 6.</t>
  </si>
  <si>
    <t>7 (But barely. See 0180)</t>
  </si>
  <si>
    <t>7 (see 0540)</t>
  </si>
  <si>
    <t>7 (barely, but clear in 1892, 1893)</t>
  </si>
  <si>
    <t>7! (very clearly 7)</t>
  </si>
  <si>
    <t>4 (barely)</t>
  </si>
  <si>
    <t>ConsensusStages</t>
  </si>
  <si>
    <t>KarenStages</t>
  </si>
  <si>
    <t>ConsensusMeanStage</t>
  </si>
  <si>
    <t>1HIP2T3H</t>
  </si>
  <si>
    <t>AmpClutchMeans</t>
  </si>
  <si>
    <t>ConsensusModeStage</t>
  </si>
  <si>
    <t>EggsPreSetup</t>
  </si>
  <si>
    <t>TestEggs</t>
  </si>
  <si>
    <t>Julie_VisualInspection</t>
  </si>
  <si>
    <t>Julie_PassesVI</t>
  </si>
  <si>
    <t>0?</t>
  </si>
  <si>
    <t>half one</t>
  </si>
  <si>
    <t>Kwscore</t>
  </si>
  <si>
    <t>Kwcomment</t>
  </si>
  <si>
    <t>consistent with VOR</t>
  </si>
  <si>
    <t>x</t>
  </si>
  <si>
    <t>non-parallel, diff wavelengths</t>
  </si>
  <si>
    <t>one eye shows a higher amplitude than the other, but the peaks are in the same place, wavelength good, etc,  so I'd count it as VOR</t>
  </si>
  <si>
    <t>left fit is a little shorter wavelength (offset on - side) but right fit is really good. I'd count it as VOR.</t>
  </si>
  <si>
    <t>period offset, peak near zero</t>
  </si>
  <si>
    <t>non-parallel, different wavelengths</t>
  </si>
  <si>
    <t>long wavelength (more so than C75T3)</t>
  </si>
  <si>
    <t>(longish wavelength, but I think still counts as VOR)</t>
  </si>
  <si>
    <t>CorrectedAvg</t>
  </si>
  <si>
    <t>CorrectedAmpClutchMeans</t>
  </si>
  <si>
    <t>HorHyp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</si>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</sst>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0" borderId="0" xfId="0" applyFont="1"/>
    <xf numFmtId="0" fontId="0" fillId="0" borderId="0" xfId="0" applyFont="1" applyAlignment="1"/>
    <xf numFmtId="0" fontId="3" fillId="0" borderId="0" xfId="0" applyFont="1" applyFill="1"/>
    <xf numFmtId="0" fontId="7" fillId="0" borderId="0" xfId="0" applyFont="1" applyFill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4" fillId="0" borderId="0" xfId="0" applyFont="1" applyFill="1"/>
    <xf numFmtId="0" fontId="0" fillId="3" borderId="0" xfId="0" applyFill="1"/>
    <xf numFmtId="0" fontId="0" fillId="4" borderId="0" xfId="0" applyFill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V170"/>
  <sheetViews>
    <sheetView tabSelected="1" topLeftCell="C1" workbookViewId="0">
      <pane ySplit="1" topLeftCell="A136" activePane="bottomLeft" state="frozen"/>
      <selection activeCell="AB1" sqref="AB1"/>
      <selection pane="bottomLeft" activeCell="AH171" sqref="AH171"/>
    </sheetView>
  </sheetViews>
  <sheetFormatPr baseColWidth="10" defaultRowHeight="15" x14ac:dyDescent="0"/>
  <cols>
    <col min="1" max="6" width="10.83203125" customWidth="1"/>
    <col min="7" max="7" width="6.5" customWidth="1"/>
    <col min="8" max="15" width="10.83203125" customWidth="1"/>
    <col min="16" max="16" width="5.6640625" hidden="1" customWidth="1"/>
    <col min="17" max="17" width="6.6640625" hidden="1" customWidth="1"/>
    <col min="18" max="31" width="10.83203125" hidden="1" customWidth="1"/>
    <col min="32" max="32" width="10.83203125" style="1" hidden="1" customWidth="1"/>
    <col min="33" max="35" width="10.83203125" customWidth="1"/>
    <col min="36" max="36" width="8" style="2" customWidth="1"/>
    <col min="37" max="37" width="9" customWidth="1"/>
    <col min="38" max="38" width="3.83203125" customWidth="1"/>
    <col min="39" max="39" width="22.83203125" customWidth="1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85</v>
      </c>
      <c r="I1" s="2" t="s">
        <v>84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7" t="s">
        <v>60</v>
      </c>
      <c r="R1" s="7" t="s">
        <v>61</v>
      </c>
      <c r="S1" s="7" t="s">
        <v>62</v>
      </c>
      <c r="T1" s="7" t="s">
        <v>63</v>
      </c>
      <c r="U1" s="7" t="s">
        <v>64</v>
      </c>
      <c r="V1" s="7" t="s">
        <v>65</v>
      </c>
      <c r="W1" s="7" t="s">
        <v>66</v>
      </c>
      <c r="X1" s="7" t="s">
        <v>67</v>
      </c>
      <c r="Y1" s="6" t="s">
        <v>57</v>
      </c>
      <c r="Z1" s="2" t="s">
        <v>59</v>
      </c>
      <c r="AA1" s="6" t="s">
        <v>56</v>
      </c>
      <c r="AB1" s="2" t="s">
        <v>58</v>
      </c>
      <c r="AC1" s="2" t="s">
        <v>79</v>
      </c>
      <c r="AD1" s="6" t="s">
        <v>80</v>
      </c>
      <c r="AE1" s="6" t="s">
        <v>83</v>
      </c>
      <c r="AF1" s="1" t="s">
        <v>78</v>
      </c>
      <c r="AG1" s="2" t="s">
        <v>81</v>
      </c>
      <c r="AH1" s="2" t="s">
        <v>103</v>
      </c>
      <c r="AI1" s="2" t="s">
        <v>14</v>
      </c>
      <c r="AJ1" s="2" t="s">
        <v>87</v>
      </c>
      <c r="AK1" s="2" t="s">
        <v>86</v>
      </c>
      <c r="AL1" s="2" t="s">
        <v>90</v>
      </c>
      <c r="AM1" s="2" t="s">
        <v>91</v>
      </c>
      <c r="AN1" s="2" t="s">
        <v>15</v>
      </c>
      <c r="AO1" s="2" t="s">
        <v>16</v>
      </c>
      <c r="AP1" s="2" t="s">
        <v>17</v>
      </c>
      <c r="AQ1" s="2" t="s">
        <v>16</v>
      </c>
      <c r="AR1" s="2" t="s">
        <v>18</v>
      </c>
      <c r="AS1" s="3" t="s">
        <v>82</v>
      </c>
      <c r="AT1" t="s">
        <v>19</v>
      </c>
      <c r="AU1" s="3" t="s">
        <v>102</v>
      </c>
      <c r="AV1" t="s">
        <v>101</v>
      </c>
    </row>
    <row r="2" spans="1:48">
      <c r="A2" s="2">
        <v>20150626</v>
      </c>
      <c r="B2" s="2" t="s">
        <v>22</v>
      </c>
      <c r="C2" s="2">
        <v>4</v>
      </c>
      <c r="D2" s="2">
        <v>13</v>
      </c>
      <c r="E2" s="2">
        <v>33</v>
      </c>
      <c r="F2" s="2">
        <v>109.55</v>
      </c>
      <c r="G2" s="2">
        <v>52</v>
      </c>
      <c r="H2" s="2">
        <v>35</v>
      </c>
      <c r="I2" s="2">
        <f t="shared" ref="I2:I33" si="0">K2+L2+M2+N2</f>
        <v>35</v>
      </c>
      <c r="J2" s="2">
        <v>1</v>
      </c>
      <c r="K2" s="2">
        <v>0</v>
      </c>
      <c r="L2" s="2">
        <v>23</v>
      </c>
      <c r="M2" s="2">
        <v>12</v>
      </c>
      <c r="N2" s="2">
        <v>0</v>
      </c>
      <c r="O2" s="2">
        <f t="shared" ref="O2:O33" si="1">L2/H2</f>
        <v>0.65714285714285714</v>
      </c>
      <c r="P2" s="2">
        <v>1</v>
      </c>
      <c r="Q2" s="9">
        <v>5527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6"/>
      <c r="Z2" s="2">
        <v>7</v>
      </c>
      <c r="AA2" s="6"/>
      <c r="AB2" s="2">
        <v>7</v>
      </c>
      <c r="AC2" s="2"/>
      <c r="AD2" s="6"/>
      <c r="AE2" s="6"/>
      <c r="AF2" s="1">
        <v>7</v>
      </c>
      <c r="AG2" s="13">
        <v>1</v>
      </c>
      <c r="AH2" s="2">
        <v>1</v>
      </c>
      <c r="AI2" s="2">
        <v>1</v>
      </c>
      <c r="AJ2" s="2">
        <v>1</v>
      </c>
      <c r="AK2" s="2">
        <v>2</v>
      </c>
      <c r="AL2" s="2"/>
      <c r="AM2" s="2"/>
      <c r="AN2" s="2">
        <v>35.296342510000002</v>
      </c>
      <c r="AO2" s="2">
        <v>0.92349958099999996</v>
      </c>
      <c r="AP2" s="2">
        <v>28.606463699999999</v>
      </c>
      <c r="AQ2" s="2">
        <v>0.89647313799999995</v>
      </c>
      <c r="AR2" s="2">
        <f>AVERAGE(AQ2,AO2)</f>
        <v>0.90998635949999995</v>
      </c>
      <c r="AS2" s="3"/>
      <c r="AT2">
        <f>AVERAGE(AP2,AN2)</f>
        <v>31.951403105000001</v>
      </c>
      <c r="AU2" s="3"/>
      <c r="AV2">
        <v>31.951403105000001</v>
      </c>
    </row>
    <row r="3" spans="1:48">
      <c r="A3" s="2">
        <v>20150626</v>
      </c>
      <c r="B3" s="2" t="s">
        <v>22</v>
      </c>
      <c r="C3" s="2">
        <v>4</v>
      </c>
      <c r="D3" s="2">
        <v>13</v>
      </c>
      <c r="E3" s="2">
        <v>33</v>
      </c>
      <c r="F3" s="2">
        <v>109.55</v>
      </c>
      <c r="G3" s="2">
        <v>52</v>
      </c>
      <c r="H3" s="2">
        <v>35</v>
      </c>
      <c r="I3" s="2">
        <f t="shared" si="0"/>
        <v>35</v>
      </c>
      <c r="J3" s="2">
        <v>1</v>
      </c>
      <c r="K3" s="2">
        <v>0</v>
      </c>
      <c r="L3" s="2">
        <v>23</v>
      </c>
      <c r="M3" s="2">
        <v>12</v>
      </c>
      <c r="N3" s="2">
        <v>0</v>
      </c>
      <c r="O3" s="2">
        <f t="shared" si="1"/>
        <v>0.65714285714285714</v>
      </c>
      <c r="P3" s="2">
        <v>2</v>
      </c>
      <c r="Q3" s="9">
        <v>5556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6"/>
      <c r="Z3" s="2">
        <v>7</v>
      </c>
      <c r="AA3" s="6"/>
      <c r="AB3" s="2">
        <v>7</v>
      </c>
      <c r="AC3" s="2"/>
      <c r="AD3" s="6"/>
      <c r="AE3" s="6"/>
      <c r="AF3" s="1">
        <v>7</v>
      </c>
      <c r="AG3" s="13">
        <v>1</v>
      </c>
      <c r="AH3" s="2">
        <v>1</v>
      </c>
      <c r="AI3" s="2">
        <v>1</v>
      </c>
      <c r="AJ3" s="2">
        <v>1</v>
      </c>
      <c r="AK3" s="2">
        <v>2</v>
      </c>
      <c r="AL3" s="2"/>
      <c r="AM3" s="2"/>
      <c r="AN3" s="2">
        <v>26.670511520000002</v>
      </c>
      <c r="AO3" s="2">
        <v>0.88951899499999998</v>
      </c>
      <c r="AP3" s="2">
        <v>27.400044619999999</v>
      </c>
      <c r="AQ3" s="2">
        <v>0.96703699600000004</v>
      </c>
      <c r="AR3" s="2">
        <f t="shared" ref="AR3:AR66" si="2">AVERAGE(AQ3,AO3)</f>
        <v>0.92827799550000001</v>
      </c>
      <c r="AS3" s="3"/>
      <c r="AT3">
        <f t="shared" ref="AT3:AT66" si="3">AVERAGE(AP3,AN3)</f>
        <v>27.03527807</v>
      </c>
      <c r="AU3" s="3"/>
      <c r="AV3">
        <v>27.03527807</v>
      </c>
    </row>
    <row r="4" spans="1:48">
      <c r="A4" s="2">
        <v>20150626</v>
      </c>
      <c r="B4" s="2" t="s">
        <v>22</v>
      </c>
      <c r="C4" s="2">
        <v>4</v>
      </c>
      <c r="D4" s="2">
        <v>13</v>
      </c>
      <c r="E4" s="2">
        <v>33</v>
      </c>
      <c r="F4" s="2">
        <v>109.55</v>
      </c>
      <c r="G4" s="2">
        <v>52</v>
      </c>
      <c r="H4" s="2">
        <v>35</v>
      </c>
      <c r="I4" s="2">
        <f t="shared" si="0"/>
        <v>35</v>
      </c>
      <c r="J4" s="2">
        <v>1</v>
      </c>
      <c r="K4" s="2">
        <v>0</v>
      </c>
      <c r="L4" s="2">
        <v>23</v>
      </c>
      <c r="M4" s="2">
        <v>12</v>
      </c>
      <c r="N4" s="2">
        <v>0</v>
      </c>
      <c r="O4" s="2">
        <f t="shared" si="1"/>
        <v>0.65714285714285714</v>
      </c>
      <c r="P4" s="2">
        <v>3</v>
      </c>
      <c r="Q4" s="9">
        <v>5600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6"/>
      <c r="Z4" s="2">
        <v>7</v>
      </c>
      <c r="AA4" s="6"/>
      <c r="AB4" s="2">
        <v>7</v>
      </c>
      <c r="AC4" s="2"/>
      <c r="AD4" s="6"/>
      <c r="AE4" s="6"/>
      <c r="AF4" s="1">
        <v>7</v>
      </c>
      <c r="AG4" s="13">
        <v>2</v>
      </c>
      <c r="AH4" s="2" t="s">
        <v>104</v>
      </c>
      <c r="AI4" s="2">
        <v>0</v>
      </c>
      <c r="AJ4" s="2">
        <v>1</v>
      </c>
      <c r="AK4" s="2">
        <v>2</v>
      </c>
      <c r="AL4" s="2"/>
      <c r="AM4" s="2"/>
      <c r="AN4" s="2">
        <v>22.60457547</v>
      </c>
      <c r="AO4" s="2">
        <v>0.84961929199999997</v>
      </c>
      <c r="AP4" s="2">
        <v>28.193283600000001</v>
      </c>
      <c r="AQ4" s="2">
        <v>0.92507261299999999</v>
      </c>
      <c r="AR4" s="2">
        <f t="shared" si="2"/>
        <v>0.88734595250000003</v>
      </c>
      <c r="AS4" s="3"/>
      <c r="AT4">
        <f t="shared" si="3"/>
        <v>25.398929535000001</v>
      </c>
      <c r="AU4" s="3"/>
      <c r="AV4">
        <v>25.398929535000001</v>
      </c>
    </row>
    <row r="5" spans="1:48">
      <c r="A5" s="2">
        <v>20150626</v>
      </c>
      <c r="B5" s="2" t="s">
        <v>22</v>
      </c>
      <c r="C5" s="2">
        <v>4</v>
      </c>
      <c r="D5" s="2">
        <v>13</v>
      </c>
      <c r="E5" s="2">
        <v>33</v>
      </c>
      <c r="F5" s="2">
        <v>109.55</v>
      </c>
      <c r="G5" s="2">
        <v>52</v>
      </c>
      <c r="H5" s="2">
        <v>35</v>
      </c>
      <c r="I5" s="2">
        <f t="shared" si="0"/>
        <v>35</v>
      </c>
      <c r="J5" s="2">
        <v>1</v>
      </c>
      <c r="K5" s="2">
        <v>0</v>
      </c>
      <c r="L5" s="2">
        <v>23</v>
      </c>
      <c r="M5" s="2">
        <v>12</v>
      </c>
      <c r="N5" s="2">
        <v>0</v>
      </c>
      <c r="O5" s="2">
        <f t="shared" si="1"/>
        <v>0.65714285714285714</v>
      </c>
      <c r="P5" s="2">
        <v>4</v>
      </c>
      <c r="Q5" s="9">
        <v>5630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6"/>
      <c r="Z5" s="2">
        <v>7</v>
      </c>
      <c r="AA5" s="6"/>
      <c r="AB5" s="2">
        <v>7</v>
      </c>
      <c r="AC5" s="2"/>
      <c r="AD5" s="6"/>
      <c r="AE5" s="6"/>
      <c r="AF5" s="1">
        <v>7</v>
      </c>
      <c r="AG5" s="13">
        <v>1</v>
      </c>
      <c r="AH5" s="2">
        <v>1</v>
      </c>
      <c r="AI5" s="2">
        <v>1</v>
      </c>
      <c r="AJ5" s="2">
        <v>1</v>
      </c>
      <c r="AK5" s="2">
        <v>2</v>
      </c>
      <c r="AL5" s="2"/>
      <c r="AM5" s="2"/>
      <c r="AN5" s="2">
        <v>45.85709516</v>
      </c>
      <c r="AO5" s="2">
        <v>0.95002382399999996</v>
      </c>
      <c r="AP5" s="2">
        <v>40.038971660000001</v>
      </c>
      <c r="AQ5" s="2">
        <v>0.92462609299999998</v>
      </c>
      <c r="AR5" s="2">
        <f t="shared" si="2"/>
        <v>0.93732495849999997</v>
      </c>
      <c r="AS5" s="6"/>
      <c r="AT5">
        <f t="shared" si="3"/>
        <v>42.948033410000001</v>
      </c>
      <c r="AU5" s="6"/>
      <c r="AV5">
        <v>42.948033410000001</v>
      </c>
    </row>
    <row r="6" spans="1:48">
      <c r="A6" s="2">
        <v>20150626</v>
      </c>
      <c r="B6" s="2" t="s">
        <v>22</v>
      </c>
      <c r="C6" s="2">
        <v>4</v>
      </c>
      <c r="D6" s="2">
        <v>13</v>
      </c>
      <c r="E6" s="2">
        <v>33</v>
      </c>
      <c r="F6" s="2">
        <v>109.55</v>
      </c>
      <c r="G6" s="2">
        <v>52</v>
      </c>
      <c r="H6" s="2">
        <v>35</v>
      </c>
      <c r="I6" s="2">
        <f t="shared" si="0"/>
        <v>35</v>
      </c>
      <c r="J6" s="2">
        <v>1</v>
      </c>
      <c r="K6" s="2">
        <v>0</v>
      </c>
      <c r="L6" s="2">
        <v>23</v>
      </c>
      <c r="M6" s="2">
        <v>12</v>
      </c>
      <c r="N6" s="2">
        <v>0</v>
      </c>
      <c r="O6" s="2">
        <f t="shared" si="1"/>
        <v>0.65714285714285714</v>
      </c>
      <c r="P6" s="2">
        <v>5</v>
      </c>
      <c r="Q6" s="9">
        <v>5657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6"/>
      <c r="Z6" s="2">
        <v>7</v>
      </c>
      <c r="AA6" s="6"/>
      <c r="AB6" s="2">
        <v>7</v>
      </c>
      <c r="AC6" s="2"/>
      <c r="AD6" s="6"/>
      <c r="AE6" s="6"/>
      <c r="AF6" s="1">
        <v>7</v>
      </c>
      <c r="AG6" s="13">
        <v>2</v>
      </c>
      <c r="AH6" s="2" t="s">
        <v>104</v>
      </c>
      <c r="AI6" s="2">
        <v>0</v>
      </c>
      <c r="AJ6" s="2">
        <v>1</v>
      </c>
      <c r="AK6" s="2">
        <v>2</v>
      </c>
      <c r="AL6" s="2"/>
      <c r="AM6" s="2"/>
      <c r="AN6" s="2">
        <v>27.167307999999998</v>
      </c>
      <c r="AO6" s="2">
        <v>0.85613412499999997</v>
      </c>
      <c r="AP6" s="2">
        <v>32.572325040000003</v>
      </c>
      <c r="AQ6" s="2">
        <v>0.93920295399999998</v>
      </c>
      <c r="AR6" s="2">
        <f t="shared" si="2"/>
        <v>0.89766853949999992</v>
      </c>
      <c r="AS6" s="6"/>
      <c r="AT6">
        <f t="shared" si="3"/>
        <v>29.869816520000001</v>
      </c>
      <c r="AU6" s="6"/>
      <c r="AV6">
        <v>29.869816520000001</v>
      </c>
    </row>
    <row r="7" spans="1:48">
      <c r="A7" s="2">
        <v>20150626</v>
      </c>
      <c r="B7" s="2" t="s">
        <v>22</v>
      </c>
      <c r="C7" s="2">
        <v>4</v>
      </c>
      <c r="D7" s="2">
        <v>13</v>
      </c>
      <c r="E7" s="2">
        <v>33</v>
      </c>
      <c r="F7" s="2">
        <v>109.55</v>
      </c>
      <c r="G7" s="2">
        <v>52</v>
      </c>
      <c r="H7" s="2">
        <v>35</v>
      </c>
      <c r="I7" s="2">
        <f t="shared" si="0"/>
        <v>35</v>
      </c>
      <c r="J7" s="2">
        <v>1</v>
      </c>
      <c r="K7" s="2">
        <v>0</v>
      </c>
      <c r="L7" s="2">
        <v>23</v>
      </c>
      <c r="M7" s="2">
        <v>12</v>
      </c>
      <c r="N7" s="2">
        <v>0</v>
      </c>
      <c r="O7" s="2">
        <f t="shared" si="1"/>
        <v>0.65714285714285714</v>
      </c>
      <c r="P7" s="2">
        <v>6</v>
      </c>
      <c r="Q7" s="9">
        <v>5672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6">
        <f>AVERAGE(Z2:Z7)</f>
        <v>7</v>
      </c>
      <c r="Z7" s="2">
        <v>7</v>
      </c>
      <c r="AA7" s="6">
        <v>7</v>
      </c>
      <c r="AB7" s="2">
        <v>7</v>
      </c>
      <c r="AC7" s="2"/>
      <c r="AD7" s="6">
        <f>AVERAGE(AF2:AF7)</f>
        <v>7</v>
      </c>
      <c r="AE7" s="6">
        <f>MODE(AF2:AF7)</f>
        <v>7</v>
      </c>
      <c r="AF7" s="1">
        <v>7</v>
      </c>
      <c r="AG7" s="13">
        <v>2</v>
      </c>
      <c r="AH7" s="2" t="s">
        <v>104</v>
      </c>
      <c r="AI7" s="2">
        <v>0</v>
      </c>
      <c r="AJ7" s="2">
        <v>1</v>
      </c>
      <c r="AK7" s="2">
        <v>2</v>
      </c>
      <c r="AL7" s="2"/>
      <c r="AM7" s="2"/>
      <c r="AN7" s="2">
        <v>37.091697119999999</v>
      </c>
      <c r="AO7" s="2">
        <v>0.91707648500000005</v>
      </c>
      <c r="AP7" s="2">
        <v>30.752297030000001</v>
      </c>
      <c r="AQ7" s="2">
        <v>0.91737889299999997</v>
      </c>
      <c r="AR7" s="2">
        <f t="shared" si="2"/>
        <v>0.91722768899999996</v>
      </c>
      <c r="AS7" s="6">
        <f>AVERAGE(AT2:AT7)</f>
        <v>31.854242952500002</v>
      </c>
      <c r="AT7">
        <f t="shared" si="3"/>
        <v>33.921997075</v>
      </c>
      <c r="AU7" s="6">
        <f>AVERAGE(AV2:AV7)</f>
        <v>31.854242952500002</v>
      </c>
      <c r="AV7">
        <v>33.921997075</v>
      </c>
    </row>
    <row r="8" spans="1:48">
      <c r="A8" s="2">
        <v>20150626</v>
      </c>
      <c r="B8" s="2" t="s">
        <v>20</v>
      </c>
      <c r="C8" s="2">
        <v>4</v>
      </c>
      <c r="D8" s="2">
        <v>9</v>
      </c>
      <c r="E8" s="2">
        <v>51</v>
      </c>
      <c r="F8" s="2">
        <v>105.85</v>
      </c>
      <c r="G8" s="2">
        <v>59</v>
      </c>
      <c r="H8" s="2">
        <v>29</v>
      </c>
      <c r="I8" s="2">
        <f t="shared" si="0"/>
        <v>29</v>
      </c>
      <c r="J8" s="2">
        <v>2</v>
      </c>
      <c r="K8" s="2">
        <v>0</v>
      </c>
      <c r="L8" s="2">
        <v>24</v>
      </c>
      <c r="M8" s="2">
        <v>0</v>
      </c>
      <c r="N8" s="2">
        <v>5</v>
      </c>
      <c r="O8" s="2">
        <f t="shared" si="1"/>
        <v>0.82758620689655171</v>
      </c>
      <c r="P8" s="2">
        <v>1</v>
      </c>
      <c r="Q8" s="8">
        <v>4857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10">
        <v>0</v>
      </c>
      <c r="Y8" s="6"/>
      <c r="Z8" s="2">
        <v>6</v>
      </c>
      <c r="AA8" s="6"/>
      <c r="AB8" s="2">
        <v>6</v>
      </c>
      <c r="AC8" s="2"/>
      <c r="AD8" s="6"/>
      <c r="AE8" s="6"/>
      <c r="AF8" s="1">
        <v>6</v>
      </c>
      <c r="AG8" s="2">
        <v>1</v>
      </c>
      <c r="AH8" s="2">
        <v>1</v>
      </c>
      <c r="AI8" s="2">
        <v>1</v>
      </c>
      <c r="AJ8" s="2">
        <v>1</v>
      </c>
      <c r="AK8" s="2">
        <v>2</v>
      </c>
      <c r="AL8" s="2"/>
      <c r="AM8" s="2"/>
      <c r="AN8" s="2">
        <v>29.922548160000002</v>
      </c>
      <c r="AO8" s="2">
        <v>0.86777169899999995</v>
      </c>
      <c r="AP8" s="2">
        <v>26.425101269999999</v>
      </c>
      <c r="AQ8" s="2">
        <v>0.90964080000000003</v>
      </c>
      <c r="AR8" s="2">
        <f t="shared" si="2"/>
        <v>0.88870624949999999</v>
      </c>
      <c r="AS8" s="3"/>
      <c r="AT8">
        <f t="shared" si="3"/>
        <v>28.173824715000002</v>
      </c>
      <c r="AU8" s="3"/>
      <c r="AV8">
        <v>28.173824715000002</v>
      </c>
    </row>
    <row r="9" spans="1:48">
      <c r="A9" s="2">
        <v>20150626</v>
      </c>
      <c r="B9" s="2" t="s">
        <v>20</v>
      </c>
      <c r="C9" s="2">
        <v>4</v>
      </c>
      <c r="D9" s="2">
        <v>9</v>
      </c>
      <c r="E9" s="2">
        <v>51</v>
      </c>
      <c r="F9" s="2">
        <v>105.85</v>
      </c>
      <c r="G9" s="2">
        <v>59</v>
      </c>
      <c r="H9" s="2">
        <v>29</v>
      </c>
      <c r="I9" s="2">
        <f t="shared" si="0"/>
        <v>29</v>
      </c>
      <c r="J9" s="2">
        <v>2</v>
      </c>
      <c r="K9" s="2">
        <v>0</v>
      </c>
      <c r="L9" s="2">
        <v>24</v>
      </c>
      <c r="M9" s="2">
        <v>0</v>
      </c>
      <c r="N9" s="2">
        <v>5</v>
      </c>
      <c r="O9" s="2">
        <f t="shared" si="1"/>
        <v>0.82758620689655171</v>
      </c>
      <c r="P9" s="2">
        <v>2</v>
      </c>
      <c r="Q9" s="9">
        <v>4928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0</v>
      </c>
      <c r="Y9" s="6"/>
      <c r="Z9" s="2">
        <v>6</v>
      </c>
      <c r="AA9" s="6"/>
      <c r="AB9" s="2">
        <v>7</v>
      </c>
      <c r="AC9" s="2" t="s">
        <v>68</v>
      </c>
      <c r="AD9" s="6"/>
      <c r="AE9" s="6"/>
      <c r="AF9" s="1">
        <v>6</v>
      </c>
      <c r="AG9" s="2">
        <v>3</v>
      </c>
      <c r="AH9" s="2">
        <v>0</v>
      </c>
      <c r="AI9" s="2">
        <v>0</v>
      </c>
      <c r="AJ9" s="2">
        <v>1</v>
      </c>
      <c r="AK9" s="2">
        <v>2</v>
      </c>
      <c r="AL9" s="2"/>
      <c r="AM9" s="2"/>
      <c r="AN9" s="2">
        <v>19.154485650000002</v>
      </c>
      <c r="AO9" s="2">
        <v>0.87697668500000003</v>
      </c>
      <c r="AP9" s="2">
        <v>21.779227680000002</v>
      </c>
      <c r="AQ9" s="2">
        <v>0.769605706</v>
      </c>
      <c r="AR9" s="2">
        <f t="shared" si="2"/>
        <v>0.82329119549999996</v>
      </c>
      <c r="AS9" s="3"/>
      <c r="AT9">
        <f t="shared" si="3"/>
        <v>20.466856665000002</v>
      </c>
      <c r="AU9" s="3"/>
      <c r="AV9">
        <v>20.466856665000002</v>
      </c>
    </row>
    <row r="10" spans="1:48">
      <c r="A10" s="2">
        <v>20150626</v>
      </c>
      <c r="B10" s="2" t="s">
        <v>20</v>
      </c>
      <c r="C10" s="2">
        <v>4</v>
      </c>
      <c r="D10" s="2">
        <v>9</v>
      </c>
      <c r="E10" s="2">
        <v>51</v>
      </c>
      <c r="F10" s="2">
        <v>105.85</v>
      </c>
      <c r="G10" s="2">
        <v>59</v>
      </c>
      <c r="H10" s="2">
        <v>29</v>
      </c>
      <c r="I10" s="2">
        <f t="shared" si="0"/>
        <v>29</v>
      </c>
      <c r="J10" s="2">
        <v>2</v>
      </c>
      <c r="K10" s="2">
        <v>0</v>
      </c>
      <c r="L10" s="2">
        <v>24</v>
      </c>
      <c r="M10" s="2">
        <v>0</v>
      </c>
      <c r="N10" s="2">
        <v>5</v>
      </c>
      <c r="O10" s="2">
        <f t="shared" si="1"/>
        <v>0.82758620689655171</v>
      </c>
      <c r="P10" s="2">
        <v>3</v>
      </c>
      <c r="Q10" s="9">
        <v>4958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6"/>
      <c r="Z10" s="2">
        <v>7</v>
      </c>
      <c r="AA10" s="6"/>
      <c r="AB10" s="2">
        <v>7</v>
      </c>
      <c r="AC10" s="2"/>
      <c r="AD10" s="6"/>
      <c r="AE10" s="6"/>
      <c r="AF10" s="1">
        <v>7</v>
      </c>
      <c r="AG10" s="2">
        <v>1</v>
      </c>
      <c r="AH10" s="2">
        <v>1</v>
      </c>
      <c r="AI10" s="2">
        <v>1</v>
      </c>
      <c r="AJ10" s="2">
        <v>1</v>
      </c>
      <c r="AK10" s="2">
        <v>2</v>
      </c>
      <c r="AL10" s="2"/>
      <c r="AM10" s="2"/>
      <c r="AN10" s="2">
        <v>33.650102500000003</v>
      </c>
      <c r="AO10" s="2">
        <v>0.94837216700000004</v>
      </c>
      <c r="AP10" s="2">
        <v>35.801880349999998</v>
      </c>
      <c r="AQ10" s="2">
        <v>0.944202667</v>
      </c>
      <c r="AR10" s="2">
        <f t="shared" si="2"/>
        <v>0.94628741699999996</v>
      </c>
      <c r="AS10" s="3"/>
      <c r="AT10">
        <f t="shared" si="3"/>
        <v>34.725991425000004</v>
      </c>
      <c r="AU10" s="3"/>
      <c r="AV10">
        <v>34.725991425000004</v>
      </c>
    </row>
    <row r="11" spans="1:48">
      <c r="A11" s="2">
        <v>20150626</v>
      </c>
      <c r="B11" s="2" t="s">
        <v>20</v>
      </c>
      <c r="C11" s="2">
        <v>4</v>
      </c>
      <c r="D11" s="2">
        <v>9</v>
      </c>
      <c r="E11" s="2">
        <v>51</v>
      </c>
      <c r="F11" s="2">
        <v>105.85</v>
      </c>
      <c r="G11" s="2">
        <v>59</v>
      </c>
      <c r="H11" s="2">
        <v>29</v>
      </c>
      <c r="I11" s="2">
        <f t="shared" si="0"/>
        <v>29</v>
      </c>
      <c r="J11" s="2">
        <v>2</v>
      </c>
      <c r="K11" s="2">
        <v>0</v>
      </c>
      <c r="L11" s="2">
        <v>24</v>
      </c>
      <c r="M11" s="2">
        <v>0</v>
      </c>
      <c r="N11" s="2">
        <v>5</v>
      </c>
      <c r="O11" s="2">
        <f t="shared" si="1"/>
        <v>0.82758620689655171</v>
      </c>
      <c r="P11" s="2">
        <v>4</v>
      </c>
      <c r="Q11" s="9">
        <v>4987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0</v>
      </c>
      <c r="Y11" s="6"/>
      <c r="Z11" s="2">
        <v>6</v>
      </c>
      <c r="AA11" s="6"/>
      <c r="AB11" s="2">
        <v>6</v>
      </c>
      <c r="AC11" s="2"/>
      <c r="AD11" s="6"/>
      <c r="AE11" s="6"/>
      <c r="AF11" s="1">
        <v>6</v>
      </c>
      <c r="AG11" s="2">
        <v>3</v>
      </c>
      <c r="AH11" s="2">
        <v>0</v>
      </c>
      <c r="AI11" s="2">
        <v>0</v>
      </c>
      <c r="AJ11" s="2">
        <v>1</v>
      </c>
      <c r="AK11" s="2">
        <v>2</v>
      </c>
      <c r="AL11" s="2"/>
      <c r="AM11" s="2"/>
      <c r="AN11" s="2">
        <v>43.571392279999998</v>
      </c>
      <c r="AO11" s="2">
        <v>0.96538081899999995</v>
      </c>
      <c r="AP11" s="2">
        <v>32.741884450000001</v>
      </c>
      <c r="AQ11" s="2">
        <v>0.84264826800000003</v>
      </c>
      <c r="AR11" s="2">
        <f t="shared" si="2"/>
        <v>0.90401454349999999</v>
      </c>
      <c r="AS11" s="3"/>
      <c r="AT11">
        <f t="shared" si="3"/>
        <v>38.156638364999999</v>
      </c>
      <c r="AU11" s="3"/>
      <c r="AV11">
        <v>38.156638364999999</v>
      </c>
    </row>
    <row r="12" spans="1:48">
      <c r="A12" s="2">
        <v>20150626</v>
      </c>
      <c r="B12" s="2" t="s">
        <v>20</v>
      </c>
      <c r="C12" s="2">
        <v>4</v>
      </c>
      <c r="D12" s="2">
        <v>9</v>
      </c>
      <c r="E12" s="2">
        <v>51</v>
      </c>
      <c r="F12" s="2">
        <v>105.85</v>
      </c>
      <c r="G12" s="2">
        <v>59</v>
      </c>
      <c r="H12" s="2">
        <v>29</v>
      </c>
      <c r="I12" s="2">
        <f t="shared" si="0"/>
        <v>29</v>
      </c>
      <c r="J12" s="2">
        <v>2</v>
      </c>
      <c r="K12" s="2">
        <v>0</v>
      </c>
      <c r="L12" s="2">
        <v>24</v>
      </c>
      <c r="M12" s="2">
        <v>0</v>
      </c>
      <c r="N12" s="2">
        <v>5</v>
      </c>
      <c r="O12" s="2">
        <f t="shared" si="1"/>
        <v>0.82758620689655171</v>
      </c>
      <c r="P12" s="2">
        <v>5</v>
      </c>
      <c r="Q12" s="9">
        <v>5058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10">
        <v>0</v>
      </c>
      <c r="Y12" s="6"/>
      <c r="Z12" s="2">
        <v>6</v>
      </c>
      <c r="AA12" s="6"/>
      <c r="AB12" s="2">
        <v>6</v>
      </c>
      <c r="AC12" s="2"/>
      <c r="AD12" s="6"/>
      <c r="AE12" s="6"/>
      <c r="AF12" s="1">
        <v>6</v>
      </c>
      <c r="AG12" s="2">
        <v>3</v>
      </c>
      <c r="AH12" s="2">
        <v>0</v>
      </c>
      <c r="AI12" s="2">
        <v>0</v>
      </c>
      <c r="AJ12" s="2">
        <v>1</v>
      </c>
      <c r="AK12" s="2">
        <v>2</v>
      </c>
      <c r="AL12" s="2"/>
      <c r="AM12" s="2"/>
      <c r="AN12" s="2">
        <v>35.402637949999999</v>
      </c>
      <c r="AO12" s="2">
        <v>0.90767627200000001</v>
      </c>
      <c r="AP12" s="2">
        <v>24.492207409999999</v>
      </c>
      <c r="AQ12" s="2">
        <v>0.781662203</v>
      </c>
      <c r="AR12" s="2">
        <f t="shared" si="2"/>
        <v>0.8446692375</v>
      </c>
      <c r="AS12" s="3"/>
      <c r="AT12">
        <f t="shared" si="3"/>
        <v>29.947422679999999</v>
      </c>
      <c r="AU12" s="3"/>
      <c r="AV12">
        <v>29.947422679999999</v>
      </c>
    </row>
    <row r="13" spans="1:48">
      <c r="A13" s="2">
        <v>20150626</v>
      </c>
      <c r="B13" s="2" t="s">
        <v>20</v>
      </c>
      <c r="C13" s="2">
        <v>4</v>
      </c>
      <c r="D13" s="2">
        <v>9</v>
      </c>
      <c r="E13" s="2">
        <v>51</v>
      </c>
      <c r="F13" s="2">
        <v>105.85</v>
      </c>
      <c r="G13" s="2">
        <v>59</v>
      </c>
      <c r="H13" s="2">
        <v>29</v>
      </c>
      <c r="I13" s="2">
        <f t="shared" si="0"/>
        <v>29</v>
      </c>
      <c r="J13" s="2">
        <v>2</v>
      </c>
      <c r="K13" s="2">
        <v>0</v>
      </c>
      <c r="L13" s="2">
        <v>24</v>
      </c>
      <c r="M13" s="2">
        <v>0</v>
      </c>
      <c r="N13" s="2">
        <v>5</v>
      </c>
      <c r="O13" s="2">
        <f t="shared" si="1"/>
        <v>0.82758620689655171</v>
      </c>
      <c r="P13" s="2">
        <v>6</v>
      </c>
      <c r="Q13" s="9">
        <v>5155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6">
        <f>AVERAGE(Z8:Z13)</f>
        <v>6.333333333333333</v>
      </c>
      <c r="Z13" s="2">
        <v>7</v>
      </c>
      <c r="AA13" s="6">
        <f>AVERAGE(AB8:AB13)</f>
        <v>6.5</v>
      </c>
      <c r="AB13" s="2">
        <v>7</v>
      </c>
      <c r="AC13" s="2"/>
      <c r="AD13" s="6">
        <f>AVERAGE(AF8:AF13)</f>
        <v>6.333333333333333</v>
      </c>
      <c r="AE13" s="6">
        <f>MODE(AF8:AF13)</f>
        <v>6</v>
      </c>
      <c r="AF13" s="1">
        <v>7</v>
      </c>
      <c r="AG13" s="2">
        <v>1</v>
      </c>
      <c r="AH13" s="2">
        <v>1</v>
      </c>
      <c r="AI13" s="2">
        <v>1</v>
      </c>
      <c r="AJ13" s="2">
        <v>1</v>
      </c>
      <c r="AK13" s="2">
        <v>2</v>
      </c>
      <c r="AL13" s="2"/>
      <c r="AM13" s="2"/>
      <c r="AN13" s="2">
        <v>37.565481579999997</v>
      </c>
      <c r="AO13" s="2">
        <v>0.95831105599999999</v>
      </c>
      <c r="AP13" s="2">
        <v>36.968454749999999</v>
      </c>
      <c r="AQ13" s="2">
        <v>0.940536123</v>
      </c>
      <c r="AR13" s="2">
        <f t="shared" si="2"/>
        <v>0.94942358950000005</v>
      </c>
      <c r="AS13" s="3">
        <f>AVERAGE(AT8:AT13)</f>
        <v>31.456283669166663</v>
      </c>
      <c r="AT13">
        <f t="shared" si="3"/>
        <v>37.266968164999994</v>
      </c>
      <c r="AU13" s="3">
        <f>AVERAGE(AV8:AV13)</f>
        <v>31.456283669166663</v>
      </c>
      <c r="AV13">
        <v>37.266968164999994</v>
      </c>
    </row>
    <row r="14" spans="1:48">
      <c r="A14" s="2">
        <v>20150626</v>
      </c>
      <c r="B14" s="2" t="s">
        <v>21</v>
      </c>
      <c r="C14" s="2">
        <v>4</v>
      </c>
      <c r="D14" s="2">
        <v>10</v>
      </c>
      <c r="E14" s="2">
        <v>54</v>
      </c>
      <c r="F14" s="2">
        <v>106.9</v>
      </c>
      <c r="G14" s="2">
        <v>60</v>
      </c>
      <c r="H14" s="2">
        <v>28</v>
      </c>
      <c r="I14" s="2">
        <f t="shared" si="0"/>
        <v>28</v>
      </c>
      <c r="J14" s="2">
        <v>1</v>
      </c>
      <c r="K14" s="2">
        <v>0</v>
      </c>
      <c r="L14" s="2">
        <v>21</v>
      </c>
      <c r="M14" s="2">
        <v>5</v>
      </c>
      <c r="N14" s="2">
        <v>2</v>
      </c>
      <c r="O14" s="2">
        <f t="shared" si="1"/>
        <v>0.75</v>
      </c>
      <c r="P14" s="2">
        <v>1</v>
      </c>
      <c r="Q14" s="9">
        <v>5217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10">
        <v>0</v>
      </c>
      <c r="Y14" s="6"/>
      <c r="Z14" s="2">
        <v>6</v>
      </c>
      <c r="AA14" s="6"/>
      <c r="AB14" s="2">
        <v>6</v>
      </c>
      <c r="AC14" s="2"/>
      <c r="AD14" s="6"/>
      <c r="AE14" s="6"/>
      <c r="AF14" s="1">
        <v>6</v>
      </c>
      <c r="AG14" s="13">
        <v>1</v>
      </c>
      <c r="AH14" s="2">
        <v>1</v>
      </c>
      <c r="AI14" s="2">
        <v>1</v>
      </c>
      <c r="AJ14" s="2">
        <v>1</v>
      </c>
      <c r="AK14" s="2">
        <v>2</v>
      </c>
      <c r="AL14" s="2"/>
      <c r="AM14" s="2"/>
      <c r="AN14" s="2">
        <v>26.966501869999998</v>
      </c>
      <c r="AO14" s="2">
        <v>0.92905946299999997</v>
      </c>
      <c r="AP14" s="2">
        <v>31.615878510000002</v>
      </c>
      <c r="AQ14" s="2">
        <v>0.94677251500000004</v>
      </c>
      <c r="AR14" s="2">
        <f t="shared" si="2"/>
        <v>0.93791598899999995</v>
      </c>
      <c r="AS14" s="3"/>
      <c r="AT14">
        <f t="shared" si="3"/>
        <v>29.291190190000002</v>
      </c>
      <c r="AU14" s="3"/>
      <c r="AV14">
        <v>29.291190190000002</v>
      </c>
    </row>
    <row r="15" spans="1:48">
      <c r="A15" s="2">
        <v>20150626</v>
      </c>
      <c r="B15" s="2" t="s">
        <v>21</v>
      </c>
      <c r="C15" s="2">
        <v>4</v>
      </c>
      <c r="D15" s="2">
        <v>10</v>
      </c>
      <c r="E15" s="2">
        <v>54</v>
      </c>
      <c r="F15" s="2">
        <v>106.9</v>
      </c>
      <c r="G15" s="2">
        <v>60</v>
      </c>
      <c r="H15" s="2">
        <v>28</v>
      </c>
      <c r="I15" s="2">
        <f t="shared" si="0"/>
        <v>28</v>
      </c>
      <c r="J15" s="2">
        <v>1</v>
      </c>
      <c r="K15" s="2">
        <v>0</v>
      </c>
      <c r="L15" s="2">
        <v>21</v>
      </c>
      <c r="M15" s="2">
        <v>5</v>
      </c>
      <c r="N15" s="2">
        <v>2</v>
      </c>
      <c r="O15" s="2">
        <f t="shared" si="1"/>
        <v>0.75</v>
      </c>
      <c r="P15" s="2">
        <v>2</v>
      </c>
      <c r="Q15" s="9">
        <v>5259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0</v>
      </c>
      <c r="Y15" s="6"/>
      <c r="Z15" s="2">
        <v>6</v>
      </c>
      <c r="AA15" s="6"/>
      <c r="AB15" s="2">
        <v>7</v>
      </c>
      <c r="AC15" s="2">
        <v>6</v>
      </c>
      <c r="AD15" s="6"/>
      <c r="AE15" s="6"/>
      <c r="AF15" s="1">
        <v>6</v>
      </c>
      <c r="AG15" s="13">
        <v>3</v>
      </c>
      <c r="AH15" s="2">
        <v>0</v>
      </c>
      <c r="AI15" s="2">
        <v>0</v>
      </c>
      <c r="AJ15" s="2">
        <v>1</v>
      </c>
      <c r="AK15" s="2">
        <v>2</v>
      </c>
      <c r="AL15" s="2"/>
      <c r="AM15" s="2"/>
      <c r="AN15" s="2">
        <v>30.04439988</v>
      </c>
      <c r="AO15" s="2">
        <v>0.96009842099999998</v>
      </c>
      <c r="AP15" s="2">
        <v>24.332674990000001</v>
      </c>
      <c r="AQ15" s="2">
        <v>0.936430969</v>
      </c>
      <c r="AR15" s="2">
        <f t="shared" si="2"/>
        <v>0.94826469499999999</v>
      </c>
      <c r="AS15" s="3"/>
      <c r="AT15">
        <f t="shared" si="3"/>
        <v>27.188537435000001</v>
      </c>
      <c r="AU15" s="3"/>
      <c r="AV15">
        <v>27.188537435000001</v>
      </c>
    </row>
    <row r="16" spans="1:48">
      <c r="A16" s="2">
        <v>20150626</v>
      </c>
      <c r="B16" s="2" t="s">
        <v>21</v>
      </c>
      <c r="C16" s="2">
        <v>4</v>
      </c>
      <c r="D16" s="2">
        <v>10</v>
      </c>
      <c r="E16" s="2">
        <v>54</v>
      </c>
      <c r="F16" s="2">
        <v>106.9</v>
      </c>
      <c r="G16" s="2">
        <v>60</v>
      </c>
      <c r="H16" s="2">
        <v>28</v>
      </c>
      <c r="I16" s="2">
        <f t="shared" si="0"/>
        <v>28</v>
      </c>
      <c r="J16" s="2">
        <v>1</v>
      </c>
      <c r="K16" s="2">
        <v>0</v>
      </c>
      <c r="L16" s="2">
        <v>21</v>
      </c>
      <c r="M16" s="2">
        <v>5</v>
      </c>
      <c r="N16" s="2">
        <v>2</v>
      </c>
      <c r="O16" s="2">
        <f t="shared" si="1"/>
        <v>0.75</v>
      </c>
      <c r="P16" s="2">
        <v>3</v>
      </c>
      <c r="Q16" s="9">
        <v>5289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6"/>
      <c r="Z16" s="2">
        <v>7</v>
      </c>
      <c r="AA16" s="6"/>
      <c r="AB16" s="2">
        <v>7</v>
      </c>
      <c r="AC16" s="2"/>
      <c r="AD16" s="6"/>
      <c r="AE16" s="6"/>
      <c r="AF16" s="1">
        <v>7</v>
      </c>
      <c r="AG16" s="13">
        <v>1</v>
      </c>
      <c r="AH16" s="2">
        <v>1</v>
      </c>
      <c r="AI16" s="2">
        <v>1</v>
      </c>
      <c r="AJ16" s="2">
        <v>1</v>
      </c>
      <c r="AK16" s="2">
        <v>2</v>
      </c>
      <c r="AL16" s="2"/>
      <c r="AM16" s="2"/>
      <c r="AN16" s="2">
        <v>29.173876230000001</v>
      </c>
      <c r="AO16" s="2">
        <v>0.93252275600000001</v>
      </c>
      <c r="AP16" s="2">
        <v>17.48229985</v>
      </c>
      <c r="AQ16" s="2">
        <v>0.82212837000000005</v>
      </c>
      <c r="AR16" s="2">
        <f t="shared" si="2"/>
        <v>0.87732556300000009</v>
      </c>
      <c r="AS16" s="3"/>
      <c r="AT16">
        <f t="shared" si="3"/>
        <v>23.328088040000001</v>
      </c>
      <c r="AU16" s="3"/>
      <c r="AV16">
        <v>23.328088040000001</v>
      </c>
    </row>
    <row r="17" spans="1:48">
      <c r="A17" s="2">
        <v>20150626</v>
      </c>
      <c r="B17" s="2" t="s">
        <v>21</v>
      </c>
      <c r="C17" s="2">
        <v>4</v>
      </c>
      <c r="D17" s="2">
        <v>10</v>
      </c>
      <c r="E17" s="2">
        <v>54</v>
      </c>
      <c r="F17" s="2">
        <v>106.9</v>
      </c>
      <c r="G17" s="2">
        <v>60</v>
      </c>
      <c r="H17" s="2">
        <v>28</v>
      </c>
      <c r="I17" s="2">
        <f t="shared" si="0"/>
        <v>28</v>
      </c>
      <c r="J17" s="2">
        <v>1</v>
      </c>
      <c r="K17" s="2">
        <v>0</v>
      </c>
      <c r="L17" s="2">
        <v>21</v>
      </c>
      <c r="M17" s="2">
        <v>5</v>
      </c>
      <c r="N17" s="2">
        <v>2</v>
      </c>
      <c r="O17" s="2">
        <f t="shared" si="1"/>
        <v>0.75</v>
      </c>
      <c r="P17" s="2">
        <v>4</v>
      </c>
      <c r="Q17" s="9">
        <v>5327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10">
        <v>0</v>
      </c>
      <c r="Y17" s="6"/>
      <c r="Z17" s="2">
        <v>6</v>
      </c>
      <c r="AA17" s="6"/>
      <c r="AB17" s="2">
        <v>6</v>
      </c>
      <c r="AC17" s="2"/>
      <c r="AD17" s="6"/>
      <c r="AE17" s="6"/>
      <c r="AF17" s="1">
        <v>6</v>
      </c>
      <c r="AG17" s="13">
        <v>3</v>
      </c>
      <c r="AH17" s="2">
        <v>0</v>
      </c>
      <c r="AI17" s="2">
        <v>0</v>
      </c>
      <c r="AJ17" s="2">
        <v>1</v>
      </c>
      <c r="AK17" s="2">
        <v>2</v>
      </c>
      <c r="AL17" s="2"/>
      <c r="AM17" s="2"/>
      <c r="AN17" s="2">
        <v>29.089797229999999</v>
      </c>
      <c r="AO17" s="2">
        <v>0.92915840299999997</v>
      </c>
      <c r="AP17" s="2">
        <v>27.285821389999999</v>
      </c>
      <c r="AQ17" s="2">
        <v>0.91382572799999995</v>
      </c>
      <c r="AR17" s="2">
        <f t="shared" si="2"/>
        <v>0.92149206549999996</v>
      </c>
      <c r="AS17" s="3"/>
      <c r="AT17">
        <f t="shared" si="3"/>
        <v>28.187809309999999</v>
      </c>
      <c r="AU17" s="3"/>
      <c r="AV17">
        <v>28.187809309999999</v>
      </c>
    </row>
    <row r="18" spans="1:48">
      <c r="A18" s="2">
        <v>20150626</v>
      </c>
      <c r="B18" s="2" t="s">
        <v>21</v>
      </c>
      <c r="C18" s="2">
        <v>4</v>
      </c>
      <c r="D18" s="2">
        <v>10</v>
      </c>
      <c r="E18" s="2">
        <v>54</v>
      </c>
      <c r="F18" s="2">
        <v>106.9</v>
      </c>
      <c r="G18" s="2">
        <v>60</v>
      </c>
      <c r="H18" s="2">
        <v>28</v>
      </c>
      <c r="I18" s="2">
        <f t="shared" si="0"/>
        <v>28</v>
      </c>
      <c r="J18" s="2">
        <v>1</v>
      </c>
      <c r="K18" s="2">
        <v>0</v>
      </c>
      <c r="L18" s="2">
        <v>21</v>
      </c>
      <c r="M18" s="2">
        <v>5</v>
      </c>
      <c r="N18" s="2">
        <v>2</v>
      </c>
      <c r="O18" s="2">
        <f t="shared" si="1"/>
        <v>0.75</v>
      </c>
      <c r="P18" s="2">
        <v>5</v>
      </c>
      <c r="Q18" s="9">
        <v>5376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6"/>
      <c r="Z18" s="2">
        <v>7</v>
      </c>
      <c r="AA18" s="6"/>
      <c r="AB18" s="2">
        <v>7</v>
      </c>
      <c r="AC18" s="2"/>
      <c r="AD18" s="6"/>
      <c r="AE18" s="6"/>
      <c r="AF18" s="1">
        <v>7</v>
      </c>
      <c r="AG18" s="13">
        <v>1</v>
      </c>
      <c r="AH18" s="2">
        <v>1</v>
      </c>
      <c r="AI18" s="2">
        <v>1</v>
      </c>
      <c r="AJ18" s="2">
        <v>1</v>
      </c>
      <c r="AK18" s="2">
        <v>2</v>
      </c>
      <c r="AL18" s="2"/>
      <c r="AM18" s="2"/>
      <c r="AN18" s="2">
        <v>21.97830694</v>
      </c>
      <c r="AO18" s="2">
        <v>0.82756231800000002</v>
      </c>
      <c r="AP18" s="2">
        <v>22.62516827</v>
      </c>
      <c r="AQ18" s="2">
        <v>0.84752969099999997</v>
      </c>
      <c r="AR18" s="2">
        <f t="shared" si="2"/>
        <v>0.83754600450000005</v>
      </c>
      <c r="AS18" s="3"/>
      <c r="AT18">
        <f t="shared" si="3"/>
        <v>22.301737605</v>
      </c>
      <c r="AU18" s="3"/>
      <c r="AV18">
        <v>22.301737605</v>
      </c>
    </row>
    <row r="19" spans="1:48">
      <c r="A19" s="2">
        <v>20150626</v>
      </c>
      <c r="B19" s="2" t="s">
        <v>21</v>
      </c>
      <c r="C19" s="2">
        <v>4</v>
      </c>
      <c r="D19" s="2">
        <v>10</v>
      </c>
      <c r="E19" s="2">
        <v>54</v>
      </c>
      <c r="F19" s="2">
        <v>106.9</v>
      </c>
      <c r="G19" s="2">
        <v>60</v>
      </c>
      <c r="H19" s="2">
        <v>28</v>
      </c>
      <c r="I19" s="2">
        <f t="shared" si="0"/>
        <v>28</v>
      </c>
      <c r="J19" s="2">
        <v>1</v>
      </c>
      <c r="K19" s="2">
        <v>0</v>
      </c>
      <c r="L19" s="2">
        <v>21</v>
      </c>
      <c r="M19" s="2">
        <v>5</v>
      </c>
      <c r="N19" s="2">
        <v>2</v>
      </c>
      <c r="O19" s="2">
        <f t="shared" si="1"/>
        <v>0.75</v>
      </c>
      <c r="P19" s="2">
        <v>6</v>
      </c>
      <c r="Q19" s="9">
        <v>5442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10">
        <v>0</v>
      </c>
      <c r="Y19" s="6">
        <f>AVERAGE(Z14:Z19)</f>
        <v>6.333333333333333</v>
      </c>
      <c r="Z19" s="2">
        <v>6</v>
      </c>
      <c r="AA19" s="6">
        <f>AVERAGE(AB14:AB19)</f>
        <v>6.5</v>
      </c>
      <c r="AB19" s="2">
        <v>6</v>
      </c>
      <c r="AC19" s="2"/>
      <c r="AD19" s="6">
        <f>AVERAGE(AF14:AF19)</f>
        <v>6.333333333333333</v>
      </c>
      <c r="AE19" s="6">
        <f>MODE(AF14:AF19)</f>
        <v>6</v>
      </c>
      <c r="AF19" s="1">
        <v>6</v>
      </c>
      <c r="AG19" s="13">
        <v>2</v>
      </c>
      <c r="AH19" s="2" t="s">
        <v>104</v>
      </c>
      <c r="AI19" s="2">
        <v>0</v>
      </c>
      <c r="AJ19" s="2">
        <v>1</v>
      </c>
      <c r="AK19" s="2">
        <v>2</v>
      </c>
      <c r="AL19" s="2"/>
      <c r="AM19" s="2"/>
      <c r="AN19" s="2">
        <v>27.393323989999999</v>
      </c>
      <c r="AO19" s="2">
        <v>0.91680409699999998</v>
      </c>
      <c r="AP19" s="2">
        <v>26.39947222</v>
      </c>
      <c r="AQ19" s="2">
        <v>0.902035166</v>
      </c>
      <c r="AR19" s="2">
        <f t="shared" si="2"/>
        <v>0.90941963150000005</v>
      </c>
      <c r="AS19" s="3">
        <f>AVERAGE(AT14:AT19)</f>
        <v>26.198960114166667</v>
      </c>
      <c r="AT19">
        <f t="shared" si="3"/>
        <v>26.896398104999999</v>
      </c>
      <c r="AU19" s="3">
        <f>AVERAGE(AV14:AV19)</f>
        <v>26.198960114166667</v>
      </c>
      <c r="AV19">
        <v>26.896398104999999</v>
      </c>
    </row>
    <row r="20" spans="1:48">
      <c r="A20" s="2">
        <v>20150704</v>
      </c>
      <c r="B20" s="2" t="s">
        <v>30</v>
      </c>
      <c r="C20" s="2">
        <v>4</v>
      </c>
      <c r="D20" s="2">
        <v>11</v>
      </c>
      <c r="E20" s="2">
        <v>33</v>
      </c>
      <c r="F20" s="2">
        <v>107.55</v>
      </c>
      <c r="G20" s="2">
        <v>63</v>
      </c>
      <c r="H20" s="2">
        <v>34</v>
      </c>
      <c r="I20" s="2">
        <f t="shared" si="0"/>
        <v>34</v>
      </c>
      <c r="J20" s="2">
        <v>1</v>
      </c>
      <c r="K20" s="2">
        <v>0</v>
      </c>
      <c r="L20" s="2">
        <v>11</v>
      </c>
      <c r="M20" s="2">
        <v>12</v>
      </c>
      <c r="N20" s="2">
        <v>11</v>
      </c>
      <c r="O20" s="2">
        <f t="shared" si="1"/>
        <v>0.3235294117647059</v>
      </c>
      <c r="P20" s="2">
        <v>1</v>
      </c>
      <c r="Q20" s="10">
        <v>7180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6"/>
      <c r="Z20" s="2">
        <v>7</v>
      </c>
      <c r="AA20" s="6"/>
      <c r="AB20" s="2">
        <v>7</v>
      </c>
      <c r="AC20" s="2"/>
      <c r="AD20" s="6"/>
      <c r="AE20" s="6"/>
      <c r="AF20" s="1">
        <v>7</v>
      </c>
      <c r="AG20" s="2">
        <v>1</v>
      </c>
      <c r="AH20" s="2">
        <v>1</v>
      </c>
      <c r="AI20" s="2">
        <v>1</v>
      </c>
      <c r="AJ20" s="2">
        <v>1</v>
      </c>
      <c r="AK20" s="2">
        <v>2</v>
      </c>
      <c r="AL20" s="2"/>
      <c r="AM20" s="2"/>
      <c r="AN20" s="2">
        <v>33.150524840000003</v>
      </c>
      <c r="AO20" s="2">
        <v>0.89101870500000002</v>
      </c>
      <c r="AP20" s="2">
        <v>32.251496899999999</v>
      </c>
      <c r="AQ20" s="2">
        <v>0.86222834500000001</v>
      </c>
      <c r="AR20" s="2">
        <f t="shared" si="2"/>
        <v>0.87662352500000007</v>
      </c>
      <c r="AS20" s="3"/>
      <c r="AT20">
        <f t="shared" si="3"/>
        <v>32.701010870000005</v>
      </c>
      <c r="AU20" s="3"/>
      <c r="AV20">
        <v>32.701010870000005</v>
      </c>
    </row>
    <row r="21" spans="1:48">
      <c r="A21" s="2">
        <v>20150704</v>
      </c>
      <c r="B21" s="2" t="s">
        <v>30</v>
      </c>
      <c r="C21" s="2">
        <v>4</v>
      </c>
      <c r="D21" s="2">
        <v>11</v>
      </c>
      <c r="E21" s="2">
        <v>33</v>
      </c>
      <c r="F21" s="2">
        <v>107.55</v>
      </c>
      <c r="G21" s="2">
        <v>63</v>
      </c>
      <c r="H21" s="2">
        <v>34</v>
      </c>
      <c r="I21" s="2">
        <f t="shared" si="0"/>
        <v>34</v>
      </c>
      <c r="J21" s="2">
        <v>1</v>
      </c>
      <c r="K21" s="2">
        <v>0</v>
      </c>
      <c r="L21" s="2">
        <v>11</v>
      </c>
      <c r="M21" s="2">
        <v>12</v>
      </c>
      <c r="N21" s="2">
        <v>11</v>
      </c>
      <c r="O21" s="2">
        <f t="shared" si="1"/>
        <v>0.3235294117647059</v>
      </c>
      <c r="P21" s="2">
        <v>2</v>
      </c>
      <c r="Q21" s="10">
        <v>7208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6"/>
      <c r="Z21" s="2">
        <v>7</v>
      </c>
      <c r="AA21" s="6"/>
      <c r="AB21" s="2">
        <v>7</v>
      </c>
      <c r="AC21" s="2"/>
      <c r="AD21" s="6"/>
      <c r="AE21" s="6"/>
      <c r="AF21" s="1">
        <v>7</v>
      </c>
      <c r="AG21" s="2">
        <v>1</v>
      </c>
      <c r="AH21" s="2">
        <v>1</v>
      </c>
      <c r="AI21" s="2">
        <v>1</v>
      </c>
      <c r="AJ21" s="2">
        <v>1</v>
      </c>
      <c r="AK21" s="2">
        <v>2</v>
      </c>
      <c r="AL21" s="2"/>
      <c r="AM21" s="2"/>
      <c r="AN21" s="2">
        <v>28.936484440000001</v>
      </c>
      <c r="AO21" s="2">
        <v>0.91793629700000001</v>
      </c>
      <c r="AP21" s="2">
        <v>34.069269839999997</v>
      </c>
      <c r="AQ21" s="2">
        <v>0.96432428100000001</v>
      </c>
      <c r="AR21" s="2">
        <f t="shared" si="2"/>
        <v>0.94113028899999995</v>
      </c>
      <c r="AS21" s="3"/>
      <c r="AT21">
        <f t="shared" si="3"/>
        <v>31.502877139999999</v>
      </c>
      <c r="AU21" s="3"/>
      <c r="AV21">
        <v>31.502877139999999</v>
      </c>
    </row>
    <row r="22" spans="1:48">
      <c r="A22" s="2">
        <v>20150704</v>
      </c>
      <c r="B22" s="2" t="s">
        <v>30</v>
      </c>
      <c r="C22" s="2">
        <v>4</v>
      </c>
      <c r="D22" s="2">
        <v>11</v>
      </c>
      <c r="E22" s="2">
        <v>33</v>
      </c>
      <c r="F22" s="2">
        <v>107.55</v>
      </c>
      <c r="G22" s="2">
        <v>63</v>
      </c>
      <c r="H22" s="2">
        <v>34</v>
      </c>
      <c r="I22" s="2">
        <f t="shared" si="0"/>
        <v>34</v>
      </c>
      <c r="J22" s="2">
        <v>1</v>
      </c>
      <c r="K22" s="2">
        <v>0</v>
      </c>
      <c r="L22" s="2">
        <v>11</v>
      </c>
      <c r="M22" s="2">
        <v>12</v>
      </c>
      <c r="N22" s="2">
        <v>11</v>
      </c>
      <c r="O22" s="2">
        <f t="shared" si="1"/>
        <v>0.3235294117647059</v>
      </c>
      <c r="P22" s="2">
        <v>3</v>
      </c>
      <c r="Q22" s="10">
        <v>7236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6"/>
      <c r="Z22" s="2">
        <v>7</v>
      </c>
      <c r="AA22" s="6"/>
      <c r="AB22" s="2">
        <v>7</v>
      </c>
      <c r="AC22" s="2"/>
      <c r="AD22" s="6"/>
      <c r="AE22" s="6"/>
      <c r="AF22" s="1">
        <v>7</v>
      </c>
      <c r="AG22" s="2">
        <v>1</v>
      </c>
      <c r="AH22" s="2">
        <v>1</v>
      </c>
      <c r="AI22" s="2">
        <v>1</v>
      </c>
      <c r="AJ22" s="2">
        <v>1</v>
      </c>
      <c r="AK22" s="2">
        <v>2</v>
      </c>
      <c r="AL22" s="2"/>
      <c r="AM22" s="2"/>
      <c r="AN22" s="2">
        <v>30.66744224</v>
      </c>
      <c r="AO22" s="2">
        <v>0.97128117700000005</v>
      </c>
      <c r="AP22" s="2">
        <v>26.88459654</v>
      </c>
      <c r="AQ22" s="2">
        <v>0.88364067199999996</v>
      </c>
      <c r="AR22" s="2">
        <f t="shared" si="2"/>
        <v>0.92746092450000006</v>
      </c>
      <c r="AS22" s="3"/>
      <c r="AT22">
        <f t="shared" si="3"/>
        <v>28.776019390000002</v>
      </c>
      <c r="AU22" s="3"/>
      <c r="AV22">
        <v>28.776019390000002</v>
      </c>
    </row>
    <row r="23" spans="1:48">
      <c r="A23" s="2">
        <v>20150704</v>
      </c>
      <c r="B23" s="2" t="s">
        <v>30</v>
      </c>
      <c r="C23" s="2">
        <v>4</v>
      </c>
      <c r="D23" s="2">
        <v>11</v>
      </c>
      <c r="E23" s="2">
        <v>33</v>
      </c>
      <c r="F23" s="2">
        <v>107.55</v>
      </c>
      <c r="G23" s="2">
        <v>63</v>
      </c>
      <c r="H23" s="2">
        <v>34</v>
      </c>
      <c r="I23" s="2">
        <f t="shared" si="0"/>
        <v>34</v>
      </c>
      <c r="J23" s="2">
        <v>1</v>
      </c>
      <c r="K23" s="2">
        <v>0</v>
      </c>
      <c r="L23" s="2">
        <v>11</v>
      </c>
      <c r="M23" s="2">
        <v>12</v>
      </c>
      <c r="N23" s="2">
        <v>11</v>
      </c>
      <c r="O23" s="2">
        <f t="shared" si="1"/>
        <v>0.3235294117647059</v>
      </c>
      <c r="P23" s="2">
        <v>4</v>
      </c>
      <c r="Q23" s="8">
        <v>7322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6"/>
      <c r="Z23" s="2">
        <v>7</v>
      </c>
      <c r="AA23" s="6"/>
      <c r="AB23" s="2">
        <v>7</v>
      </c>
      <c r="AC23" s="2"/>
      <c r="AD23" s="6"/>
      <c r="AE23" s="6"/>
      <c r="AF23" s="1">
        <v>7</v>
      </c>
      <c r="AG23" s="2">
        <v>3</v>
      </c>
      <c r="AH23" s="2">
        <v>0</v>
      </c>
      <c r="AI23" s="2">
        <v>0</v>
      </c>
      <c r="AJ23" s="2">
        <v>1</v>
      </c>
      <c r="AK23" s="2">
        <v>2</v>
      </c>
      <c r="AL23" s="2"/>
      <c r="AM23" s="2"/>
      <c r="AN23" s="2">
        <v>39.871907329999999</v>
      </c>
      <c r="AO23" s="2">
        <v>0.95504098100000001</v>
      </c>
      <c r="AP23" s="2">
        <v>30.953509159999999</v>
      </c>
      <c r="AQ23" s="2">
        <v>0.92449478500000004</v>
      </c>
      <c r="AR23" s="2">
        <f t="shared" si="2"/>
        <v>0.93976788300000003</v>
      </c>
      <c r="AS23" s="3"/>
      <c r="AT23">
        <f t="shared" si="3"/>
        <v>35.412708244999997</v>
      </c>
      <c r="AU23" s="3"/>
      <c r="AV23">
        <v>35.412708244999997</v>
      </c>
    </row>
    <row r="24" spans="1:48">
      <c r="A24" s="2">
        <v>20150704</v>
      </c>
      <c r="B24" s="2" t="s">
        <v>30</v>
      </c>
      <c r="C24" s="2">
        <v>4</v>
      </c>
      <c r="D24" s="2">
        <v>11</v>
      </c>
      <c r="E24" s="2">
        <v>33</v>
      </c>
      <c r="F24" s="2">
        <v>107.55</v>
      </c>
      <c r="G24" s="2">
        <v>63</v>
      </c>
      <c r="H24" s="2">
        <v>34</v>
      </c>
      <c r="I24" s="2">
        <f t="shared" si="0"/>
        <v>34</v>
      </c>
      <c r="J24" s="2">
        <v>1</v>
      </c>
      <c r="K24" s="2">
        <v>0</v>
      </c>
      <c r="L24" s="2">
        <v>11</v>
      </c>
      <c r="M24" s="2">
        <v>12</v>
      </c>
      <c r="N24" s="2">
        <v>11</v>
      </c>
      <c r="O24" s="2">
        <f t="shared" si="1"/>
        <v>0.3235294117647059</v>
      </c>
      <c r="P24" s="2">
        <v>5</v>
      </c>
      <c r="Q24" s="8">
        <v>7350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  <c r="W24" s="11">
        <v>1</v>
      </c>
      <c r="X24" s="11">
        <v>1</v>
      </c>
      <c r="Y24" s="6"/>
      <c r="Z24" s="2">
        <v>7</v>
      </c>
      <c r="AA24" s="6"/>
      <c r="AB24" s="2">
        <v>7</v>
      </c>
      <c r="AC24" s="2"/>
      <c r="AD24" s="6"/>
      <c r="AE24" s="6"/>
      <c r="AF24" s="1">
        <v>7</v>
      </c>
      <c r="AG24" s="2">
        <v>3</v>
      </c>
      <c r="AH24" s="2">
        <v>0</v>
      </c>
      <c r="AI24" s="2">
        <v>0</v>
      </c>
      <c r="AJ24" s="2">
        <v>1</v>
      </c>
      <c r="AK24" s="2">
        <v>2</v>
      </c>
      <c r="AL24" s="2"/>
      <c r="AM24" s="2"/>
      <c r="AN24" s="2">
        <v>27.241015010000002</v>
      </c>
      <c r="AO24" s="2">
        <v>0.88541268900000003</v>
      </c>
      <c r="AP24" s="2">
        <v>24.526356010000001</v>
      </c>
      <c r="AQ24" s="2">
        <v>0.93854025699999999</v>
      </c>
      <c r="AR24" s="2">
        <f t="shared" si="2"/>
        <v>0.91197647299999995</v>
      </c>
      <c r="AS24" s="3"/>
      <c r="AT24">
        <f t="shared" si="3"/>
        <v>25.883685509999999</v>
      </c>
      <c r="AU24" s="3"/>
      <c r="AV24">
        <v>25.883685509999999</v>
      </c>
    </row>
    <row r="25" spans="1:48">
      <c r="A25" s="2">
        <v>20150704</v>
      </c>
      <c r="B25" s="2" t="s">
        <v>30</v>
      </c>
      <c r="C25" s="2">
        <v>4</v>
      </c>
      <c r="D25" s="2">
        <v>11</v>
      </c>
      <c r="E25" s="2">
        <v>33</v>
      </c>
      <c r="F25" s="2">
        <v>107.55</v>
      </c>
      <c r="G25" s="2">
        <v>63</v>
      </c>
      <c r="H25" s="2">
        <v>34</v>
      </c>
      <c r="I25" s="2">
        <f t="shared" si="0"/>
        <v>34</v>
      </c>
      <c r="J25" s="2">
        <v>1</v>
      </c>
      <c r="K25" s="2">
        <v>0</v>
      </c>
      <c r="L25" s="2">
        <v>11</v>
      </c>
      <c r="M25" s="2">
        <v>12</v>
      </c>
      <c r="N25" s="2">
        <v>11</v>
      </c>
      <c r="O25" s="2">
        <f t="shared" si="1"/>
        <v>0.3235294117647059</v>
      </c>
      <c r="P25" s="2">
        <v>6</v>
      </c>
      <c r="Q25" s="8">
        <v>7411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6">
        <f>AVERAGE(Z20:Z25)</f>
        <v>7</v>
      </c>
      <c r="Z25" s="2">
        <v>7</v>
      </c>
      <c r="AA25" s="6">
        <v>7</v>
      </c>
      <c r="AB25" s="2">
        <v>7</v>
      </c>
      <c r="AC25" s="2"/>
      <c r="AD25" s="6">
        <f>AVERAGE(AF20:AF25)</f>
        <v>7</v>
      </c>
      <c r="AE25" s="6">
        <f>MODE(AF20:AF25)</f>
        <v>7</v>
      </c>
      <c r="AF25" s="1">
        <v>7</v>
      </c>
      <c r="AG25" s="2">
        <v>3</v>
      </c>
      <c r="AH25" s="2">
        <v>0</v>
      </c>
      <c r="AI25" s="2">
        <v>0</v>
      </c>
      <c r="AJ25" s="2">
        <v>1</v>
      </c>
      <c r="AK25" s="2">
        <v>2</v>
      </c>
      <c r="AL25" s="2"/>
      <c r="AM25" s="2"/>
      <c r="AN25" s="2">
        <v>33.364059490000002</v>
      </c>
      <c r="AO25" s="2">
        <v>0.941556214</v>
      </c>
      <c r="AP25" s="2">
        <v>25.89614426</v>
      </c>
      <c r="AQ25" s="2">
        <v>0.93704452699999996</v>
      </c>
      <c r="AR25" s="2">
        <f t="shared" si="2"/>
        <v>0.93930037050000004</v>
      </c>
      <c r="AS25" s="3">
        <f>AVERAGE(AT20:AT25)</f>
        <v>30.651067171666668</v>
      </c>
      <c r="AT25">
        <f t="shared" si="3"/>
        <v>29.630101875000001</v>
      </c>
      <c r="AU25" s="3">
        <f>AVERAGE(AV20:AV25)</f>
        <v>30.651067171666668</v>
      </c>
      <c r="AV25">
        <v>29.630101875000001</v>
      </c>
    </row>
    <row r="26" spans="1:48">
      <c r="A26" s="2">
        <v>20150704</v>
      </c>
      <c r="B26" s="2" t="s">
        <v>23</v>
      </c>
      <c r="C26" s="2">
        <v>4</v>
      </c>
      <c r="D26" s="2">
        <v>0</v>
      </c>
      <c r="E26" s="2">
        <v>4</v>
      </c>
      <c r="F26" s="2">
        <v>96.066666670000004</v>
      </c>
      <c r="G26" s="2">
        <v>75</v>
      </c>
      <c r="H26" s="2">
        <v>27</v>
      </c>
      <c r="I26" s="2">
        <f t="shared" si="0"/>
        <v>27</v>
      </c>
      <c r="J26" s="2">
        <v>0</v>
      </c>
      <c r="K26" s="2">
        <v>0</v>
      </c>
      <c r="L26" s="2">
        <v>0</v>
      </c>
      <c r="M26" s="2">
        <v>1</v>
      </c>
      <c r="N26" s="2">
        <v>26</v>
      </c>
      <c r="O26" s="2">
        <f t="shared" si="1"/>
        <v>0</v>
      </c>
      <c r="P26" s="2">
        <v>1</v>
      </c>
      <c r="Q26" s="9">
        <v>5763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0</v>
      </c>
      <c r="Y26" s="6"/>
      <c r="Z26" s="2">
        <v>6</v>
      </c>
      <c r="AA26" s="6"/>
      <c r="AB26" s="2">
        <v>7</v>
      </c>
      <c r="AC26" s="2">
        <v>6</v>
      </c>
      <c r="AD26" s="6"/>
      <c r="AE26" s="6"/>
      <c r="AF26" s="1">
        <v>6</v>
      </c>
      <c r="AG26" s="13">
        <v>2</v>
      </c>
      <c r="AH26" s="2" t="s">
        <v>104</v>
      </c>
      <c r="AI26" s="2">
        <v>0</v>
      </c>
      <c r="AJ26" s="2">
        <v>1</v>
      </c>
      <c r="AK26" s="2">
        <v>2</v>
      </c>
      <c r="AL26" s="2"/>
      <c r="AM26" s="2"/>
      <c r="AN26" s="2">
        <v>24.621886119999999</v>
      </c>
      <c r="AO26" s="2">
        <v>0.91589503699999997</v>
      </c>
      <c r="AP26" s="2">
        <v>25.21293902</v>
      </c>
      <c r="AQ26" s="2">
        <v>0.85328513699999997</v>
      </c>
      <c r="AR26" s="2">
        <f t="shared" si="2"/>
        <v>0.88459008699999997</v>
      </c>
      <c r="AS26" s="6"/>
      <c r="AT26">
        <f t="shared" si="3"/>
        <v>24.91741257</v>
      </c>
      <c r="AU26" s="6"/>
      <c r="AV26">
        <v>24.91741257</v>
      </c>
    </row>
    <row r="27" spans="1:48">
      <c r="A27" s="2">
        <v>20150704</v>
      </c>
      <c r="B27" s="2" t="s">
        <v>23</v>
      </c>
      <c r="C27" s="2">
        <v>4</v>
      </c>
      <c r="D27" s="2">
        <v>0</v>
      </c>
      <c r="E27" s="2">
        <v>4</v>
      </c>
      <c r="F27" s="2">
        <v>96.066666670000004</v>
      </c>
      <c r="G27" s="2">
        <v>75</v>
      </c>
      <c r="H27" s="2">
        <v>27</v>
      </c>
      <c r="I27" s="2">
        <f t="shared" si="0"/>
        <v>27</v>
      </c>
      <c r="J27" s="2">
        <v>0</v>
      </c>
      <c r="K27" s="2">
        <v>0</v>
      </c>
      <c r="L27" s="2">
        <v>0</v>
      </c>
      <c r="M27" s="2">
        <v>1</v>
      </c>
      <c r="N27" s="2">
        <v>26</v>
      </c>
      <c r="O27" s="2">
        <f t="shared" si="1"/>
        <v>0</v>
      </c>
      <c r="P27" s="2">
        <v>2</v>
      </c>
      <c r="Q27" s="8">
        <v>5722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0</v>
      </c>
      <c r="Y27" s="6"/>
      <c r="Z27" s="2">
        <v>6</v>
      </c>
      <c r="AA27" s="6"/>
      <c r="AB27" s="2">
        <v>7</v>
      </c>
      <c r="AC27" s="2">
        <v>6</v>
      </c>
      <c r="AD27" s="6"/>
      <c r="AE27" s="6"/>
      <c r="AF27" s="1">
        <v>6</v>
      </c>
      <c r="AG27" s="13">
        <v>3</v>
      </c>
      <c r="AH27" s="2">
        <v>0</v>
      </c>
      <c r="AI27" s="2">
        <v>0</v>
      </c>
      <c r="AJ27" s="2">
        <v>1</v>
      </c>
      <c r="AK27" s="2">
        <v>2</v>
      </c>
      <c r="AL27" s="2"/>
      <c r="AM27" s="2"/>
      <c r="AN27" s="2">
        <v>24.411784489999999</v>
      </c>
      <c r="AO27" s="2">
        <v>0.89818510900000004</v>
      </c>
      <c r="AP27" s="2">
        <v>19.955336110000001</v>
      </c>
      <c r="AQ27" s="2">
        <v>0.83859018799999996</v>
      </c>
      <c r="AR27" s="2">
        <f t="shared" si="2"/>
        <v>0.86838764849999994</v>
      </c>
      <c r="AS27" s="6"/>
      <c r="AT27">
        <f t="shared" si="3"/>
        <v>22.1835603</v>
      </c>
      <c r="AU27" s="6"/>
      <c r="AV27">
        <v>22.1835603</v>
      </c>
    </row>
    <row r="28" spans="1:48">
      <c r="A28" s="2">
        <v>20150704</v>
      </c>
      <c r="B28" s="2" t="s">
        <v>23</v>
      </c>
      <c r="C28" s="2">
        <v>4</v>
      </c>
      <c r="D28" s="2">
        <v>0</v>
      </c>
      <c r="E28" s="2">
        <v>4</v>
      </c>
      <c r="F28" s="2">
        <v>96.066666670000004</v>
      </c>
      <c r="G28" s="2">
        <v>75</v>
      </c>
      <c r="H28" s="2">
        <v>27</v>
      </c>
      <c r="I28" s="2">
        <f t="shared" si="0"/>
        <v>27</v>
      </c>
      <c r="J28" s="2">
        <v>0</v>
      </c>
      <c r="K28" s="2">
        <v>0</v>
      </c>
      <c r="L28" s="2">
        <v>0</v>
      </c>
      <c r="M28" s="2">
        <v>1</v>
      </c>
      <c r="N28" s="2">
        <v>26</v>
      </c>
      <c r="O28" s="2">
        <f t="shared" si="1"/>
        <v>0</v>
      </c>
      <c r="P28" s="2">
        <v>3</v>
      </c>
      <c r="Q28" s="8">
        <v>5812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0</v>
      </c>
      <c r="Y28" s="6">
        <f>AVERAGE(Z26:Z28)</f>
        <v>6</v>
      </c>
      <c r="Z28" s="2">
        <v>6</v>
      </c>
      <c r="AA28" s="6">
        <v>7</v>
      </c>
      <c r="AB28" s="2">
        <v>7</v>
      </c>
      <c r="AC28" s="2">
        <v>6</v>
      </c>
      <c r="AD28" s="6">
        <f>AVERAGE(AF26:AF28)</f>
        <v>6</v>
      </c>
      <c r="AE28" s="6">
        <f>MODE(AF26:AF28)</f>
        <v>6</v>
      </c>
      <c r="AF28" s="1">
        <v>6</v>
      </c>
      <c r="AG28" s="13">
        <v>3</v>
      </c>
      <c r="AH28" s="2">
        <v>0</v>
      </c>
      <c r="AI28" s="2">
        <v>0</v>
      </c>
      <c r="AJ28" s="2">
        <v>1</v>
      </c>
      <c r="AK28" s="2">
        <v>1</v>
      </c>
      <c r="AL28" s="2"/>
      <c r="AM28" s="2" t="s">
        <v>100</v>
      </c>
      <c r="AN28" s="2">
        <v>10.7682723</v>
      </c>
      <c r="AO28" s="2">
        <v>0.748083202</v>
      </c>
      <c r="AP28" s="2">
        <v>12.466079260000001</v>
      </c>
      <c r="AQ28" s="2">
        <v>0.75072712699999999</v>
      </c>
      <c r="AR28" s="2">
        <f t="shared" si="2"/>
        <v>0.74940516449999994</v>
      </c>
      <c r="AS28" s="6">
        <f>AVERAGE(AT26:AT28)</f>
        <v>19.572716216666667</v>
      </c>
      <c r="AT28">
        <f t="shared" si="3"/>
        <v>11.61717578</v>
      </c>
      <c r="AU28" s="6">
        <f>AVERAGE(AV26:AV28)</f>
        <v>19.572716216666667</v>
      </c>
      <c r="AV28">
        <v>11.61717578</v>
      </c>
    </row>
    <row r="29" spans="1:48">
      <c r="A29" s="2">
        <v>20150704</v>
      </c>
      <c r="B29" s="2" t="s">
        <v>24</v>
      </c>
      <c r="C29" s="2">
        <v>4</v>
      </c>
      <c r="D29" s="2">
        <v>2</v>
      </c>
      <c r="E29" s="2">
        <v>55</v>
      </c>
      <c r="F29" s="2">
        <v>98.916666669999998</v>
      </c>
      <c r="G29" s="2">
        <v>76</v>
      </c>
      <c r="H29" s="2">
        <v>21</v>
      </c>
      <c r="I29" s="2">
        <f t="shared" si="0"/>
        <v>21</v>
      </c>
      <c r="J29" s="2">
        <v>6</v>
      </c>
      <c r="K29" s="2">
        <v>0</v>
      </c>
      <c r="L29" s="2">
        <v>2</v>
      </c>
      <c r="M29" s="2">
        <v>2</v>
      </c>
      <c r="N29" s="2">
        <v>17</v>
      </c>
      <c r="O29" s="2">
        <f t="shared" si="1"/>
        <v>9.5238095238095233E-2</v>
      </c>
      <c r="P29" s="2">
        <v>1</v>
      </c>
      <c r="Q29" s="10">
        <v>5841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8">
        <v>1</v>
      </c>
      <c r="X29" s="10">
        <v>0</v>
      </c>
      <c r="Y29" s="6"/>
      <c r="Z29" s="2">
        <v>6</v>
      </c>
      <c r="AA29" s="6"/>
      <c r="AB29" s="2">
        <v>6</v>
      </c>
      <c r="AC29" s="2"/>
      <c r="AD29" s="6"/>
      <c r="AE29" s="6"/>
      <c r="AF29" s="1">
        <v>6</v>
      </c>
      <c r="AG29" s="2">
        <v>1</v>
      </c>
      <c r="AH29" s="2">
        <v>1</v>
      </c>
      <c r="AI29" s="2">
        <v>1</v>
      </c>
      <c r="AJ29" s="2">
        <v>1</v>
      </c>
      <c r="AK29" s="2">
        <v>2</v>
      </c>
      <c r="AL29" s="2"/>
      <c r="AM29" s="2"/>
      <c r="AN29" s="2">
        <v>29.699791950000002</v>
      </c>
      <c r="AO29" s="2">
        <v>0.93052794400000005</v>
      </c>
      <c r="AP29" s="2">
        <v>28.08152814</v>
      </c>
      <c r="AQ29" s="2">
        <v>0.88268153900000001</v>
      </c>
      <c r="AR29" s="2">
        <f t="shared" si="2"/>
        <v>0.90660474150000003</v>
      </c>
      <c r="AS29" s="6"/>
      <c r="AT29">
        <f t="shared" si="3"/>
        <v>28.890660045000001</v>
      </c>
      <c r="AU29" s="6"/>
      <c r="AV29">
        <v>28.890660045000001</v>
      </c>
    </row>
    <row r="30" spans="1:48">
      <c r="A30" s="2">
        <v>20150704</v>
      </c>
      <c r="B30" s="2" t="s">
        <v>24</v>
      </c>
      <c r="C30" s="2">
        <v>4</v>
      </c>
      <c r="D30" s="2">
        <v>2</v>
      </c>
      <c r="E30" s="2">
        <v>55</v>
      </c>
      <c r="F30" s="2">
        <v>98.916666669999998</v>
      </c>
      <c r="G30" s="2">
        <v>76</v>
      </c>
      <c r="H30" s="2">
        <v>21</v>
      </c>
      <c r="I30" s="2">
        <f t="shared" si="0"/>
        <v>21</v>
      </c>
      <c r="J30" s="2">
        <v>6</v>
      </c>
      <c r="K30" s="2">
        <v>0</v>
      </c>
      <c r="L30" s="2">
        <v>2</v>
      </c>
      <c r="M30" s="2">
        <v>2</v>
      </c>
      <c r="N30" s="2">
        <v>17</v>
      </c>
      <c r="O30" s="2">
        <f t="shared" si="1"/>
        <v>9.5238095238095233E-2</v>
      </c>
      <c r="P30" s="2">
        <v>2</v>
      </c>
      <c r="Q30" s="10">
        <v>5928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8">
        <v>1</v>
      </c>
      <c r="X30" s="10">
        <v>0</v>
      </c>
      <c r="Y30" s="6"/>
      <c r="Z30" s="2">
        <v>6</v>
      </c>
      <c r="AA30" s="6"/>
      <c r="AB30" s="2">
        <v>6</v>
      </c>
      <c r="AC30" s="2"/>
      <c r="AD30" s="6"/>
      <c r="AE30" s="6"/>
      <c r="AF30" s="1">
        <v>6</v>
      </c>
      <c r="AG30" s="2">
        <v>1</v>
      </c>
      <c r="AH30" s="2">
        <v>1</v>
      </c>
      <c r="AI30" s="2">
        <v>1</v>
      </c>
      <c r="AJ30" s="2">
        <v>1</v>
      </c>
      <c r="AK30" s="2">
        <v>2</v>
      </c>
      <c r="AL30" s="2"/>
      <c r="AM30" s="2"/>
      <c r="AN30" s="2">
        <v>33.60476457</v>
      </c>
      <c r="AO30" s="2">
        <v>0.86327164300000003</v>
      </c>
      <c r="AP30" s="2">
        <v>35.770570560000003</v>
      </c>
      <c r="AQ30" s="2">
        <v>0.89301946099999996</v>
      </c>
      <c r="AR30" s="2">
        <f t="shared" si="2"/>
        <v>0.878145552</v>
      </c>
      <c r="AS30" s="6"/>
      <c r="AT30">
        <f t="shared" si="3"/>
        <v>34.687667564999998</v>
      </c>
      <c r="AU30" s="6"/>
      <c r="AV30">
        <v>34.687667564999998</v>
      </c>
    </row>
    <row r="31" spans="1:48">
      <c r="A31" s="2">
        <v>20150704</v>
      </c>
      <c r="B31" s="2" t="s">
        <v>24</v>
      </c>
      <c r="C31" s="2">
        <v>4</v>
      </c>
      <c r="D31" s="2">
        <v>2</v>
      </c>
      <c r="E31" s="2">
        <v>55</v>
      </c>
      <c r="F31" s="2">
        <v>98.916666669999998</v>
      </c>
      <c r="G31" s="2">
        <v>76</v>
      </c>
      <c r="H31" s="2">
        <v>21</v>
      </c>
      <c r="I31" s="2">
        <f t="shared" si="0"/>
        <v>21</v>
      </c>
      <c r="J31" s="2">
        <v>6</v>
      </c>
      <c r="K31" s="2">
        <v>0</v>
      </c>
      <c r="L31" s="2">
        <v>2</v>
      </c>
      <c r="M31" s="2">
        <v>2</v>
      </c>
      <c r="N31" s="2">
        <v>17</v>
      </c>
      <c r="O31" s="2">
        <f t="shared" si="1"/>
        <v>9.5238095238095233E-2</v>
      </c>
      <c r="P31" s="2">
        <v>3</v>
      </c>
      <c r="Q31" s="10">
        <v>6140</v>
      </c>
      <c r="R31" s="10">
        <v>1</v>
      </c>
      <c r="S31" s="10">
        <v>1</v>
      </c>
      <c r="T31" s="10">
        <v>1</v>
      </c>
      <c r="U31" s="10">
        <v>1</v>
      </c>
      <c r="V31" s="10">
        <v>1</v>
      </c>
      <c r="W31" s="8">
        <v>1</v>
      </c>
      <c r="X31" s="10">
        <v>0</v>
      </c>
      <c r="Y31" s="6"/>
      <c r="Z31" s="2">
        <v>6</v>
      </c>
      <c r="AA31" s="6"/>
      <c r="AB31" s="2">
        <v>6</v>
      </c>
      <c r="AC31" s="2"/>
      <c r="AD31" s="6"/>
      <c r="AE31" s="6"/>
      <c r="AF31" s="1">
        <v>6</v>
      </c>
      <c r="AG31" s="2">
        <v>2</v>
      </c>
      <c r="AH31" s="2" t="s">
        <v>104</v>
      </c>
      <c r="AI31" s="2">
        <v>0</v>
      </c>
      <c r="AJ31" s="2">
        <v>1</v>
      </c>
      <c r="AK31" s="2">
        <v>2</v>
      </c>
      <c r="AL31" s="2"/>
      <c r="AM31" s="2"/>
      <c r="AN31" s="2">
        <v>43.974341160000002</v>
      </c>
      <c r="AO31" s="2">
        <v>0.90426224899999996</v>
      </c>
      <c r="AP31" s="2">
        <v>45.309976339999999</v>
      </c>
      <c r="AQ31" s="2">
        <v>0.91399834800000002</v>
      </c>
      <c r="AR31" s="2">
        <f t="shared" si="2"/>
        <v>0.90913029850000004</v>
      </c>
      <c r="AS31" s="6"/>
      <c r="AT31">
        <f t="shared" si="3"/>
        <v>44.64215875</v>
      </c>
      <c r="AU31" s="6"/>
      <c r="AV31">
        <v>44.64215875</v>
      </c>
    </row>
    <row r="32" spans="1:48">
      <c r="A32" s="2">
        <v>20150704</v>
      </c>
      <c r="B32" s="2" t="s">
        <v>24</v>
      </c>
      <c r="C32" s="2">
        <v>4</v>
      </c>
      <c r="D32" s="2">
        <v>2</v>
      </c>
      <c r="E32" s="2">
        <v>55</v>
      </c>
      <c r="F32" s="2">
        <v>98.916666669999998</v>
      </c>
      <c r="G32" s="2">
        <v>76</v>
      </c>
      <c r="H32" s="2">
        <v>21</v>
      </c>
      <c r="I32" s="2">
        <f t="shared" si="0"/>
        <v>21</v>
      </c>
      <c r="J32" s="2">
        <v>6</v>
      </c>
      <c r="K32" s="2">
        <v>0</v>
      </c>
      <c r="L32" s="2">
        <v>2</v>
      </c>
      <c r="M32" s="2">
        <v>2</v>
      </c>
      <c r="N32" s="2">
        <v>17</v>
      </c>
      <c r="O32" s="2">
        <f t="shared" si="1"/>
        <v>9.5238095238095233E-2</v>
      </c>
      <c r="P32" s="2">
        <v>4</v>
      </c>
      <c r="Q32" s="8">
        <v>6184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0</v>
      </c>
      <c r="Y32" s="6"/>
      <c r="Z32" s="2">
        <v>6</v>
      </c>
      <c r="AA32" s="6"/>
      <c r="AB32" s="2">
        <v>6</v>
      </c>
      <c r="AC32" s="2"/>
      <c r="AD32" s="6"/>
      <c r="AE32" s="6"/>
      <c r="AF32" s="1">
        <v>6</v>
      </c>
      <c r="AG32" s="2">
        <v>3</v>
      </c>
      <c r="AH32" s="2">
        <v>0</v>
      </c>
      <c r="AI32" s="2">
        <v>0</v>
      </c>
      <c r="AJ32" s="2">
        <v>1</v>
      </c>
      <c r="AK32" s="2">
        <v>2</v>
      </c>
      <c r="AL32" s="2"/>
      <c r="AM32" s="2"/>
      <c r="AN32" s="2">
        <v>34.300032160000001</v>
      </c>
      <c r="AO32" s="2">
        <v>0.86343368499999995</v>
      </c>
      <c r="AP32" s="2">
        <v>36.80427341</v>
      </c>
      <c r="AQ32" s="2">
        <v>0.83314669399999997</v>
      </c>
      <c r="AR32" s="2">
        <f t="shared" si="2"/>
        <v>0.8482901894999999</v>
      </c>
      <c r="AS32" s="6"/>
      <c r="AT32">
        <f t="shared" si="3"/>
        <v>35.552152785000004</v>
      </c>
      <c r="AU32" s="6"/>
      <c r="AV32">
        <v>35.552152785000004</v>
      </c>
    </row>
    <row r="33" spans="1:48">
      <c r="A33" s="2">
        <v>20150704</v>
      </c>
      <c r="B33" s="2" t="s">
        <v>24</v>
      </c>
      <c r="C33" s="2">
        <v>4</v>
      </c>
      <c r="D33" s="2">
        <v>2</v>
      </c>
      <c r="E33" s="2">
        <v>55</v>
      </c>
      <c r="F33" s="2">
        <v>98.916666669999998</v>
      </c>
      <c r="G33" s="2">
        <v>76</v>
      </c>
      <c r="H33" s="2">
        <v>21</v>
      </c>
      <c r="I33" s="2">
        <f t="shared" si="0"/>
        <v>21</v>
      </c>
      <c r="J33" s="2">
        <v>6</v>
      </c>
      <c r="K33" s="2">
        <v>0</v>
      </c>
      <c r="L33" s="2">
        <v>2</v>
      </c>
      <c r="M33" s="2">
        <v>2</v>
      </c>
      <c r="N33" s="2">
        <v>17</v>
      </c>
      <c r="O33" s="2">
        <f t="shared" si="1"/>
        <v>9.5238095238095233E-2</v>
      </c>
      <c r="P33" s="2">
        <v>5</v>
      </c>
      <c r="Q33" s="8">
        <v>6506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0</v>
      </c>
      <c r="Y33" s="6">
        <f>AVERAGE(Z29:Z33)</f>
        <v>6</v>
      </c>
      <c r="Z33" s="2">
        <v>6</v>
      </c>
      <c r="AA33" s="6">
        <v>6</v>
      </c>
      <c r="AB33" s="2">
        <v>6</v>
      </c>
      <c r="AC33" s="2"/>
      <c r="AD33" s="6">
        <f>AVERAGE(AF29:AF33)</f>
        <v>6</v>
      </c>
      <c r="AE33" s="6">
        <f>MODE(AF29:AF33)</f>
        <v>6</v>
      </c>
      <c r="AF33" s="1">
        <v>6</v>
      </c>
      <c r="AG33" s="2">
        <v>3</v>
      </c>
      <c r="AH33" s="2">
        <v>0</v>
      </c>
      <c r="AI33" s="2">
        <v>0</v>
      </c>
      <c r="AJ33" s="2">
        <v>1</v>
      </c>
      <c r="AK33" s="2">
        <v>2</v>
      </c>
      <c r="AL33" s="2"/>
      <c r="AM33" s="2"/>
      <c r="AN33" s="2">
        <v>34.642397119999998</v>
      </c>
      <c r="AO33" s="2">
        <v>0.93161413900000001</v>
      </c>
      <c r="AP33" s="2">
        <v>31.261834629999999</v>
      </c>
      <c r="AQ33" s="2">
        <v>0.88385682700000001</v>
      </c>
      <c r="AR33" s="2">
        <f t="shared" si="2"/>
        <v>0.90773548299999995</v>
      </c>
      <c r="AS33" s="3">
        <f>AVERAGE(AT29:AT33)</f>
        <v>35.344951004000002</v>
      </c>
      <c r="AT33">
        <f t="shared" si="3"/>
        <v>32.952115874999997</v>
      </c>
      <c r="AU33" s="3">
        <f>AVERAGE(AV29:AV33)</f>
        <v>35.344951004000002</v>
      </c>
      <c r="AV33">
        <v>32.952115874999997</v>
      </c>
    </row>
    <row r="34" spans="1:48">
      <c r="A34" s="2">
        <v>20150704</v>
      </c>
      <c r="B34" s="2" t="s">
        <v>25</v>
      </c>
      <c r="C34" s="2">
        <v>4</v>
      </c>
      <c r="D34" s="2">
        <v>3</v>
      </c>
      <c r="E34" s="2">
        <v>31</v>
      </c>
      <c r="F34" s="2">
        <v>99.516666670000006</v>
      </c>
      <c r="G34" s="2">
        <v>77</v>
      </c>
      <c r="H34" s="2">
        <v>21</v>
      </c>
      <c r="I34" s="2">
        <f t="shared" ref="I34:I65" si="4">K34+L34+M34+N34</f>
        <v>21</v>
      </c>
      <c r="J34" s="2">
        <v>0</v>
      </c>
      <c r="K34" s="2">
        <v>0</v>
      </c>
      <c r="L34" s="2">
        <v>0</v>
      </c>
      <c r="M34" s="2">
        <v>4</v>
      </c>
      <c r="N34" s="2">
        <v>17</v>
      </c>
      <c r="O34" s="2">
        <f t="shared" ref="O34:O65" si="5">L34/H34</f>
        <v>0</v>
      </c>
      <c r="P34" s="2">
        <v>1</v>
      </c>
      <c r="Q34" s="8">
        <v>6547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10">
        <v>0</v>
      </c>
      <c r="Y34" s="6"/>
      <c r="Z34" s="2">
        <v>6</v>
      </c>
      <c r="AA34" s="6"/>
      <c r="AB34" s="2">
        <v>6</v>
      </c>
      <c r="AC34" s="2"/>
      <c r="AD34" s="6"/>
      <c r="AE34" s="6"/>
      <c r="AF34" s="1">
        <v>6</v>
      </c>
      <c r="AG34" s="14">
        <v>3</v>
      </c>
      <c r="AH34" s="14">
        <v>0</v>
      </c>
      <c r="AI34" s="14">
        <v>0</v>
      </c>
      <c r="AJ34" s="2">
        <v>1</v>
      </c>
      <c r="AK34" s="2">
        <v>2</v>
      </c>
      <c r="AL34" s="2"/>
      <c r="AM34" s="2"/>
      <c r="AN34" s="2">
        <v>18.031217099999999</v>
      </c>
      <c r="AO34" s="2">
        <v>0.672069955</v>
      </c>
      <c r="AP34" s="2">
        <v>27.073431930000002</v>
      </c>
      <c r="AQ34" s="2">
        <v>0.84429510200000002</v>
      </c>
      <c r="AR34" s="2">
        <f t="shared" si="2"/>
        <v>0.75818252850000001</v>
      </c>
      <c r="AS34" s="3"/>
      <c r="AT34">
        <f t="shared" si="3"/>
        <v>22.552324515000002</v>
      </c>
      <c r="AU34" s="3"/>
      <c r="AV34">
        <v>22.552324515000002</v>
      </c>
    </row>
    <row r="35" spans="1:48">
      <c r="A35" s="2">
        <v>20150704</v>
      </c>
      <c r="B35" s="2" t="s">
        <v>25</v>
      </c>
      <c r="C35" s="2">
        <v>4</v>
      </c>
      <c r="D35" s="2">
        <v>3</v>
      </c>
      <c r="E35" s="2">
        <v>31</v>
      </c>
      <c r="F35" s="2">
        <v>99.516666670000006</v>
      </c>
      <c r="G35" s="2">
        <v>77</v>
      </c>
      <c r="H35" s="2">
        <v>21</v>
      </c>
      <c r="I35" s="2">
        <f t="shared" si="4"/>
        <v>21</v>
      </c>
      <c r="J35" s="2">
        <v>0</v>
      </c>
      <c r="K35" s="2">
        <v>0</v>
      </c>
      <c r="L35" s="2">
        <v>0</v>
      </c>
      <c r="M35" s="2">
        <v>4</v>
      </c>
      <c r="N35" s="2">
        <v>17</v>
      </c>
      <c r="O35" s="2">
        <f t="shared" si="5"/>
        <v>0</v>
      </c>
      <c r="P35" s="2">
        <v>2</v>
      </c>
      <c r="Q35" s="8">
        <v>6575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10">
        <v>0</v>
      </c>
      <c r="Y35" s="6"/>
      <c r="Z35" s="2">
        <v>6</v>
      </c>
      <c r="AA35" s="6"/>
      <c r="AB35" s="2">
        <v>6</v>
      </c>
      <c r="AC35" s="2"/>
      <c r="AD35" s="6"/>
      <c r="AE35" s="6"/>
      <c r="AF35" s="1">
        <v>6</v>
      </c>
      <c r="AG35" s="14">
        <v>3</v>
      </c>
      <c r="AH35" s="14">
        <v>0</v>
      </c>
      <c r="AI35" s="14">
        <v>0</v>
      </c>
      <c r="AJ35" s="2" t="s">
        <v>88</v>
      </c>
      <c r="AK35" s="2">
        <v>2</v>
      </c>
      <c r="AL35" s="2"/>
      <c r="AM35" s="2" t="s">
        <v>95</v>
      </c>
      <c r="AN35" s="2">
        <v>36.421548629999997</v>
      </c>
      <c r="AO35" s="2">
        <v>0.96405618500000001</v>
      </c>
      <c r="AP35" s="2">
        <v>19.932178870000001</v>
      </c>
      <c r="AQ35" s="2">
        <v>0.84142958899999998</v>
      </c>
      <c r="AR35" s="2">
        <f t="shared" si="2"/>
        <v>0.90274288700000005</v>
      </c>
      <c r="AS35" s="3"/>
      <c r="AT35">
        <f t="shared" si="3"/>
        <v>28.176863749999999</v>
      </c>
      <c r="AU35" s="3"/>
      <c r="AV35">
        <v>28.176863749999999</v>
      </c>
    </row>
    <row r="36" spans="1:48">
      <c r="A36" s="2">
        <v>20150704</v>
      </c>
      <c r="B36" s="2" t="s">
        <v>25</v>
      </c>
      <c r="C36" s="2">
        <v>4</v>
      </c>
      <c r="D36" s="2">
        <v>3</v>
      </c>
      <c r="E36" s="2">
        <v>31</v>
      </c>
      <c r="F36" s="2">
        <v>99.516666670000006</v>
      </c>
      <c r="G36" s="2">
        <v>77</v>
      </c>
      <c r="H36" s="2">
        <v>21</v>
      </c>
      <c r="I36" s="2">
        <f t="shared" si="4"/>
        <v>21</v>
      </c>
      <c r="J36" s="2">
        <v>0</v>
      </c>
      <c r="K36" s="2">
        <v>0</v>
      </c>
      <c r="L36" s="2">
        <v>0</v>
      </c>
      <c r="M36" s="2">
        <v>4</v>
      </c>
      <c r="N36" s="2">
        <v>17</v>
      </c>
      <c r="O36" s="2">
        <f t="shared" si="5"/>
        <v>0</v>
      </c>
      <c r="P36" s="2">
        <v>3</v>
      </c>
      <c r="Q36" s="8">
        <v>6604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10">
        <v>0</v>
      </c>
      <c r="Y36" s="6">
        <f>AVERAGE(Z34:Z36)</f>
        <v>6</v>
      </c>
      <c r="Z36" s="2">
        <v>6</v>
      </c>
      <c r="AA36" s="6">
        <v>6</v>
      </c>
      <c r="AB36" s="2">
        <v>6</v>
      </c>
      <c r="AC36" s="2"/>
      <c r="AD36" s="6">
        <f>AVERAGE(AF34:AF36)</f>
        <v>6</v>
      </c>
      <c r="AE36" s="6">
        <f>MODE(AF34:AF36)</f>
        <v>6</v>
      </c>
      <c r="AF36" s="1">
        <v>6</v>
      </c>
      <c r="AG36" s="14">
        <v>3</v>
      </c>
      <c r="AH36" s="14">
        <v>0</v>
      </c>
      <c r="AI36" s="14">
        <v>0</v>
      </c>
      <c r="AJ36" s="2">
        <v>1</v>
      </c>
      <c r="AK36" s="2">
        <v>2</v>
      </c>
      <c r="AL36" s="2"/>
      <c r="AM36" s="2"/>
      <c r="AN36" s="2">
        <v>29.42441303</v>
      </c>
      <c r="AO36" s="2">
        <v>0.96579171699999999</v>
      </c>
      <c r="AP36" s="2">
        <v>38.032920539999999</v>
      </c>
      <c r="AQ36" s="2">
        <v>0.93890104399999996</v>
      </c>
      <c r="AR36" s="2">
        <f t="shared" si="2"/>
        <v>0.95234638049999998</v>
      </c>
      <c r="AS36" s="3">
        <f>AVERAGE(AT34:AT36)</f>
        <v>28.152618350000001</v>
      </c>
      <c r="AT36">
        <f t="shared" si="3"/>
        <v>33.728666785000001</v>
      </c>
      <c r="AU36" s="3">
        <f>AVERAGE(AV34:AV36)</f>
        <v>28.152618350000001</v>
      </c>
      <c r="AV36">
        <v>33.728666785000001</v>
      </c>
    </row>
    <row r="37" spans="1:48">
      <c r="A37" s="2">
        <v>20150704</v>
      </c>
      <c r="B37" s="2" t="s">
        <v>26</v>
      </c>
      <c r="C37" s="2">
        <v>4</v>
      </c>
      <c r="D37" s="2">
        <v>4</v>
      </c>
      <c r="E37" s="2">
        <v>17</v>
      </c>
      <c r="F37" s="2">
        <v>100.2833333</v>
      </c>
      <c r="G37" s="2">
        <v>78</v>
      </c>
      <c r="H37" s="2">
        <v>33</v>
      </c>
      <c r="I37" s="2">
        <f t="shared" si="4"/>
        <v>33</v>
      </c>
      <c r="J37" s="2">
        <v>9</v>
      </c>
      <c r="K37" s="2">
        <v>0</v>
      </c>
      <c r="L37" s="2">
        <v>0</v>
      </c>
      <c r="M37" s="2">
        <v>0</v>
      </c>
      <c r="N37" s="2">
        <v>33</v>
      </c>
      <c r="O37" s="2">
        <f t="shared" si="5"/>
        <v>0</v>
      </c>
      <c r="P37" s="2">
        <v>1</v>
      </c>
      <c r="Q37" s="8">
        <v>6617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10">
        <v>0</v>
      </c>
      <c r="Y37" s="6"/>
      <c r="Z37" s="2">
        <v>6</v>
      </c>
      <c r="AA37" s="6"/>
      <c r="AB37" s="2">
        <v>6</v>
      </c>
      <c r="AC37" s="2"/>
      <c r="AD37" s="6"/>
      <c r="AE37" s="6"/>
      <c r="AF37" s="1">
        <v>6</v>
      </c>
      <c r="AG37" s="13">
        <v>3</v>
      </c>
      <c r="AH37" s="2">
        <v>0</v>
      </c>
      <c r="AI37" s="2">
        <v>0</v>
      </c>
      <c r="AJ37" s="2">
        <v>1</v>
      </c>
      <c r="AK37" s="2">
        <v>1</v>
      </c>
      <c r="AL37" s="2"/>
      <c r="AM37" s="2"/>
      <c r="AN37" s="2">
        <v>16.906582159999999</v>
      </c>
      <c r="AO37" s="2">
        <v>0.84877450200000004</v>
      </c>
      <c r="AP37" s="2">
        <v>18.575604429999999</v>
      </c>
      <c r="AQ37" s="2">
        <v>0.82083545099999999</v>
      </c>
      <c r="AR37" s="2">
        <f t="shared" si="2"/>
        <v>0.83480497650000007</v>
      </c>
      <c r="AS37" s="3"/>
      <c r="AT37">
        <f t="shared" si="3"/>
        <v>17.741093294999999</v>
      </c>
      <c r="AU37" s="3"/>
      <c r="AV37">
        <v>17.741093294999999</v>
      </c>
    </row>
    <row r="38" spans="1:48">
      <c r="A38" s="2">
        <v>20150704</v>
      </c>
      <c r="B38" s="2" t="s">
        <v>26</v>
      </c>
      <c r="C38" s="2">
        <v>4</v>
      </c>
      <c r="D38" s="2">
        <v>4</v>
      </c>
      <c r="E38" s="2">
        <v>17</v>
      </c>
      <c r="F38" s="2">
        <v>100.2833333</v>
      </c>
      <c r="G38" s="2">
        <v>78</v>
      </c>
      <c r="H38" s="2">
        <v>33</v>
      </c>
      <c r="I38" s="2">
        <f t="shared" si="4"/>
        <v>33</v>
      </c>
      <c r="J38" s="2">
        <v>9</v>
      </c>
      <c r="K38" s="2">
        <v>0</v>
      </c>
      <c r="L38" s="2">
        <v>0</v>
      </c>
      <c r="M38" s="2">
        <v>0</v>
      </c>
      <c r="N38" s="2">
        <v>33</v>
      </c>
      <c r="O38" s="2">
        <f t="shared" si="5"/>
        <v>0</v>
      </c>
      <c r="P38" s="2">
        <v>2</v>
      </c>
      <c r="Q38" s="8">
        <v>6659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10">
        <v>0</v>
      </c>
      <c r="Y38" s="6"/>
      <c r="Z38" s="2">
        <v>6</v>
      </c>
      <c r="AA38" s="6"/>
      <c r="AB38" s="2">
        <v>6</v>
      </c>
      <c r="AC38" s="2"/>
      <c r="AD38" s="6"/>
      <c r="AE38" s="6"/>
      <c r="AF38" s="1">
        <v>6</v>
      </c>
      <c r="AG38" s="13">
        <v>3</v>
      </c>
      <c r="AH38" s="2">
        <v>0</v>
      </c>
      <c r="AI38" s="2">
        <v>0</v>
      </c>
      <c r="AJ38" s="2">
        <v>1</v>
      </c>
      <c r="AK38" s="2">
        <v>1</v>
      </c>
      <c r="AL38" s="2"/>
      <c r="AM38" s="2"/>
      <c r="AN38" s="2">
        <v>16.20757592</v>
      </c>
      <c r="AO38" s="2">
        <v>0.94626712199999996</v>
      </c>
      <c r="AP38" s="2">
        <v>19.31137717</v>
      </c>
      <c r="AQ38" s="2">
        <v>0.79631901000000005</v>
      </c>
      <c r="AR38" s="2">
        <f t="shared" si="2"/>
        <v>0.871293066</v>
      </c>
      <c r="AS38" s="3"/>
      <c r="AT38">
        <f t="shared" si="3"/>
        <v>17.759476544999998</v>
      </c>
      <c r="AU38" s="3"/>
      <c r="AV38">
        <v>17.759476544999998</v>
      </c>
    </row>
    <row r="39" spans="1:48">
      <c r="A39" s="2">
        <v>20150704</v>
      </c>
      <c r="B39" s="2" t="s">
        <v>26</v>
      </c>
      <c r="C39" s="2">
        <v>4</v>
      </c>
      <c r="D39" s="2">
        <v>4</v>
      </c>
      <c r="E39" s="2">
        <v>17</v>
      </c>
      <c r="F39" s="2">
        <v>100.2833333</v>
      </c>
      <c r="G39" s="2">
        <v>78</v>
      </c>
      <c r="H39" s="2">
        <v>33</v>
      </c>
      <c r="I39" s="2">
        <f t="shared" si="4"/>
        <v>33</v>
      </c>
      <c r="J39" s="2">
        <v>9</v>
      </c>
      <c r="K39" s="2">
        <v>0</v>
      </c>
      <c r="L39" s="2">
        <v>0</v>
      </c>
      <c r="M39" s="2">
        <v>0</v>
      </c>
      <c r="N39" s="2">
        <v>33</v>
      </c>
      <c r="O39" s="2">
        <f t="shared" si="5"/>
        <v>0</v>
      </c>
      <c r="P39" s="2">
        <v>3</v>
      </c>
      <c r="Q39" s="8">
        <v>6689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10">
        <v>0</v>
      </c>
      <c r="Y39" s="6">
        <f>AVERAGE(Z37:Z39)</f>
        <v>6</v>
      </c>
      <c r="Z39" s="2">
        <v>6</v>
      </c>
      <c r="AA39" s="6">
        <v>6</v>
      </c>
      <c r="AB39" s="2">
        <v>6</v>
      </c>
      <c r="AC39" s="2"/>
      <c r="AD39" s="6">
        <f>AVERAGE(AF37:AF39)</f>
        <v>6</v>
      </c>
      <c r="AE39" s="6">
        <f>MODE(AF37:AF39)</f>
        <v>6</v>
      </c>
      <c r="AF39" s="1">
        <v>6</v>
      </c>
      <c r="AG39" s="13">
        <v>3</v>
      </c>
      <c r="AH39" s="2">
        <v>0</v>
      </c>
      <c r="AI39" s="2">
        <v>0</v>
      </c>
      <c r="AJ39" s="2">
        <v>1</v>
      </c>
      <c r="AK39" s="2">
        <v>2</v>
      </c>
      <c r="AL39" s="2"/>
      <c r="AM39" s="2"/>
      <c r="AN39" s="2">
        <v>27.850852190000001</v>
      </c>
      <c r="AO39" s="2">
        <v>0.92210676700000005</v>
      </c>
      <c r="AP39" s="2">
        <v>28.126431820000001</v>
      </c>
      <c r="AQ39" s="2">
        <v>0.95849026000000004</v>
      </c>
      <c r="AR39" s="2">
        <f t="shared" si="2"/>
        <v>0.94029851350000004</v>
      </c>
      <c r="AS39" s="3">
        <f>AVERAGE(AT37:AT39)</f>
        <v>21.163070614999999</v>
      </c>
      <c r="AT39">
        <f t="shared" si="3"/>
        <v>27.988642005000003</v>
      </c>
      <c r="AU39" s="3">
        <f>AVERAGE(AV37:AV39)</f>
        <v>21.163070614999999</v>
      </c>
      <c r="AV39">
        <v>27.988642005000003</v>
      </c>
    </row>
    <row r="40" spans="1:48">
      <c r="A40" s="2">
        <v>20150704</v>
      </c>
      <c r="B40" s="2" t="s">
        <v>27</v>
      </c>
      <c r="C40" s="2">
        <v>4</v>
      </c>
      <c r="D40" s="2">
        <v>6</v>
      </c>
      <c r="E40" s="2">
        <v>29</v>
      </c>
      <c r="F40" s="2">
        <v>102.4833333</v>
      </c>
      <c r="G40" s="2">
        <v>79</v>
      </c>
      <c r="H40" s="2">
        <v>24</v>
      </c>
      <c r="I40" s="2">
        <f t="shared" si="4"/>
        <v>25</v>
      </c>
      <c r="J40" s="2">
        <v>3</v>
      </c>
      <c r="K40" s="2">
        <v>1</v>
      </c>
      <c r="L40" s="2">
        <v>0</v>
      </c>
      <c r="M40" s="2">
        <v>10</v>
      </c>
      <c r="N40" s="2">
        <v>14</v>
      </c>
      <c r="O40" s="2">
        <f t="shared" si="5"/>
        <v>0</v>
      </c>
      <c r="P40" s="2">
        <v>1</v>
      </c>
      <c r="Q40" s="8">
        <v>6833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0</v>
      </c>
      <c r="Y40" s="6"/>
      <c r="Z40" s="2">
        <v>6</v>
      </c>
      <c r="AA40" s="6"/>
      <c r="AB40" s="2">
        <v>6</v>
      </c>
      <c r="AC40" s="2"/>
      <c r="AD40" s="6"/>
      <c r="AE40" s="6"/>
      <c r="AF40" s="1">
        <v>6</v>
      </c>
      <c r="AG40" s="2">
        <v>2</v>
      </c>
      <c r="AH40" s="2" t="s">
        <v>104</v>
      </c>
      <c r="AI40" s="2">
        <v>0</v>
      </c>
      <c r="AJ40" s="2">
        <v>1</v>
      </c>
      <c r="AK40" s="2">
        <v>2</v>
      </c>
      <c r="AL40" s="2"/>
      <c r="AM40" s="2"/>
      <c r="AN40" s="2">
        <v>47.325284930000002</v>
      </c>
      <c r="AO40" s="2">
        <v>0.98193470000000005</v>
      </c>
      <c r="AP40" s="2">
        <v>35.11724237</v>
      </c>
      <c r="AQ40" s="2">
        <v>0.95996706600000004</v>
      </c>
      <c r="AR40" s="2">
        <f t="shared" si="2"/>
        <v>0.97095088299999999</v>
      </c>
      <c r="AS40" s="3"/>
      <c r="AT40">
        <f t="shared" si="3"/>
        <v>41.221263649999997</v>
      </c>
      <c r="AU40" s="3"/>
      <c r="AV40">
        <v>41.221263649999997</v>
      </c>
    </row>
    <row r="41" spans="1:48">
      <c r="A41" s="2">
        <v>20150704</v>
      </c>
      <c r="B41" s="2" t="s">
        <v>27</v>
      </c>
      <c r="C41" s="2">
        <v>4</v>
      </c>
      <c r="D41" s="2">
        <v>6</v>
      </c>
      <c r="E41" s="2">
        <v>29</v>
      </c>
      <c r="F41" s="2">
        <v>102.4833333</v>
      </c>
      <c r="G41" s="2">
        <v>79</v>
      </c>
      <c r="H41" s="2">
        <v>24</v>
      </c>
      <c r="I41" s="2">
        <f t="shared" si="4"/>
        <v>25</v>
      </c>
      <c r="J41" s="2">
        <v>3</v>
      </c>
      <c r="K41" s="2">
        <v>1</v>
      </c>
      <c r="L41" s="2">
        <v>0</v>
      </c>
      <c r="M41" s="2">
        <v>10</v>
      </c>
      <c r="N41" s="2">
        <v>14</v>
      </c>
      <c r="O41" s="2">
        <f t="shared" si="5"/>
        <v>0</v>
      </c>
      <c r="P41" s="2">
        <v>2</v>
      </c>
      <c r="Q41" s="8">
        <v>6896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0</v>
      </c>
      <c r="Y41" s="6"/>
      <c r="Z41" s="2">
        <v>6</v>
      </c>
      <c r="AA41" s="6"/>
      <c r="AB41" s="2">
        <v>6</v>
      </c>
      <c r="AC41" s="2"/>
      <c r="AD41" s="6"/>
      <c r="AE41" s="6"/>
      <c r="AF41" s="1">
        <v>6</v>
      </c>
      <c r="AG41" s="2">
        <v>2</v>
      </c>
      <c r="AH41" s="2" t="s">
        <v>104</v>
      </c>
      <c r="AI41" s="2">
        <v>0</v>
      </c>
      <c r="AJ41" s="2">
        <v>1</v>
      </c>
      <c r="AK41" s="2">
        <v>2</v>
      </c>
      <c r="AL41" s="2"/>
      <c r="AM41" s="2"/>
      <c r="AN41" s="2">
        <v>26.365862230000001</v>
      </c>
      <c r="AO41" s="2">
        <v>0.87313374399999999</v>
      </c>
      <c r="AP41" s="2">
        <v>20.84646803</v>
      </c>
      <c r="AQ41" s="2">
        <v>0.76354203799999998</v>
      </c>
      <c r="AR41" s="2">
        <f t="shared" si="2"/>
        <v>0.81833789099999998</v>
      </c>
      <c r="AS41" s="3"/>
      <c r="AT41">
        <f t="shared" si="3"/>
        <v>23.606165130000001</v>
      </c>
      <c r="AU41" s="3"/>
      <c r="AV41">
        <v>23.606165130000001</v>
      </c>
    </row>
    <row r="42" spans="1:48">
      <c r="A42" s="2">
        <v>20150704</v>
      </c>
      <c r="B42" s="2" t="s">
        <v>27</v>
      </c>
      <c r="C42" s="2">
        <v>4</v>
      </c>
      <c r="D42" s="2">
        <v>6</v>
      </c>
      <c r="E42" s="2">
        <v>29</v>
      </c>
      <c r="F42" s="2">
        <v>102.4833333</v>
      </c>
      <c r="G42" s="2">
        <v>79</v>
      </c>
      <c r="H42" s="2">
        <v>24</v>
      </c>
      <c r="I42" s="2">
        <f t="shared" si="4"/>
        <v>25</v>
      </c>
      <c r="J42" s="2">
        <v>3</v>
      </c>
      <c r="K42" s="2">
        <v>1</v>
      </c>
      <c r="L42" s="2">
        <v>0</v>
      </c>
      <c r="M42" s="2">
        <v>10</v>
      </c>
      <c r="N42" s="2">
        <v>14</v>
      </c>
      <c r="O42" s="2">
        <f t="shared" si="5"/>
        <v>0</v>
      </c>
      <c r="P42" s="2">
        <v>3</v>
      </c>
      <c r="Q42" s="8">
        <v>6924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10">
        <v>0</v>
      </c>
      <c r="Y42" s="6">
        <f>AVERAGE(Z40:Z42)</f>
        <v>6</v>
      </c>
      <c r="Z42" s="2">
        <v>6</v>
      </c>
      <c r="AA42" s="6">
        <v>6</v>
      </c>
      <c r="AB42" s="2">
        <v>6</v>
      </c>
      <c r="AC42" s="2"/>
      <c r="AD42" s="6">
        <f>AVERAGE(AF40:AF42)</f>
        <v>6</v>
      </c>
      <c r="AE42" s="6">
        <f>MODE(AF40:AF42)</f>
        <v>6</v>
      </c>
      <c r="AF42" s="1">
        <v>6</v>
      </c>
      <c r="AG42" s="2">
        <v>2</v>
      </c>
      <c r="AH42" s="2" t="s">
        <v>104</v>
      </c>
      <c r="AI42" s="2">
        <v>0</v>
      </c>
      <c r="AJ42" s="2">
        <v>1</v>
      </c>
      <c r="AK42" s="2">
        <v>2</v>
      </c>
      <c r="AL42" s="2"/>
      <c r="AM42" s="2"/>
      <c r="AN42" s="2">
        <v>33.965886390000001</v>
      </c>
      <c r="AO42" s="2">
        <v>0.93306060000000002</v>
      </c>
      <c r="AP42" s="2">
        <v>35.111798469999997</v>
      </c>
      <c r="AQ42" s="2">
        <v>0.93233332000000002</v>
      </c>
      <c r="AR42" s="2">
        <f t="shared" si="2"/>
        <v>0.93269696000000002</v>
      </c>
      <c r="AS42" s="3">
        <f>AVERAGE(AT40:AT42)</f>
        <v>33.122090403333331</v>
      </c>
      <c r="AT42">
        <f t="shared" si="3"/>
        <v>34.538842430000003</v>
      </c>
      <c r="AU42" s="3">
        <f>AVERAGE(AV40:AV42)</f>
        <v>33.122090403333331</v>
      </c>
      <c r="AV42">
        <v>34.538842430000003</v>
      </c>
    </row>
    <row r="43" spans="1:48">
      <c r="A43" s="2">
        <v>20150704</v>
      </c>
      <c r="B43" s="2" t="s">
        <v>28</v>
      </c>
      <c r="C43" s="2">
        <v>4</v>
      </c>
      <c r="D43" s="2">
        <v>8</v>
      </c>
      <c r="E43" s="2">
        <v>2</v>
      </c>
      <c r="F43" s="2">
        <v>104.0333333</v>
      </c>
      <c r="G43" s="2">
        <v>80</v>
      </c>
      <c r="H43" s="2">
        <v>19</v>
      </c>
      <c r="I43" s="2">
        <f t="shared" si="4"/>
        <v>19</v>
      </c>
      <c r="J43" s="2">
        <v>2</v>
      </c>
      <c r="K43" s="2">
        <v>0</v>
      </c>
      <c r="L43" s="2">
        <v>1</v>
      </c>
      <c r="M43" s="2">
        <v>3</v>
      </c>
      <c r="N43" s="2">
        <v>15</v>
      </c>
      <c r="O43" s="2">
        <f t="shared" si="5"/>
        <v>5.2631578947368418E-2</v>
      </c>
      <c r="P43" s="2">
        <v>1</v>
      </c>
      <c r="Q43" s="10">
        <v>6938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0</v>
      </c>
      <c r="Y43" s="6"/>
      <c r="Z43" s="2">
        <v>6</v>
      </c>
      <c r="AA43" s="6"/>
      <c r="AB43" s="2">
        <v>6</v>
      </c>
      <c r="AC43" s="2"/>
      <c r="AD43" s="6"/>
      <c r="AE43" s="6"/>
      <c r="AF43" s="1">
        <v>6</v>
      </c>
      <c r="AG43" s="13">
        <v>1</v>
      </c>
      <c r="AH43" s="2">
        <v>1</v>
      </c>
      <c r="AI43" s="2">
        <v>1</v>
      </c>
      <c r="AJ43" s="2">
        <v>1</v>
      </c>
      <c r="AK43" s="2">
        <v>2</v>
      </c>
      <c r="AL43" s="2"/>
      <c r="AM43" s="2"/>
      <c r="AN43" s="2">
        <v>31.406141210000001</v>
      </c>
      <c r="AO43" s="2">
        <v>0.96833161000000001</v>
      </c>
      <c r="AP43" s="2">
        <v>21.208649009999998</v>
      </c>
      <c r="AQ43" s="2">
        <v>0.89804125199999996</v>
      </c>
      <c r="AR43" s="2">
        <f t="shared" si="2"/>
        <v>0.93318643099999998</v>
      </c>
      <c r="AS43" s="3"/>
      <c r="AT43">
        <f t="shared" si="3"/>
        <v>26.307395110000002</v>
      </c>
      <c r="AU43" s="3"/>
      <c r="AV43">
        <v>26.307395110000002</v>
      </c>
    </row>
    <row r="44" spans="1:48">
      <c r="A44" s="2">
        <v>20150704</v>
      </c>
      <c r="B44" s="2" t="s">
        <v>28</v>
      </c>
      <c r="C44" s="2">
        <v>4</v>
      </c>
      <c r="D44" s="2">
        <v>8</v>
      </c>
      <c r="E44" s="2">
        <v>2</v>
      </c>
      <c r="F44" s="2">
        <v>104.0333333</v>
      </c>
      <c r="G44" s="2">
        <v>80</v>
      </c>
      <c r="H44" s="2">
        <v>19</v>
      </c>
      <c r="I44" s="2">
        <f t="shared" si="4"/>
        <v>19</v>
      </c>
      <c r="J44" s="2">
        <v>2</v>
      </c>
      <c r="K44" s="2">
        <v>0</v>
      </c>
      <c r="L44" s="2">
        <v>1</v>
      </c>
      <c r="M44" s="2">
        <v>3</v>
      </c>
      <c r="N44" s="2">
        <v>15</v>
      </c>
      <c r="O44" s="2">
        <f t="shared" si="5"/>
        <v>5.2631578947368418E-2</v>
      </c>
      <c r="P44" s="2">
        <v>2</v>
      </c>
      <c r="Q44" s="10">
        <v>6981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0</v>
      </c>
      <c r="Y44" s="6"/>
      <c r="Z44" s="2">
        <v>6</v>
      </c>
      <c r="AA44" s="6"/>
      <c r="AB44" s="2">
        <v>6</v>
      </c>
      <c r="AC44" s="2"/>
      <c r="AD44" s="6"/>
      <c r="AE44" s="6"/>
      <c r="AF44" s="1">
        <v>6</v>
      </c>
      <c r="AG44" s="13">
        <v>2</v>
      </c>
      <c r="AH44" s="2" t="s">
        <v>104</v>
      </c>
      <c r="AI44" s="2">
        <v>0</v>
      </c>
      <c r="AJ44" s="2">
        <v>1</v>
      </c>
      <c r="AK44" s="2">
        <v>2</v>
      </c>
      <c r="AL44" s="2"/>
      <c r="AM44" s="2"/>
      <c r="AN44" s="2">
        <v>33.065424610000001</v>
      </c>
      <c r="AO44" s="2">
        <v>0.94232708099999996</v>
      </c>
      <c r="AP44" s="2">
        <v>20.585655979999999</v>
      </c>
      <c r="AQ44" s="2">
        <v>0.82899639599999997</v>
      </c>
      <c r="AR44" s="2">
        <f t="shared" si="2"/>
        <v>0.88566173849999996</v>
      </c>
      <c r="AS44" s="3"/>
      <c r="AT44">
        <f t="shared" si="3"/>
        <v>26.825540295</v>
      </c>
      <c r="AU44" s="3"/>
      <c r="AV44">
        <v>26.825540295</v>
      </c>
    </row>
    <row r="45" spans="1:48">
      <c r="A45" s="2">
        <v>20150704</v>
      </c>
      <c r="B45" s="2" t="s">
        <v>28</v>
      </c>
      <c r="C45" s="2">
        <v>4</v>
      </c>
      <c r="D45" s="2">
        <v>8</v>
      </c>
      <c r="E45" s="2">
        <v>2</v>
      </c>
      <c r="F45" s="2">
        <v>104.0333333</v>
      </c>
      <c r="G45" s="2">
        <v>80</v>
      </c>
      <c r="H45" s="2">
        <v>19</v>
      </c>
      <c r="I45" s="2">
        <f t="shared" si="4"/>
        <v>19</v>
      </c>
      <c r="J45" s="2">
        <v>2</v>
      </c>
      <c r="K45" s="2">
        <v>0</v>
      </c>
      <c r="L45" s="2">
        <v>1</v>
      </c>
      <c r="M45" s="2">
        <v>3</v>
      </c>
      <c r="N45" s="2">
        <v>15</v>
      </c>
      <c r="O45" s="2">
        <f t="shared" si="5"/>
        <v>5.2631578947368418E-2</v>
      </c>
      <c r="P45" s="2">
        <v>3</v>
      </c>
      <c r="Q45" s="10">
        <v>7009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0</v>
      </c>
      <c r="Y45" s="6"/>
      <c r="Z45" s="2">
        <v>6</v>
      </c>
      <c r="AA45" s="6"/>
      <c r="AB45" s="2">
        <v>6</v>
      </c>
      <c r="AC45" s="2"/>
      <c r="AD45" s="6"/>
      <c r="AE45" s="6"/>
      <c r="AF45" s="1">
        <v>6</v>
      </c>
      <c r="AG45" s="13">
        <v>2</v>
      </c>
      <c r="AH45" s="2" t="s">
        <v>104</v>
      </c>
      <c r="AI45" s="2">
        <v>0</v>
      </c>
      <c r="AJ45" s="2">
        <v>1</v>
      </c>
      <c r="AK45" s="2">
        <v>2</v>
      </c>
      <c r="AL45" s="2"/>
      <c r="AM45" s="2"/>
      <c r="AN45" s="2">
        <v>33.768521069999998</v>
      </c>
      <c r="AO45" s="2">
        <v>0.96168664199999998</v>
      </c>
      <c r="AP45" s="2">
        <v>37.557793269999998</v>
      </c>
      <c r="AQ45" s="2">
        <v>0.95790551099999999</v>
      </c>
      <c r="AR45" s="2">
        <f t="shared" si="2"/>
        <v>0.95979607649999998</v>
      </c>
      <c r="AS45" s="3"/>
      <c r="AT45">
        <f t="shared" si="3"/>
        <v>35.663157169999998</v>
      </c>
      <c r="AU45" s="3"/>
      <c r="AV45">
        <v>35.663157169999998</v>
      </c>
    </row>
    <row r="46" spans="1:48">
      <c r="A46" s="2">
        <v>20150704</v>
      </c>
      <c r="B46" s="2" t="s">
        <v>28</v>
      </c>
      <c r="C46" s="2">
        <v>4</v>
      </c>
      <c r="D46" s="2">
        <v>8</v>
      </c>
      <c r="E46" s="2">
        <v>2</v>
      </c>
      <c r="F46" s="2">
        <v>104.0333333</v>
      </c>
      <c r="G46" s="2">
        <v>80</v>
      </c>
      <c r="H46" s="2">
        <v>19</v>
      </c>
      <c r="I46" s="2">
        <f t="shared" si="4"/>
        <v>19</v>
      </c>
      <c r="J46" s="2">
        <v>2</v>
      </c>
      <c r="K46" s="2">
        <v>0</v>
      </c>
      <c r="L46" s="2">
        <v>1</v>
      </c>
      <c r="M46" s="2">
        <v>3</v>
      </c>
      <c r="N46" s="2">
        <v>15</v>
      </c>
      <c r="O46" s="2">
        <f t="shared" si="5"/>
        <v>5.2631578947368418E-2</v>
      </c>
      <c r="P46" s="2">
        <v>4</v>
      </c>
      <c r="Q46" s="10">
        <v>7036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0</v>
      </c>
      <c r="Y46" s="6">
        <f>AVERAGE(Z43:Z46)</f>
        <v>6</v>
      </c>
      <c r="Z46" s="2">
        <v>6</v>
      </c>
      <c r="AA46" s="6">
        <v>6</v>
      </c>
      <c r="AB46" s="2">
        <v>6</v>
      </c>
      <c r="AC46" s="2"/>
      <c r="AD46" s="6">
        <f>AVERAGE(AF43:AF46)</f>
        <v>6</v>
      </c>
      <c r="AE46" s="6">
        <f>MODE(AF43:AF46)</f>
        <v>6</v>
      </c>
      <c r="AF46" s="1">
        <v>6</v>
      </c>
      <c r="AG46" s="13">
        <v>2</v>
      </c>
      <c r="AH46" s="2" t="s">
        <v>104</v>
      </c>
      <c r="AI46" s="2">
        <v>0</v>
      </c>
      <c r="AJ46" s="2">
        <v>1</v>
      </c>
      <c r="AK46" s="2">
        <v>2</v>
      </c>
      <c r="AL46" s="2"/>
      <c r="AM46" s="2"/>
      <c r="AN46" s="2">
        <v>34.597032210000002</v>
      </c>
      <c r="AO46" s="2">
        <v>0.98209222100000004</v>
      </c>
      <c r="AP46" s="2">
        <v>39.516493189999998</v>
      </c>
      <c r="AQ46" s="2">
        <v>0.97401673099999997</v>
      </c>
      <c r="AR46" s="2">
        <f t="shared" si="2"/>
        <v>0.97805447600000006</v>
      </c>
      <c r="AS46" s="3">
        <f>AVERAGE(AT43:AT46)</f>
        <v>31.463213818749999</v>
      </c>
      <c r="AT46">
        <f t="shared" si="3"/>
        <v>37.0567627</v>
      </c>
      <c r="AU46" s="3">
        <f>AVERAGE(AV43:AV46)</f>
        <v>31.463213818749999</v>
      </c>
      <c r="AV46">
        <v>37.0567627</v>
      </c>
    </row>
    <row r="47" spans="1:48">
      <c r="A47" s="2">
        <v>20150704</v>
      </c>
      <c r="B47" s="2" t="s">
        <v>29</v>
      </c>
      <c r="C47" s="2">
        <v>4</v>
      </c>
      <c r="D47" s="2">
        <v>9</v>
      </c>
      <c r="E47" s="2">
        <v>12</v>
      </c>
      <c r="F47" s="2">
        <v>105.2</v>
      </c>
      <c r="G47" s="2">
        <v>81</v>
      </c>
      <c r="H47" s="2">
        <v>23</v>
      </c>
      <c r="I47" s="2">
        <f t="shared" si="4"/>
        <v>23</v>
      </c>
      <c r="J47" s="2">
        <v>1</v>
      </c>
      <c r="K47" s="2">
        <v>0</v>
      </c>
      <c r="L47" s="2">
        <v>0</v>
      </c>
      <c r="M47" s="2">
        <v>7</v>
      </c>
      <c r="N47" s="2">
        <v>16</v>
      </c>
      <c r="O47" s="2">
        <f t="shared" si="5"/>
        <v>0</v>
      </c>
      <c r="P47" s="2">
        <v>1</v>
      </c>
      <c r="Q47" s="8">
        <v>7064</v>
      </c>
      <c r="R47" s="11">
        <v>1</v>
      </c>
      <c r="S47" s="11">
        <v>1</v>
      </c>
      <c r="T47" s="11">
        <v>1</v>
      </c>
      <c r="U47" s="11">
        <v>1</v>
      </c>
      <c r="V47" s="11">
        <v>1</v>
      </c>
      <c r="W47" s="11">
        <v>1</v>
      </c>
      <c r="X47" s="11">
        <v>0</v>
      </c>
      <c r="Y47" s="6"/>
      <c r="Z47" s="2">
        <v>6</v>
      </c>
      <c r="AA47" s="6"/>
      <c r="AB47" s="2">
        <v>6</v>
      </c>
      <c r="AC47" s="2"/>
      <c r="AD47" s="6"/>
      <c r="AE47" s="6"/>
      <c r="AF47" s="1">
        <v>6</v>
      </c>
      <c r="AG47" s="2">
        <v>2</v>
      </c>
      <c r="AH47" s="2" t="s">
        <v>104</v>
      </c>
      <c r="AI47" s="2">
        <v>0</v>
      </c>
      <c r="AJ47" s="2">
        <v>1</v>
      </c>
      <c r="AK47" s="2">
        <v>2</v>
      </c>
      <c r="AL47" s="2"/>
      <c r="AM47" s="2"/>
      <c r="AN47" s="2">
        <v>26.990829510000001</v>
      </c>
      <c r="AO47" s="2">
        <v>0.87664668700000004</v>
      </c>
      <c r="AP47" s="2">
        <v>29.719411449999999</v>
      </c>
      <c r="AQ47" s="2">
        <v>0.90308014000000003</v>
      </c>
      <c r="AR47" s="2">
        <f t="shared" si="2"/>
        <v>0.88986341350000009</v>
      </c>
      <c r="AS47" s="3"/>
      <c r="AT47">
        <f t="shared" si="3"/>
        <v>28.35512048</v>
      </c>
      <c r="AU47" s="3"/>
      <c r="AV47">
        <v>28.35512048</v>
      </c>
    </row>
    <row r="48" spans="1:48">
      <c r="A48" s="2">
        <v>20150704</v>
      </c>
      <c r="B48" s="2" t="s">
        <v>29</v>
      </c>
      <c r="C48" s="2">
        <v>4</v>
      </c>
      <c r="D48" s="2">
        <v>9</v>
      </c>
      <c r="E48" s="2">
        <v>12</v>
      </c>
      <c r="F48" s="2">
        <v>105.2</v>
      </c>
      <c r="G48" s="2">
        <v>81</v>
      </c>
      <c r="H48" s="2">
        <v>23</v>
      </c>
      <c r="I48" s="2">
        <f t="shared" si="4"/>
        <v>23</v>
      </c>
      <c r="J48" s="2">
        <v>1</v>
      </c>
      <c r="K48" s="2">
        <v>0</v>
      </c>
      <c r="L48" s="2">
        <v>0</v>
      </c>
      <c r="M48" s="2">
        <v>7</v>
      </c>
      <c r="N48" s="2">
        <v>16</v>
      </c>
      <c r="O48" s="2">
        <f t="shared" si="5"/>
        <v>0</v>
      </c>
      <c r="P48" s="2">
        <v>2</v>
      </c>
      <c r="Q48" s="8">
        <v>7113</v>
      </c>
      <c r="R48" s="11">
        <v>1</v>
      </c>
      <c r="S48" s="11">
        <v>1</v>
      </c>
      <c r="T48" s="11">
        <v>1</v>
      </c>
      <c r="U48" s="11">
        <v>1</v>
      </c>
      <c r="V48" s="11">
        <v>1</v>
      </c>
      <c r="W48" s="11">
        <v>1</v>
      </c>
      <c r="X48" s="11">
        <v>0</v>
      </c>
      <c r="Y48" s="6"/>
      <c r="Z48" s="2">
        <v>6</v>
      </c>
      <c r="AA48" s="6"/>
      <c r="AB48" s="2">
        <v>6</v>
      </c>
      <c r="AC48" s="2"/>
      <c r="AD48" s="6"/>
      <c r="AE48" s="6"/>
      <c r="AF48" s="1">
        <v>6</v>
      </c>
      <c r="AG48" s="2">
        <v>2</v>
      </c>
      <c r="AH48" s="2" t="s">
        <v>104</v>
      </c>
      <c r="AI48" s="2">
        <v>0</v>
      </c>
      <c r="AJ48" s="2">
        <v>1</v>
      </c>
      <c r="AK48" s="2">
        <v>2</v>
      </c>
      <c r="AL48" s="2"/>
      <c r="AM48" s="2"/>
      <c r="AN48" s="2">
        <v>41.754472450000002</v>
      </c>
      <c r="AO48" s="2">
        <v>0.96184095000000003</v>
      </c>
      <c r="AP48" s="2">
        <v>27.402324669999999</v>
      </c>
      <c r="AQ48" s="2">
        <v>0.95135502199999999</v>
      </c>
      <c r="AR48" s="2">
        <f t="shared" si="2"/>
        <v>0.95659798600000001</v>
      </c>
      <c r="AS48" s="3"/>
      <c r="AT48">
        <f t="shared" si="3"/>
        <v>34.578398559999997</v>
      </c>
      <c r="AU48" s="3"/>
      <c r="AV48">
        <v>34.578398559999997</v>
      </c>
    </row>
    <row r="49" spans="1:48">
      <c r="A49" s="2">
        <v>20150704</v>
      </c>
      <c r="B49" s="2" t="s">
        <v>29</v>
      </c>
      <c r="C49" s="2">
        <v>4</v>
      </c>
      <c r="D49" s="2">
        <v>9</v>
      </c>
      <c r="E49" s="2">
        <v>12</v>
      </c>
      <c r="F49" s="2">
        <v>105.2</v>
      </c>
      <c r="G49" s="2">
        <v>81</v>
      </c>
      <c r="H49" s="2">
        <v>23</v>
      </c>
      <c r="I49" s="2">
        <f t="shared" si="4"/>
        <v>23</v>
      </c>
      <c r="J49" s="2">
        <v>1</v>
      </c>
      <c r="K49" s="2">
        <v>0</v>
      </c>
      <c r="L49" s="2">
        <v>0</v>
      </c>
      <c r="M49" s="2">
        <v>7</v>
      </c>
      <c r="N49" s="2">
        <v>16</v>
      </c>
      <c r="O49" s="2">
        <f t="shared" si="5"/>
        <v>0</v>
      </c>
      <c r="P49" s="2">
        <v>3</v>
      </c>
      <c r="Q49" s="8">
        <v>7141</v>
      </c>
      <c r="R49" s="11">
        <v>1</v>
      </c>
      <c r="S49" s="11">
        <v>1</v>
      </c>
      <c r="T49" s="11">
        <v>1</v>
      </c>
      <c r="U49" s="11">
        <v>1</v>
      </c>
      <c r="V49" s="11">
        <v>1</v>
      </c>
      <c r="W49" s="11">
        <v>1</v>
      </c>
      <c r="X49" s="11">
        <v>1</v>
      </c>
      <c r="Y49" s="6">
        <f>AVERAGE(Z47:Z49)</f>
        <v>6.333333333333333</v>
      </c>
      <c r="Z49" s="2">
        <v>7</v>
      </c>
      <c r="AA49" s="6">
        <f>AVERAGE(AB47:AB49)</f>
        <v>6.333333333333333</v>
      </c>
      <c r="AB49" s="2">
        <v>7</v>
      </c>
      <c r="AC49" s="2"/>
      <c r="AD49" s="6">
        <f>AVERAGE(AF47:AF49)</f>
        <v>6.333333333333333</v>
      </c>
      <c r="AE49" s="6">
        <f>MODE(AF47:AF49)</f>
        <v>6</v>
      </c>
      <c r="AF49" s="1">
        <v>7</v>
      </c>
      <c r="AG49" s="2">
        <v>2</v>
      </c>
      <c r="AH49" s="2" t="s">
        <v>104</v>
      </c>
      <c r="AI49" s="2">
        <v>0</v>
      </c>
      <c r="AJ49" s="2">
        <v>1</v>
      </c>
      <c r="AK49" s="2">
        <v>2</v>
      </c>
      <c r="AL49" s="2"/>
      <c r="AM49" s="2"/>
      <c r="AN49" s="2">
        <v>35.135651180000004</v>
      </c>
      <c r="AO49" s="2">
        <v>0.93087872699999996</v>
      </c>
      <c r="AP49" s="2">
        <v>41.365340349999997</v>
      </c>
      <c r="AQ49" s="2">
        <v>0.94121998900000003</v>
      </c>
      <c r="AR49" s="2">
        <f t="shared" si="2"/>
        <v>0.936049358</v>
      </c>
      <c r="AS49" s="3">
        <f>AVERAGE(AT47:AT49)</f>
        <v>33.728004934999994</v>
      </c>
      <c r="AT49">
        <f t="shared" si="3"/>
        <v>38.250495764999997</v>
      </c>
      <c r="AU49" s="3">
        <f>AVERAGE(AV47:AV49)</f>
        <v>33.728004934999994</v>
      </c>
      <c r="AV49">
        <v>38.250495764999997</v>
      </c>
    </row>
    <row r="50" spans="1:48">
      <c r="A50" s="2">
        <v>20150704</v>
      </c>
      <c r="B50" s="2" t="s">
        <v>31</v>
      </c>
      <c r="C50" s="2">
        <v>4</v>
      </c>
      <c r="D50" s="2">
        <v>11</v>
      </c>
      <c r="E50" s="2">
        <v>57</v>
      </c>
      <c r="F50" s="2">
        <v>107.95</v>
      </c>
      <c r="G50" s="2">
        <v>82</v>
      </c>
      <c r="H50" s="2">
        <v>27</v>
      </c>
      <c r="I50" s="2">
        <f t="shared" si="4"/>
        <v>27</v>
      </c>
      <c r="J50" s="2">
        <v>1</v>
      </c>
      <c r="K50" s="2">
        <v>0</v>
      </c>
      <c r="L50" s="2">
        <v>19</v>
      </c>
      <c r="M50" s="2">
        <v>6</v>
      </c>
      <c r="N50" s="2">
        <v>2</v>
      </c>
      <c r="O50" s="2">
        <f t="shared" si="5"/>
        <v>0.70370370370370372</v>
      </c>
      <c r="P50" s="2">
        <v>1</v>
      </c>
      <c r="Q50" s="8">
        <v>7440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6"/>
      <c r="Z50" s="2">
        <v>7</v>
      </c>
      <c r="AA50" s="6"/>
      <c r="AB50" s="2">
        <v>7</v>
      </c>
      <c r="AC50" s="2"/>
      <c r="AD50" s="6"/>
      <c r="AE50" s="6"/>
      <c r="AF50" s="1">
        <v>7</v>
      </c>
      <c r="AG50" s="13">
        <v>1</v>
      </c>
      <c r="AH50" s="2">
        <v>1</v>
      </c>
      <c r="AI50" s="2">
        <v>1</v>
      </c>
      <c r="AJ50" s="2">
        <v>1</v>
      </c>
      <c r="AK50" s="2">
        <v>2</v>
      </c>
      <c r="AL50" s="2"/>
      <c r="AM50" s="2"/>
      <c r="AN50" s="2">
        <v>43.066564829999997</v>
      </c>
      <c r="AO50" s="2">
        <v>0.93326416300000004</v>
      </c>
      <c r="AP50" s="2">
        <v>41.227667240000002</v>
      </c>
      <c r="AQ50" s="2">
        <v>0.94471086699999995</v>
      </c>
      <c r="AR50" s="2">
        <f t="shared" si="2"/>
        <v>0.93898751499999999</v>
      </c>
      <c r="AS50" s="3"/>
      <c r="AT50">
        <f t="shared" si="3"/>
        <v>42.147116034999996</v>
      </c>
      <c r="AU50" s="3"/>
      <c r="AV50">
        <v>42.147116034999996</v>
      </c>
    </row>
    <row r="51" spans="1:48">
      <c r="A51" s="2">
        <v>20150704</v>
      </c>
      <c r="B51" s="2" t="s">
        <v>31</v>
      </c>
      <c r="C51" s="2">
        <v>4</v>
      </c>
      <c r="D51" s="2">
        <v>11</v>
      </c>
      <c r="E51" s="2">
        <v>57</v>
      </c>
      <c r="F51" s="2">
        <v>107.95</v>
      </c>
      <c r="G51" s="2">
        <v>82</v>
      </c>
      <c r="H51" s="2">
        <v>27</v>
      </c>
      <c r="I51" s="2">
        <f t="shared" si="4"/>
        <v>27</v>
      </c>
      <c r="J51" s="2">
        <v>1</v>
      </c>
      <c r="K51" s="2">
        <v>0</v>
      </c>
      <c r="L51" s="2">
        <v>19</v>
      </c>
      <c r="M51" s="2">
        <v>6</v>
      </c>
      <c r="N51" s="2">
        <v>2</v>
      </c>
      <c r="O51" s="2">
        <f t="shared" si="5"/>
        <v>0.70370370370370372</v>
      </c>
      <c r="P51" s="2">
        <v>2</v>
      </c>
      <c r="Q51" s="8">
        <v>7495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6"/>
      <c r="Z51" s="2">
        <v>7</v>
      </c>
      <c r="AA51" s="6"/>
      <c r="AB51" s="2">
        <v>7</v>
      </c>
      <c r="AC51" s="2"/>
      <c r="AD51" s="6"/>
      <c r="AE51" s="6"/>
      <c r="AF51" s="1">
        <v>7</v>
      </c>
      <c r="AG51" s="13">
        <v>1</v>
      </c>
      <c r="AH51" s="2">
        <v>1</v>
      </c>
      <c r="AI51" s="2">
        <v>1</v>
      </c>
      <c r="AJ51" s="2">
        <v>1</v>
      </c>
      <c r="AK51" s="2">
        <v>2</v>
      </c>
      <c r="AL51" s="2"/>
      <c r="AM51" s="2"/>
      <c r="AN51" s="2">
        <v>41.941979140000001</v>
      </c>
      <c r="AO51" s="2">
        <v>0.92697225999999999</v>
      </c>
      <c r="AP51" s="2">
        <v>42.114936749999998</v>
      </c>
      <c r="AQ51" s="2">
        <v>0.93913735700000001</v>
      </c>
      <c r="AR51" s="2">
        <f t="shared" si="2"/>
        <v>0.9330548085</v>
      </c>
      <c r="AS51" s="3"/>
      <c r="AT51">
        <f t="shared" si="3"/>
        <v>42.028457945</v>
      </c>
      <c r="AU51" s="3"/>
      <c r="AV51">
        <v>42.028457945</v>
      </c>
    </row>
    <row r="52" spans="1:48">
      <c r="A52" s="2">
        <v>20150704</v>
      </c>
      <c r="B52" s="2" t="s">
        <v>31</v>
      </c>
      <c r="C52" s="2">
        <v>4</v>
      </c>
      <c r="D52" s="2">
        <v>11</v>
      </c>
      <c r="E52" s="2">
        <v>57</v>
      </c>
      <c r="F52" s="2">
        <v>107.95</v>
      </c>
      <c r="G52" s="2">
        <v>82</v>
      </c>
      <c r="H52" s="2">
        <v>27</v>
      </c>
      <c r="I52" s="2">
        <f t="shared" si="4"/>
        <v>27</v>
      </c>
      <c r="J52" s="2">
        <v>1</v>
      </c>
      <c r="K52" s="2">
        <v>0</v>
      </c>
      <c r="L52" s="2">
        <v>19</v>
      </c>
      <c r="M52" s="2">
        <v>6</v>
      </c>
      <c r="N52" s="2">
        <v>2</v>
      </c>
      <c r="O52" s="2">
        <f t="shared" si="5"/>
        <v>0.70370370370370372</v>
      </c>
      <c r="P52" s="2">
        <v>3</v>
      </c>
      <c r="Q52" s="8">
        <v>7530</v>
      </c>
      <c r="R52" s="11">
        <v>1</v>
      </c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1">
        <v>1</v>
      </c>
      <c r="Y52" s="6"/>
      <c r="Z52" s="2">
        <v>7</v>
      </c>
      <c r="AA52" s="6"/>
      <c r="AB52" s="2">
        <v>7</v>
      </c>
      <c r="AC52" s="2"/>
      <c r="AD52" s="6"/>
      <c r="AE52" s="6"/>
      <c r="AF52" s="1">
        <v>7</v>
      </c>
      <c r="AG52" s="13">
        <v>3</v>
      </c>
      <c r="AH52" s="2">
        <v>0</v>
      </c>
      <c r="AI52" s="2">
        <v>0</v>
      </c>
      <c r="AJ52" s="2">
        <v>1</v>
      </c>
      <c r="AK52" s="2">
        <v>2</v>
      </c>
      <c r="AL52" s="2"/>
      <c r="AM52" s="2"/>
      <c r="AN52" s="2">
        <v>41.869713779999998</v>
      </c>
      <c r="AO52" s="2">
        <v>0.92944162699999999</v>
      </c>
      <c r="AP52" s="2">
        <v>39.167491980000001</v>
      </c>
      <c r="AQ52" s="2">
        <v>0.90649133199999998</v>
      </c>
      <c r="AR52" s="2">
        <f t="shared" si="2"/>
        <v>0.91796647949999999</v>
      </c>
      <c r="AS52" s="3"/>
      <c r="AT52">
        <f t="shared" si="3"/>
        <v>40.518602880000003</v>
      </c>
      <c r="AU52" s="3"/>
      <c r="AV52">
        <v>40.518602880000003</v>
      </c>
    </row>
    <row r="53" spans="1:48">
      <c r="A53" s="2">
        <v>20150704</v>
      </c>
      <c r="B53" s="2" t="s">
        <v>31</v>
      </c>
      <c r="C53" s="2">
        <v>4</v>
      </c>
      <c r="D53" s="2">
        <v>11</v>
      </c>
      <c r="E53" s="2">
        <v>57</v>
      </c>
      <c r="F53" s="2">
        <v>107.95</v>
      </c>
      <c r="G53" s="2">
        <v>82</v>
      </c>
      <c r="H53" s="2">
        <v>27</v>
      </c>
      <c r="I53" s="2">
        <f t="shared" si="4"/>
        <v>27</v>
      </c>
      <c r="J53" s="2">
        <v>1</v>
      </c>
      <c r="K53" s="2">
        <v>0</v>
      </c>
      <c r="L53" s="2">
        <v>19</v>
      </c>
      <c r="M53" s="2">
        <v>6</v>
      </c>
      <c r="N53" s="2">
        <v>2</v>
      </c>
      <c r="O53" s="2">
        <f t="shared" si="5"/>
        <v>0.70370370370370372</v>
      </c>
      <c r="P53" s="2">
        <v>4</v>
      </c>
      <c r="Q53" s="8">
        <v>7560</v>
      </c>
      <c r="R53" s="11">
        <v>1</v>
      </c>
      <c r="S53" s="11">
        <v>1</v>
      </c>
      <c r="T53" s="11">
        <v>1</v>
      </c>
      <c r="U53" s="11">
        <v>1</v>
      </c>
      <c r="V53" s="11">
        <v>1</v>
      </c>
      <c r="W53" s="11">
        <v>1</v>
      </c>
      <c r="X53" s="11">
        <v>1</v>
      </c>
      <c r="Y53" s="6"/>
      <c r="Z53" s="2">
        <v>7</v>
      </c>
      <c r="AA53" s="6"/>
      <c r="AB53" s="2">
        <v>7</v>
      </c>
      <c r="AC53" s="2"/>
      <c r="AD53" s="6"/>
      <c r="AE53" s="6"/>
      <c r="AF53" s="1">
        <v>7</v>
      </c>
      <c r="AG53" s="13">
        <v>2</v>
      </c>
      <c r="AH53" s="2" t="s">
        <v>104</v>
      </c>
      <c r="AI53" s="2">
        <v>0</v>
      </c>
      <c r="AJ53" s="2">
        <v>1</v>
      </c>
      <c r="AK53" s="2">
        <v>2</v>
      </c>
      <c r="AL53" s="2"/>
      <c r="AM53" s="2"/>
      <c r="AN53" s="2">
        <v>34.597032210000002</v>
      </c>
      <c r="AO53" s="2">
        <v>0.98209222100000004</v>
      </c>
      <c r="AP53" s="2">
        <v>39.516493189999998</v>
      </c>
      <c r="AQ53" s="2">
        <v>0.97401673099999997</v>
      </c>
      <c r="AR53" s="2">
        <f t="shared" si="2"/>
        <v>0.97805447600000006</v>
      </c>
      <c r="AS53" s="3"/>
      <c r="AT53">
        <f t="shared" si="3"/>
        <v>37.0567627</v>
      </c>
      <c r="AU53" s="3"/>
      <c r="AV53">
        <v>37.0567627</v>
      </c>
    </row>
    <row r="54" spans="1:48">
      <c r="A54" s="2">
        <v>20150704</v>
      </c>
      <c r="B54" s="2" t="s">
        <v>31</v>
      </c>
      <c r="C54" s="2">
        <v>4</v>
      </c>
      <c r="D54" s="2">
        <v>11</v>
      </c>
      <c r="E54" s="2">
        <v>57</v>
      </c>
      <c r="F54" s="2">
        <v>107.95</v>
      </c>
      <c r="G54" s="2">
        <v>82</v>
      </c>
      <c r="H54" s="2">
        <v>27</v>
      </c>
      <c r="I54" s="2">
        <f t="shared" si="4"/>
        <v>27</v>
      </c>
      <c r="J54" s="2">
        <v>1</v>
      </c>
      <c r="K54" s="2">
        <v>0</v>
      </c>
      <c r="L54" s="2">
        <v>19</v>
      </c>
      <c r="M54" s="2">
        <v>6</v>
      </c>
      <c r="N54" s="2">
        <v>2</v>
      </c>
      <c r="O54" s="2">
        <f t="shared" si="5"/>
        <v>0.70370370370370372</v>
      </c>
      <c r="P54" s="2">
        <v>5</v>
      </c>
      <c r="Q54" s="8">
        <v>7594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6"/>
      <c r="Z54" s="2">
        <v>7</v>
      </c>
      <c r="AA54" s="6"/>
      <c r="AB54" s="2">
        <v>7</v>
      </c>
      <c r="AC54" s="2"/>
      <c r="AD54" s="6"/>
      <c r="AE54" s="6"/>
      <c r="AF54" s="1">
        <v>7</v>
      </c>
      <c r="AG54" s="13">
        <v>2</v>
      </c>
      <c r="AH54" s="2" t="s">
        <v>104</v>
      </c>
      <c r="AI54" s="2">
        <v>0</v>
      </c>
      <c r="AJ54" s="2">
        <v>1</v>
      </c>
      <c r="AK54" s="2">
        <v>2</v>
      </c>
      <c r="AL54" s="2"/>
      <c r="AM54" s="2"/>
      <c r="AN54" s="2">
        <v>37.818525277030147</v>
      </c>
      <c r="AO54" s="2">
        <v>0.90311324604536147</v>
      </c>
      <c r="AP54" s="2">
        <v>44.62831447508853</v>
      </c>
      <c r="AQ54" s="2">
        <v>0.89945253284639959</v>
      </c>
      <c r="AR54" s="2">
        <f t="shared" si="2"/>
        <v>0.90128288944588053</v>
      </c>
      <c r="AS54" s="3"/>
      <c r="AT54">
        <f t="shared" si="3"/>
        <v>41.223419876059339</v>
      </c>
      <c r="AU54" s="3"/>
      <c r="AV54">
        <v>41.223419876059339</v>
      </c>
    </row>
    <row r="55" spans="1:48">
      <c r="A55" s="2">
        <v>20150704</v>
      </c>
      <c r="B55" s="2" t="s">
        <v>31</v>
      </c>
      <c r="C55" s="2">
        <v>4</v>
      </c>
      <c r="D55" s="2">
        <v>11</v>
      </c>
      <c r="E55" s="2">
        <v>57</v>
      </c>
      <c r="F55" s="2">
        <v>107.95</v>
      </c>
      <c r="G55" s="2">
        <v>82</v>
      </c>
      <c r="H55" s="2">
        <v>27</v>
      </c>
      <c r="I55" s="2">
        <f t="shared" si="4"/>
        <v>27</v>
      </c>
      <c r="J55" s="2">
        <v>1</v>
      </c>
      <c r="K55" s="2">
        <v>0</v>
      </c>
      <c r="L55" s="2">
        <v>19</v>
      </c>
      <c r="M55" s="2">
        <v>6</v>
      </c>
      <c r="N55" s="2">
        <v>2</v>
      </c>
      <c r="O55" s="2">
        <f t="shared" si="5"/>
        <v>0.70370370370370372</v>
      </c>
      <c r="P55" s="2">
        <v>6</v>
      </c>
      <c r="Q55" s="8">
        <v>7709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1">
        <v>1</v>
      </c>
      <c r="X55" s="11">
        <v>1</v>
      </c>
      <c r="Y55" s="6">
        <f>AVERAGE(Z50:Z55)</f>
        <v>7</v>
      </c>
      <c r="Z55" s="2">
        <v>7</v>
      </c>
      <c r="AA55" s="6">
        <v>7</v>
      </c>
      <c r="AB55" s="2">
        <v>7</v>
      </c>
      <c r="AC55" s="2"/>
      <c r="AD55" s="6">
        <f>AVERAGE(AF50:AF55)</f>
        <v>7</v>
      </c>
      <c r="AE55" s="6">
        <f>MODE(AF50:AF55)</f>
        <v>7</v>
      </c>
      <c r="AF55" s="1">
        <v>7</v>
      </c>
      <c r="AG55" s="13">
        <v>1</v>
      </c>
      <c r="AH55" s="2">
        <v>1</v>
      </c>
      <c r="AI55" s="2">
        <v>1</v>
      </c>
      <c r="AJ55" s="2">
        <v>1</v>
      </c>
      <c r="AK55" s="2">
        <v>2</v>
      </c>
      <c r="AL55" s="2"/>
      <c r="AM55" s="2"/>
      <c r="AN55" s="2">
        <v>27.29809474</v>
      </c>
      <c r="AO55" s="2">
        <v>0.94591567099999996</v>
      </c>
      <c r="AP55" s="2">
        <v>25.004349449999999</v>
      </c>
      <c r="AQ55" s="2">
        <v>0.95448898699999996</v>
      </c>
      <c r="AR55" s="2">
        <f t="shared" si="2"/>
        <v>0.9502023289999999</v>
      </c>
      <c r="AS55" s="3">
        <f>AVERAGE(AT50:AT55)</f>
        <v>38.187596921843223</v>
      </c>
      <c r="AT55">
        <f t="shared" si="3"/>
        <v>26.151222095000001</v>
      </c>
      <c r="AU55" s="3">
        <f>AVERAGE(AV50:AV55)</f>
        <v>38.187596921843223</v>
      </c>
      <c r="AV55">
        <v>26.151222095000001</v>
      </c>
    </row>
    <row r="56" spans="1:48">
      <c r="A56" s="2">
        <v>20150704</v>
      </c>
      <c r="B56" s="2" t="s">
        <v>32</v>
      </c>
      <c r="C56" s="2">
        <v>4</v>
      </c>
      <c r="D56" s="2">
        <v>12</v>
      </c>
      <c r="E56" s="2">
        <v>19</v>
      </c>
      <c r="F56" s="2">
        <v>108.3166667</v>
      </c>
      <c r="G56" s="2">
        <v>83</v>
      </c>
      <c r="H56" s="2">
        <v>47</v>
      </c>
      <c r="I56" s="2">
        <f t="shared" si="4"/>
        <v>47</v>
      </c>
      <c r="J56" s="2">
        <v>1</v>
      </c>
      <c r="K56" s="2">
        <v>0</v>
      </c>
      <c r="L56" s="2">
        <v>3</v>
      </c>
      <c r="M56" s="2">
        <v>19</v>
      </c>
      <c r="N56" s="2">
        <v>25</v>
      </c>
      <c r="O56" s="2">
        <f t="shared" si="5"/>
        <v>6.3829787234042548E-2</v>
      </c>
      <c r="P56" s="2">
        <v>1</v>
      </c>
      <c r="Q56" s="8">
        <v>7753</v>
      </c>
      <c r="R56" s="11">
        <v>1</v>
      </c>
      <c r="S56" s="11">
        <v>1</v>
      </c>
      <c r="T56" s="11">
        <v>1</v>
      </c>
      <c r="U56" s="11">
        <v>1</v>
      </c>
      <c r="V56" s="11">
        <v>1</v>
      </c>
      <c r="W56" s="11">
        <v>1</v>
      </c>
      <c r="X56" s="11">
        <v>0</v>
      </c>
      <c r="Y56" s="6"/>
      <c r="Z56" s="2">
        <v>6</v>
      </c>
      <c r="AA56" s="6"/>
      <c r="AB56" s="2">
        <v>6</v>
      </c>
      <c r="AC56" s="2"/>
      <c r="AD56" s="6"/>
      <c r="AE56" s="6"/>
      <c r="AF56" s="1">
        <v>6</v>
      </c>
      <c r="AG56" s="2">
        <v>3</v>
      </c>
      <c r="AH56" s="2">
        <v>0</v>
      </c>
      <c r="AI56" s="2">
        <v>0</v>
      </c>
      <c r="AJ56" s="2">
        <v>1</v>
      </c>
      <c r="AK56" s="2">
        <v>2</v>
      </c>
      <c r="AL56" s="2"/>
      <c r="AM56" s="2"/>
      <c r="AN56" s="2">
        <v>33.278796759999999</v>
      </c>
      <c r="AO56" s="2">
        <v>0.97100425599999995</v>
      </c>
      <c r="AP56" s="2">
        <v>32.076704530000001</v>
      </c>
      <c r="AQ56" s="2">
        <v>0.94813828899999997</v>
      </c>
      <c r="AR56" s="2">
        <f t="shared" si="2"/>
        <v>0.95957127249999996</v>
      </c>
      <c r="AS56" s="3"/>
      <c r="AT56">
        <f t="shared" si="3"/>
        <v>32.677750645000003</v>
      </c>
      <c r="AU56" s="3"/>
      <c r="AV56">
        <v>32.677750645000003</v>
      </c>
    </row>
    <row r="57" spans="1:48">
      <c r="A57" s="2">
        <v>20150704</v>
      </c>
      <c r="B57" s="2" t="s">
        <v>32</v>
      </c>
      <c r="C57" s="2">
        <v>4</v>
      </c>
      <c r="D57" s="2">
        <v>12</v>
      </c>
      <c r="E57" s="2">
        <v>19</v>
      </c>
      <c r="F57" s="2">
        <v>108.3166667</v>
      </c>
      <c r="G57" s="2">
        <v>83</v>
      </c>
      <c r="H57" s="2">
        <v>47</v>
      </c>
      <c r="I57" s="2">
        <f t="shared" si="4"/>
        <v>47</v>
      </c>
      <c r="J57" s="2">
        <v>1</v>
      </c>
      <c r="K57" s="2">
        <v>0</v>
      </c>
      <c r="L57" s="2">
        <v>3</v>
      </c>
      <c r="M57" s="2">
        <v>19</v>
      </c>
      <c r="N57" s="2">
        <v>25</v>
      </c>
      <c r="O57" s="2">
        <f t="shared" si="5"/>
        <v>6.3829787234042548E-2</v>
      </c>
      <c r="P57" s="2">
        <v>2</v>
      </c>
      <c r="Q57" s="8">
        <v>7801</v>
      </c>
      <c r="R57" s="11">
        <v>1</v>
      </c>
      <c r="S57" s="11">
        <v>1</v>
      </c>
      <c r="T57" s="11">
        <v>1</v>
      </c>
      <c r="U57" s="11">
        <v>1</v>
      </c>
      <c r="V57" s="11">
        <v>1</v>
      </c>
      <c r="W57" s="11">
        <v>1</v>
      </c>
      <c r="X57" s="11">
        <v>0</v>
      </c>
      <c r="Y57" s="6"/>
      <c r="Z57" s="2">
        <v>6</v>
      </c>
      <c r="AA57" s="6"/>
      <c r="AB57" s="2">
        <v>7</v>
      </c>
      <c r="AC57" s="2">
        <v>6</v>
      </c>
      <c r="AD57" s="6"/>
      <c r="AE57" s="6"/>
      <c r="AF57" s="1">
        <v>6</v>
      </c>
      <c r="AG57" s="2">
        <v>3</v>
      </c>
      <c r="AH57" s="2">
        <v>0</v>
      </c>
      <c r="AI57" s="2">
        <v>0</v>
      </c>
      <c r="AJ57" s="2">
        <v>1</v>
      </c>
      <c r="AK57" s="2">
        <v>2</v>
      </c>
      <c r="AL57" s="2"/>
      <c r="AM57" s="2"/>
      <c r="AN57" s="2">
        <v>36.788780090000003</v>
      </c>
      <c r="AO57" s="2">
        <v>0.90858041</v>
      </c>
      <c r="AP57" s="2">
        <v>37.587711069999997</v>
      </c>
      <c r="AQ57" s="2">
        <v>0.88511863999999996</v>
      </c>
      <c r="AR57" s="2">
        <f t="shared" si="2"/>
        <v>0.89684952499999993</v>
      </c>
      <c r="AS57" s="3"/>
      <c r="AT57">
        <f t="shared" si="3"/>
        <v>37.18824558</v>
      </c>
      <c r="AU57" s="3"/>
      <c r="AV57">
        <v>37.18824558</v>
      </c>
    </row>
    <row r="58" spans="1:48">
      <c r="A58" s="2">
        <v>20150704</v>
      </c>
      <c r="B58" s="2" t="s">
        <v>32</v>
      </c>
      <c r="C58" s="2">
        <v>4</v>
      </c>
      <c r="D58" s="2">
        <v>12</v>
      </c>
      <c r="E58" s="2">
        <v>19</v>
      </c>
      <c r="F58" s="2">
        <v>108.3166667</v>
      </c>
      <c r="G58" s="2">
        <v>83</v>
      </c>
      <c r="H58" s="2">
        <v>47</v>
      </c>
      <c r="I58" s="2">
        <f t="shared" si="4"/>
        <v>47</v>
      </c>
      <c r="J58" s="2">
        <v>1</v>
      </c>
      <c r="K58" s="2">
        <v>0</v>
      </c>
      <c r="L58" s="2">
        <v>3</v>
      </c>
      <c r="M58" s="2">
        <v>19</v>
      </c>
      <c r="N58" s="2">
        <v>25</v>
      </c>
      <c r="O58" s="2">
        <f t="shared" si="5"/>
        <v>6.3829787234042548E-2</v>
      </c>
      <c r="P58" s="2">
        <v>3</v>
      </c>
      <c r="Q58" s="8">
        <v>7829</v>
      </c>
      <c r="R58" s="11">
        <v>1</v>
      </c>
      <c r="S58" s="11">
        <v>1</v>
      </c>
      <c r="T58" s="11">
        <v>1</v>
      </c>
      <c r="U58" s="11">
        <v>1</v>
      </c>
      <c r="V58" s="11">
        <v>1</v>
      </c>
      <c r="W58" s="11">
        <v>1</v>
      </c>
      <c r="X58" s="11">
        <v>0</v>
      </c>
      <c r="Y58" s="6"/>
      <c r="Z58" s="2">
        <v>6</v>
      </c>
      <c r="AA58" s="6"/>
      <c r="AB58" s="2">
        <v>6</v>
      </c>
      <c r="AC58" s="2"/>
      <c r="AD58" s="6"/>
      <c r="AE58" s="6"/>
      <c r="AF58" s="1">
        <v>6</v>
      </c>
      <c r="AG58" s="2">
        <v>3</v>
      </c>
      <c r="AH58" s="2">
        <v>0</v>
      </c>
      <c r="AI58" s="2">
        <v>0</v>
      </c>
      <c r="AJ58" s="2">
        <v>1</v>
      </c>
      <c r="AK58" s="2">
        <v>2</v>
      </c>
      <c r="AL58" s="2"/>
      <c r="AM58" s="2"/>
      <c r="AN58" s="2">
        <v>33.83996509</v>
      </c>
      <c r="AO58" s="2">
        <v>0.96937622599999995</v>
      </c>
      <c r="AP58" s="2">
        <v>30.06744896</v>
      </c>
      <c r="AQ58" s="2">
        <v>0.94396523600000004</v>
      </c>
      <c r="AR58" s="2">
        <f t="shared" si="2"/>
        <v>0.956670731</v>
      </c>
      <c r="AS58" s="3"/>
      <c r="AT58">
        <f t="shared" si="3"/>
        <v>31.953707025</v>
      </c>
      <c r="AU58" s="3"/>
      <c r="AV58">
        <v>31.953707025</v>
      </c>
    </row>
    <row r="59" spans="1:48">
      <c r="A59" s="2">
        <v>20150704</v>
      </c>
      <c r="B59" s="2" t="s">
        <v>32</v>
      </c>
      <c r="C59" s="2">
        <v>4</v>
      </c>
      <c r="D59" s="2">
        <v>12</v>
      </c>
      <c r="E59" s="2">
        <v>19</v>
      </c>
      <c r="F59" s="2">
        <v>108.3166667</v>
      </c>
      <c r="G59" s="2">
        <v>83</v>
      </c>
      <c r="H59" s="2">
        <v>47</v>
      </c>
      <c r="I59" s="2">
        <f t="shared" si="4"/>
        <v>47</v>
      </c>
      <c r="J59" s="2">
        <v>1</v>
      </c>
      <c r="K59" s="2">
        <v>0</v>
      </c>
      <c r="L59" s="2">
        <v>3</v>
      </c>
      <c r="M59" s="2">
        <v>19</v>
      </c>
      <c r="N59" s="2">
        <v>25</v>
      </c>
      <c r="O59" s="2">
        <f t="shared" si="5"/>
        <v>6.3829787234042548E-2</v>
      </c>
      <c r="P59" s="2">
        <v>4</v>
      </c>
      <c r="Q59" s="10">
        <v>7858</v>
      </c>
      <c r="R59" s="11">
        <v>1</v>
      </c>
      <c r="S59" s="11">
        <v>1</v>
      </c>
      <c r="T59" s="11">
        <v>1</v>
      </c>
      <c r="U59" s="11">
        <v>1</v>
      </c>
      <c r="V59" s="11">
        <v>1</v>
      </c>
      <c r="W59" s="11">
        <v>1</v>
      </c>
      <c r="X59" s="11">
        <v>0</v>
      </c>
      <c r="Y59" s="6"/>
      <c r="Z59" s="2">
        <v>6</v>
      </c>
      <c r="AA59" s="6"/>
      <c r="AB59" s="2">
        <v>7</v>
      </c>
      <c r="AC59" s="2">
        <v>6</v>
      </c>
      <c r="AD59" s="6"/>
      <c r="AE59" s="6"/>
      <c r="AF59" s="1">
        <v>6</v>
      </c>
      <c r="AG59" s="2">
        <v>1</v>
      </c>
      <c r="AH59" s="2">
        <v>1</v>
      </c>
      <c r="AI59" s="2">
        <v>1</v>
      </c>
      <c r="AJ59" s="2">
        <v>1</v>
      </c>
      <c r="AK59" s="2">
        <v>2</v>
      </c>
      <c r="AL59" s="2"/>
      <c r="AM59" s="2"/>
      <c r="AN59" s="2">
        <v>27.541654869999999</v>
      </c>
      <c r="AO59" s="2">
        <v>0.94052850300000002</v>
      </c>
      <c r="AP59" s="2">
        <v>29.658753140000002</v>
      </c>
      <c r="AQ59" s="2">
        <v>0.90412844999999997</v>
      </c>
      <c r="AR59" s="2">
        <f t="shared" si="2"/>
        <v>0.92232847649999994</v>
      </c>
      <c r="AS59" s="3"/>
      <c r="AT59">
        <f t="shared" si="3"/>
        <v>28.600204005000002</v>
      </c>
      <c r="AU59" s="3"/>
      <c r="AV59">
        <v>28.600204005000002</v>
      </c>
    </row>
    <row r="60" spans="1:48">
      <c r="A60" s="2">
        <v>20150704</v>
      </c>
      <c r="B60" s="2" t="s">
        <v>32</v>
      </c>
      <c r="C60" s="2">
        <v>4</v>
      </c>
      <c r="D60" s="2">
        <v>12</v>
      </c>
      <c r="E60" s="2">
        <v>19</v>
      </c>
      <c r="F60" s="2">
        <v>108.3166667</v>
      </c>
      <c r="G60" s="2">
        <v>83</v>
      </c>
      <c r="H60" s="2">
        <v>47</v>
      </c>
      <c r="I60" s="2">
        <f t="shared" si="4"/>
        <v>47</v>
      </c>
      <c r="J60" s="2">
        <v>1</v>
      </c>
      <c r="K60" s="2">
        <v>0</v>
      </c>
      <c r="L60" s="2">
        <v>3</v>
      </c>
      <c r="M60" s="2">
        <v>19</v>
      </c>
      <c r="N60" s="2">
        <v>25</v>
      </c>
      <c r="O60" s="2">
        <f t="shared" si="5"/>
        <v>6.3829787234042548E-2</v>
      </c>
      <c r="P60" s="2">
        <v>5</v>
      </c>
      <c r="Q60" s="10">
        <v>7974</v>
      </c>
      <c r="R60" s="10">
        <v>1</v>
      </c>
      <c r="S60" s="10">
        <v>1</v>
      </c>
      <c r="T60" s="10">
        <v>1</v>
      </c>
      <c r="U60" s="10">
        <v>1</v>
      </c>
      <c r="V60" s="10">
        <v>1</v>
      </c>
      <c r="W60" s="10">
        <v>1</v>
      </c>
      <c r="X60" s="10">
        <v>1</v>
      </c>
      <c r="Y60" s="6">
        <f>AVERAGE(Z56:Z60)</f>
        <v>6.2</v>
      </c>
      <c r="Z60" s="2">
        <v>7</v>
      </c>
      <c r="AA60" s="6">
        <f>AVERAGE(AB56:AB60)</f>
        <v>6.2</v>
      </c>
      <c r="AB60" s="2">
        <v>5</v>
      </c>
      <c r="AC60" s="2" t="s">
        <v>69</v>
      </c>
      <c r="AD60" s="6">
        <f>AVERAGE(AF56:AF60)</f>
        <v>6.2</v>
      </c>
      <c r="AE60" s="6">
        <f>MODE(AF56:AF60)</f>
        <v>6</v>
      </c>
      <c r="AF60" s="1">
        <v>7</v>
      </c>
      <c r="AG60" s="2">
        <v>1</v>
      </c>
      <c r="AH60" s="2">
        <v>1</v>
      </c>
      <c r="AI60" s="2">
        <v>1</v>
      </c>
      <c r="AJ60" s="2">
        <v>1</v>
      </c>
      <c r="AK60" s="2">
        <v>2</v>
      </c>
      <c r="AL60" s="2"/>
      <c r="AM60" s="2"/>
      <c r="AN60" s="2">
        <v>46.133266480000003</v>
      </c>
      <c r="AO60" s="2">
        <v>0.951567253</v>
      </c>
      <c r="AP60" s="2">
        <v>43.499230470000001</v>
      </c>
      <c r="AQ60" s="2">
        <v>0.97026185899999995</v>
      </c>
      <c r="AR60" s="2">
        <f t="shared" si="2"/>
        <v>0.96091455599999998</v>
      </c>
      <c r="AS60" s="3">
        <f>AVERAGE(AT56:AT60)</f>
        <v>35.047231146000001</v>
      </c>
      <c r="AT60">
        <f t="shared" si="3"/>
        <v>44.816248475000002</v>
      </c>
      <c r="AU60" s="3">
        <f>AVERAGE(AV56:AV60)</f>
        <v>35.047231146000001</v>
      </c>
      <c r="AV60">
        <v>44.816248475000002</v>
      </c>
    </row>
    <row r="61" spans="1:48">
      <c r="A61" s="2">
        <v>20150704</v>
      </c>
      <c r="B61" s="2" t="s">
        <v>33</v>
      </c>
      <c r="C61" s="2">
        <v>4</v>
      </c>
      <c r="D61" s="2">
        <v>13</v>
      </c>
      <c r="E61" s="2">
        <v>11</v>
      </c>
      <c r="F61" s="2">
        <v>109.1833333</v>
      </c>
      <c r="G61" s="2">
        <v>86</v>
      </c>
      <c r="H61" s="2">
        <v>38</v>
      </c>
      <c r="I61" s="2">
        <f t="shared" si="4"/>
        <v>38</v>
      </c>
      <c r="J61" s="2">
        <v>0</v>
      </c>
      <c r="K61" s="2">
        <v>0</v>
      </c>
      <c r="L61" s="2">
        <v>14</v>
      </c>
      <c r="M61" s="2">
        <v>13</v>
      </c>
      <c r="N61" s="2">
        <v>11</v>
      </c>
      <c r="O61" s="2">
        <f t="shared" si="5"/>
        <v>0.36842105263157893</v>
      </c>
      <c r="P61" s="2">
        <v>1</v>
      </c>
      <c r="Q61" s="10">
        <v>8069</v>
      </c>
      <c r="R61" s="10">
        <v>1</v>
      </c>
      <c r="S61" s="10">
        <v>1</v>
      </c>
      <c r="T61" s="10">
        <v>1</v>
      </c>
      <c r="U61" s="10">
        <v>1</v>
      </c>
      <c r="V61" s="10">
        <v>1</v>
      </c>
      <c r="W61" s="10">
        <v>1</v>
      </c>
      <c r="X61" s="10">
        <v>0</v>
      </c>
      <c r="Y61" s="6"/>
      <c r="Z61" s="2">
        <v>6</v>
      </c>
      <c r="AA61" s="6"/>
      <c r="AB61" s="2">
        <v>6</v>
      </c>
      <c r="AC61" s="2"/>
      <c r="AD61" s="6"/>
      <c r="AE61" s="6"/>
      <c r="AF61" s="1">
        <v>6</v>
      </c>
      <c r="AG61" s="2">
        <v>1</v>
      </c>
      <c r="AH61" s="2">
        <v>1</v>
      </c>
      <c r="AI61" s="2">
        <v>1</v>
      </c>
      <c r="AJ61" s="2">
        <v>1</v>
      </c>
      <c r="AK61" s="2">
        <v>2</v>
      </c>
      <c r="AL61" s="2"/>
      <c r="AM61" s="2"/>
      <c r="AN61" s="2">
        <v>22.882993840000001</v>
      </c>
      <c r="AO61" s="2">
        <v>0.90106789099999995</v>
      </c>
      <c r="AP61" s="2">
        <v>19.869712939999999</v>
      </c>
      <c r="AQ61" s="2">
        <v>0.76078730900000002</v>
      </c>
      <c r="AR61" s="2">
        <f t="shared" si="2"/>
        <v>0.83092759999999999</v>
      </c>
      <c r="AS61" s="3"/>
      <c r="AT61">
        <f t="shared" si="3"/>
        <v>21.376353389999998</v>
      </c>
      <c r="AU61" s="3"/>
      <c r="AV61">
        <v>21.376353389999998</v>
      </c>
    </row>
    <row r="62" spans="1:48">
      <c r="A62" s="2">
        <v>20150704</v>
      </c>
      <c r="B62" s="2" t="s">
        <v>33</v>
      </c>
      <c r="C62" s="2">
        <v>4</v>
      </c>
      <c r="D62" s="2">
        <v>13</v>
      </c>
      <c r="E62" s="2">
        <v>11</v>
      </c>
      <c r="F62" s="2">
        <v>109.1833333</v>
      </c>
      <c r="G62" s="2">
        <v>86</v>
      </c>
      <c r="H62" s="2">
        <v>38</v>
      </c>
      <c r="I62" s="2">
        <f t="shared" si="4"/>
        <v>38</v>
      </c>
      <c r="J62" s="2">
        <v>0</v>
      </c>
      <c r="K62" s="2">
        <v>0</v>
      </c>
      <c r="L62" s="2">
        <v>14</v>
      </c>
      <c r="M62" s="2">
        <v>13</v>
      </c>
      <c r="N62" s="2">
        <v>11</v>
      </c>
      <c r="O62" s="2">
        <f t="shared" si="5"/>
        <v>0.36842105263157893</v>
      </c>
      <c r="P62" s="2">
        <v>2</v>
      </c>
      <c r="Q62" s="10">
        <v>8110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0">
        <v>0</v>
      </c>
      <c r="Y62" s="6"/>
      <c r="Z62" s="2">
        <v>6</v>
      </c>
      <c r="AA62" s="6"/>
      <c r="AB62" s="2">
        <v>6</v>
      </c>
      <c r="AC62" s="2"/>
      <c r="AD62" s="6"/>
      <c r="AE62" s="6"/>
      <c r="AF62" s="1">
        <v>6</v>
      </c>
      <c r="AG62" s="2">
        <v>1</v>
      </c>
      <c r="AH62" s="2">
        <v>1</v>
      </c>
      <c r="AI62" s="2">
        <v>1</v>
      </c>
      <c r="AJ62" s="2">
        <v>1</v>
      </c>
      <c r="AK62" s="2">
        <v>2</v>
      </c>
      <c r="AL62" s="2"/>
      <c r="AM62" s="2"/>
      <c r="AN62" s="2">
        <v>42.021537670000001</v>
      </c>
      <c r="AO62" s="2">
        <v>0.91251436399999997</v>
      </c>
      <c r="AP62" s="2">
        <v>45.28401633</v>
      </c>
      <c r="AQ62" s="2">
        <v>0.91896542699999995</v>
      </c>
      <c r="AR62" s="2">
        <f t="shared" si="2"/>
        <v>0.91573989550000001</v>
      </c>
      <c r="AS62" s="3"/>
      <c r="AT62">
        <f t="shared" si="3"/>
        <v>43.652777</v>
      </c>
      <c r="AU62" s="3"/>
      <c r="AV62">
        <v>43.652777</v>
      </c>
    </row>
    <row r="63" spans="1:48">
      <c r="A63" s="2">
        <v>20150704</v>
      </c>
      <c r="B63" s="2" t="s">
        <v>33</v>
      </c>
      <c r="C63" s="2">
        <v>4</v>
      </c>
      <c r="D63" s="2">
        <v>13</v>
      </c>
      <c r="E63" s="2">
        <v>11</v>
      </c>
      <c r="F63" s="2">
        <v>109.1833333</v>
      </c>
      <c r="G63" s="2">
        <v>86</v>
      </c>
      <c r="H63" s="2">
        <v>38</v>
      </c>
      <c r="I63" s="2">
        <f t="shared" si="4"/>
        <v>38</v>
      </c>
      <c r="J63" s="2">
        <v>0</v>
      </c>
      <c r="K63" s="2">
        <v>0</v>
      </c>
      <c r="L63" s="2">
        <v>14</v>
      </c>
      <c r="M63" s="2">
        <v>13</v>
      </c>
      <c r="N63" s="2">
        <v>11</v>
      </c>
      <c r="O63" s="2">
        <f t="shared" si="5"/>
        <v>0.36842105263157893</v>
      </c>
      <c r="P63" s="2">
        <v>3</v>
      </c>
      <c r="Q63" s="10">
        <v>8153</v>
      </c>
      <c r="R63" s="10">
        <v>1</v>
      </c>
      <c r="S63" s="10">
        <v>1</v>
      </c>
      <c r="T63" s="10">
        <v>1</v>
      </c>
      <c r="U63" s="10">
        <v>1</v>
      </c>
      <c r="V63" s="10">
        <v>1</v>
      </c>
      <c r="W63" s="10">
        <v>1</v>
      </c>
      <c r="X63" s="10">
        <v>0</v>
      </c>
      <c r="Y63" s="6"/>
      <c r="Z63" s="2">
        <v>6</v>
      </c>
      <c r="AA63" s="6"/>
      <c r="AB63" s="2">
        <v>6</v>
      </c>
      <c r="AC63" s="2"/>
      <c r="AD63" s="6"/>
      <c r="AE63" s="6"/>
      <c r="AF63" s="1">
        <v>6</v>
      </c>
      <c r="AG63" s="2">
        <v>1</v>
      </c>
      <c r="AH63" s="2">
        <v>1</v>
      </c>
      <c r="AI63" s="2">
        <v>1</v>
      </c>
      <c r="AJ63" s="2">
        <v>1</v>
      </c>
      <c r="AK63" s="2">
        <v>2</v>
      </c>
      <c r="AL63" s="2"/>
      <c r="AM63" s="2"/>
      <c r="AN63" s="2">
        <v>37.90384289</v>
      </c>
      <c r="AO63" s="2">
        <v>0.94106007700000005</v>
      </c>
      <c r="AP63" s="2">
        <v>37.735780740000003</v>
      </c>
      <c r="AQ63" s="2">
        <v>0.92232676099999999</v>
      </c>
      <c r="AR63" s="2">
        <f t="shared" si="2"/>
        <v>0.93169341900000002</v>
      </c>
      <c r="AS63" s="3"/>
      <c r="AT63">
        <f t="shared" si="3"/>
        <v>37.819811815000001</v>
      </c>
      <c r="AU63" s="3"/>
      <c r="AV63">
        <v>37.819811815000001</v>
      </c>
    </row>
    <row r="64" spans="1:48">
      <c r="A64" s="2">
        <v>20150704</v>
      </c>
      <c r="B64" s="2" t="s">
        <v>33</v>
      </c>
      <c r="C64" s="2">
        <v>4</v>
      </c>
      <c r="D64" s="2">
        <v>13</v>
      </c>
      <c r="E64" s="2">
        <v>11</v>
      </c>
      <c r="F64" s="2">
        <v>109.1833333</v>
      </c>
      <c r="G64" s="2">
        <v>86</v>
      </c>
      <c r="H64" s="2">
        <v>38</v>
      </c>
      <c r="I64" s="2">
        <f t="shared" si="4"/>
        <v>38</v>
      </c>
      <c r="J64" s="2">
        <v>0</v>
      </c>
      <c r="K64" s="2">
        <v>0</v>
      </c>
      <c r="L64" s="2">
        <v>14</v>
      </c>
      <c r="M64" s="2">
        <v>13</v>
      </c>
      <c r="N64" s="2">
        <v>11</v>
      </c>
      <c r="O64" s="2">
        <f t="shared" si="5"/>
        <v>0.36842105263157893</v>
      </c>
      <c r="P64" s="2">
        <v>4</v>
      </c>
      <c r="Q64" s="8">
        <v>8197</v>
      </c>
      <c r="R64" s="11">
        <v>1</v>
      </c>
      <c r="S64" s="11">
        <v>1</v>
      </c>
      <c r="T64" s="11">
        <v>1</v>
      </c>
      <c r="U64" s="11">
        <v>1</v>
      </c>
      <c r="V64" s="11">
        <v>1</v>
      </c>
      <c r="W64" s="11">
        <v>1</v>
      </c>
      <c r="X64" s="11">
        <v>0</v>
      </c>
      <c r="Y64" s="6"/>
      <c r="Z64" s="2">
        <v>6</v>
      </c>
      <c r="AA64" s="6"/>
      <c r="AB64" s="2">
        <v>6</v>
      </c>
      <c r="AC64" s="2"/>
      <c r="AD64" s="6"/>
      <c r="AE64" s="6"/>
      <c r="AF64" s="1">
        <v>6</v>
      </c>
      <c r="AG64" s="2">
        <v>3</v>
      </c>
      <c r="AH64" s="2">
        <v>0</v>
      </c>
      <c r="AI64" s="2">
        <v>0</v>
      </c>
      <c r="AJ64" s="2">
        <v>1</v>
      </c>
      <c r="AK64" s="2">
        <v>2</v>
      </c>
      <c r="AL64" s="2"/>
      <c r="AM64" s="2"/>
      <c r="AN64" s="2">
        <v>45.378122840000003</v>
      </c>
      <c r="AO64" s="2">
        <v>0.94468259899999996</v>
      </c>
      <c r="AP64" s="2">
        <v>46.290861489999998</v>
      </c>
      <c r="AQ64" s="2">
        <v>0.919194607</v>
      </c>
      <c r="AR64" s="2">
        <f t="shared" si="2"/>
        <v>0.93193860299999998</v>
      </c>
      <c r="AS64" s="3"/>
      <c r="AT64">
        <f t="shared" si="3"/>
        <v>45.834492165</v>
      </c>
      <c r="AU64" s="3"/>
      <c r="AV64">
        <v>45.834492165</v>
      </c>
    </row>
    <row r="65" spans="1:48">
      <c r="A65" s="2">
        <v>20150704</v>
      </c>
      <c r="B65" s="2" t="s">
        <v>33</v>
      </c>
      <c r="C65" s="2">
        <v>4</v>
      </c>
      <c r="D65" s="2">
        <v>13</v>
      </c>
      <c r="E65" s="2">
        <v>11</v>
      </c>
      <c r="F65" s="2">
        <v>109.1833333</v>
      </c>
      <c r="G65" s="2">
        <v>86</v>
      </c>
      <c r="H65" s="2">
        <v>38</v>
      </c>
      <c r="I65" s="2">
        <f t="shared" si="4"/>
        <v>38</v>
      </c>
      <c r="J65" s="2">
        <v>0</v>
      </c>
      <c r="K65" s="2">
        <v>0</v>
      </c>
      <c r="L65" s="2">
        <v>14</v>
      </c>
      <c r="M65" s="2">
        <v>13</v>
      </c>
      <c r="N65" s="2">
        <v>11</v>
      </c>
      <c r="O65" s="2">
        <f t="shared" si="5"/>
        <v>0.36842105263157893</v>
      </c>
      <c r="P65" s="2">
        <v>5</v>
      </c>
      <c r="Q65" s="8">
        <v>8252</v>
      </c>
      <c r="R65" s="11">
        <v>1</v>
      </c>
      <c r="S65" s="11">
        <v>1</v>
      </c>
      <c r="T65" s="11">
        <v>1</v>
      </c>
      <c r="U65" s="11">
        <v>1</v>
      </c>
      <c r="V65" s="11">
        <v>1</v>
      </c>
      <c r="W65" s="11">
        <v>1</v>
      </c>
      <c r="X65" s="11">
        <v>0</v>
      </c>
      <c r="Y65" s="6"/>
      <c r="Z65" s="2">
        <v>6</v>
      </c>
      <c r="AA65" s="6"/>
      <c r="AB65" s="2">
        <v>6</v>
      </c>
      <c r="AC65" s="2"/>
      <c r="AD65" s="6"/>
      <c r="AE65" s="6"/>
      <c r="AF65" s="1">
        <v>6</v>
      </c>
      <c r="AG65" s="2">
        <v>3</v>
      </c>
      <c r="AH65" s="2">
        <v>0</v>
      </c>
      <c r="AI65" s="2">
        <v>0</v>
      </c>
      <c r="AJ65" s="2">
        <v>1</v>
      </c>
      <c r="AK65" s="2">
        <v>2</v>
      </c>
      <c r="AL65" s="2"/>
      <c r="AM65" s="2"/>
      <c r="AN65" s="2">
        <v>33.573700209999998</v>
      </c>
      <c r="AO65" s="2">
        <v>0.941695379</v>
      </c>
      <c r="AP65" s="2">
        <v>43.265310730000003</v>
      </c>
      <c r="AQ65" s="2">
        <v>0.92567052599999999</v>
      </c>
      <c r="AR65" s="2">
        <f t="shared" si="2"/>
        <v>0.9336829525</v>
      </c>
      <c r="AS65" s="3"/>
      <c r="AT65">
        <f t="shared" si="3"/>
        <v>38.419505470000004</v>
      </c>
      <c r="AU65" s="3"/>
      <c r="AV65">
        <v>38.419505470000004</v>
      </c>
    </row>
    <row r="66" spans="1:48">
      <c r="A66" s="2">
        <v>20150704</v>
      </c>
      <c r="B66" s="2" t="s">
        <v>33</v>
      </c>
      <c r="C66" s="2">
        <v>4</v>
      </c>
      <c r="D66" s="2">
        <v>13</v>
      </c>
      <c r="E66" s="2">
        <v>11</v>
      </c>
      <c r="F66" s="2">
        <v>109.1833333</v>
      </c>
      <c r="G66" s="2">
        <v>86</v>
      </c>
      <c r="H66" s="2">
        <v>38</v>
      </c>
      <c r="I66" s="2">
        <f t="shared" ref="I66:I97" si="6">K66+L66+M66+N66</f>
        <v>38</v>
      </c>
      <c r="J66" s="2">
        <v>0</v>
      </c>
      <c r="K66" s="2">
        <v>0</v>
      </c>
      <c r="L66" s="2">
        <v>14</v>
      </c>
      <c r="M66" s="2">
        <v>13</v>
      </c>
      <c r="N66" s="2">
        <v>11</v>
      </c>
      <c r="O66" s="2">
        <f t="shared" ref="O66:O97" si="7">L66/H66</f>
        <v>0.36842105263157893</v>
      </c>
      <c r="P66" s="2">
        <v>6</v>
      </c>
      <c r="Q66" s="8">
        <v>8361</v>
      </c>
      <c r="R66" s="11">
        <v>1</v>
      </c>
      <c r="S66" s="11">
        <v>1</v>
      </c>
      <c r="T66" s="11">
        <v>1</v>
      </c>
      <c r="U66" s="11">
        <v>1</v>
      </c>
      <c r="V66" s="11">
        <v>1</v>
      </c>
      <c r="W66" s="11">
        <v>1</v>
      </c>
      <c r="X66" s="11">
        <v>0</v>
      </c>
      <c r="Y66" s="6">
        <f>AVERAGE(Z61:Z66)</f>
        <v>6</v>
      </c>
      <c r="Z66" s="2">
        <v>6</v>
      </c>
      <c r="AA66" s="6">
        <v>6</v>
      </c>
      <c r="AB66" s="2">
        <v>6</v>
      </c>
      <c r="AC66" s="2"/>
      <c r="AD66" s="6">
        <f>AVERAGE(AF61:AF66)</f>
        <v>6</v>
      </c>
      <c r="AE66" s="6">
        <f>MODE(AF61:AF66)</f>
        <v>6</v>
      </c>
      <c r="AF66" s="1">
        <v>6</v>
      </c>
      <c r="AG66" s="2">
        <v>3</v>
      </c>
      <c r="AH66" s="2">
        <v>0</v>
      </c>
      <c r="AI66" s="2">
        <v>0</v>
      </c>
      <c r="AJ66" s="2">
        <v>1</v>
      </c>
      <c r="AK66" s="2">
        <v>2</v>
      </c>
      <c r="AL66" s="2"/>
      <c r="AM66" s="2"/>
      <c r="AN66" s="2">
        <v>47.887946040000003</v>
      </c>
      <c r="AO66" s="2">
        <v>0.91411753699999998</v>
      </c>
      <c r="AP66" s="2">
        <v>49.470530179999997</v>
      </c>
      <c r="AQ66" s="2">
        <v>0.93815470199999995</v>
      </c>
      <c r="AR66" s="2">
        <f t="shared" si="2"/>
        <v>0.92613611949999997</v>
      </c>
      <c r="AS66" s="3">
        <f>AVERAGE(AT61:AT66)</f>
        <v>39.297029658333336</v>
      </c>
      <c r="AT66">
        <f t="shared" si="3"/>
        <v>48.67923811</v>
      </c>
      <c r="AU66" s="3">
        <f>AVERAGE(AV61:AV66)</f>
        <v>39.297029658333336</v>
      </c>
      <c r="AV66">
        <v>48.67923811</v>
      </c>
    </row>
    <row r="67" spans="1:48">
      <c r="A67" s="2">
        <v>20150704</v>
      </c>
      <c r="B67" s="2" t="s">
        <v>37</v>
      </c>
      <c r="C67" s="2">
        <v>4</v>
      </c>
      <c r="D67" s="2">
        <v>15</v>
      </c>
      <c r="E67" s="2">
        <v>37</v>
      </c>
      <c r="F67" s="2">
        <v>111.6166667</v>
      </c>
      <c r="G67" s="2">
        <v>88</v>
      </c>
      <c r="H67" s="2">
        <v>40</v>
      </c>
      <c r="I67" s="2">
        <f t="shared" si="6"/>
        <v>40</v>
      </c>
      <c r="J67" s="2">
        <v>0</v>
      </c>
      <c r="K67" s="2">
        <v>0</v>
      </c>
      <c r="L67" s="2">
        <v>29</v>
      </c>
      <c r="M67" s="2">
        <v>9</v>
      </c>
      <c r="N67" s="2">
        <v>2</v>
      </c>
      <c r="O67" s="2">
        <f t="shared" si="7"/>
        <v>0.72499999999999998</v>
      </c>
      <c r="P67" s="2">
        <v>1</v>
      </c>
      <c r="Q67" s="8">
        <v>9340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6"/>
      <c r="Z67" s="2">
        <v>7</v>
      </c>
      <c r="AA67" s="6"/>
      <c r="AB67" s="2">
        <v>7</v>
      </c>
      <c r="AC67" s="2"/>
      <c r="AD67" s="6"/>
      <c r="AE67" s="6"/>
      <c r="AF67" s="1">
        <v>7</v>
      </c>
      <c r="AG67" s="2">
        <v>1</v>
      </c>
      <c r="AH67" s="2">
        <v>1</v>
      </c>
      <c r="AI67" s="2">
        <v>1</v>
      </c>
      <c r="AJ67" s="2">
        <v>1</v>
      </c>
      <c r="AK67" s="2">
        <v>2</v>
      </c>
      <c r="AL67" s="2"/>
      <c r="AM67" s="2"/>
      <c r="AN67" s="2">
        <v>42.651814450000003</v>
      </c>
      <c r="AO67" s="2">
        <v>0.96765757100000005</v>
      </c>
      <c r="AP67" s="2">
        <v>42.60164339</v>
      </c>
      <c r="AQ67" s="2">
        <v>0.954955161</v>
      </c>
      <c r="AR67" s="2">
        <f t="shared" ref="AR67:AR130" si="8">AVERAGE(AQ67,AO67)</f>
        <v>0.96130636600000008</v>
      </c>
      <c r="AS67" s="3"/>
      <c r="AT67">
        <f t="shared" ref="AT67:AT130" si="9">AVERAGE(AP67,AN67)</f>
        <v>42.626728920000005</v>
      </c>
      <c r="AU67" s="3"/>
      <c r="AV67">
        <v>42.626728920000005</v>
      </c>
    </row>
    <row r="68" spans="1:48">
      <c r="A68" s="2">
        <v>20150704</v>
      </c>
      <c r="B68" s="2" t="s">
        <v>37</v>
      </c>
      <c r="C68" s="2">
        <v>4</v>
      </c>
      <c r="D68" s="2">
        <v>15</v>
      </c>
      <c r="E68" s="2">
        <v>37</v>
      </c>
      <c r="F68" s="2">
        <v>111.6166667</v>
      </c>
      <c r="G68" s="2">
        <v>88</v>
      </c>
      <c r="H68" s="2">
        <v>40</v>
      </c>
      <c r="I68" s="2">
        <f t="shared" si="6"/>
        <v>40</v>
      </c>
      <c r="J68" s="2">
        <v>0</v>
      </c>
      <c r="K68" s="2">
        <v>0</v>
      </c>
      <c r="L68" s="2">
        <v>29</v>
      </c>
      <c r="M68" s="2">
        <v>9</v>
      </c>
      <c r="N68" s="2">
        <v>2</v>
      </c>
      <c r="O68" s="2">
        <f t="shared" si="7"/>
        <v>0.72499999999999998</v>
      </c>
      <c r="P68" s="2">
        <v>2</v>
      </c>
      <c r="Q68" s="8">
        <v>9408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6"/>
      <c r="Z68" s="2">
        <v>7</v>
      </c>
      <c r="AA68" s="6"/>
      <c r="AB68" s="2">
        <v>7</v>
      </c>
      <c r="AC68" s="2"/>
      <c r="AD68" s="6"/>
      <c r="AE68" s="6"/>
      <c r="AF68" s="1">
        <v>7</v>
      </c>
      <c r="AG68" s="2">
        <v>1</v>
      </c>
      <c r="AH68" s="2">
        <v>1</v>
      </c>
      <c r="AI68" s="2">
        <v>1</v>
      </c>
      <c r="AJ68" s="2">
        <v>1</v>
      </c>
      <c r="AK68" s="2">
        <v>2</v>
      </c>
      <c r="AL68" s="2"/>
      <c r="AM68" s="2"/>
      <c r="AN68" s="2">
        <v>42.252458519999998</v>
      </c>
      <c r="AO68" s="2">
        <v>0.93074356899999999</v>
      </c>
      <c r="AP68" s="2">
        <v>43.529915709999997</v>
      </c>
      <c r="AQ68" s="2">
        <v>0.93953110399999995</v>
      </c>
      <c r="AR68" s="2">
        <f t="shared" si="8"/>
        <v>0.93513733649999997</v>
      </c>
      <c r="AS68" s="3"/>
      <c r="AT68">
        <f t="shared" si="9"/>
        <v>42.891187114999994</v>
      </c>
      <c r="AU68" s="3"/>
      <c r="AV68">
        <v>42.891187114999994</v>
      </c>
    </row>
    <row r="69" spans="1:48">
      <c r="A69" s="2">
        <v>20150704</v>
      </c>
      <c r="B69" s="2" t="s">
        <v>37</v>
      </c>
      <c r="C69" s="2">
        <v>4</v>
      </c>
      <c r="D69" s="2">
        <v>15</v>
      </c>
      <c r="E69" s="2">
        <v>37</v>
      </c>
      <c r="F69" s="2">
        <v>111.6166667</v>
      </c>
      <c r="G69" s="2">
        <v>88</v>
      </c>
      <c r="H69" s="2">
        <v>40</v>
      </c>
      <c r="I69" s="2">
        <f t="shared" si="6"/>
        <v>40</v>
      </c>
      <c r="J69" s="2">
        <v>0</v>
      </c>
      <c r="K69" s="2">
        <v>0</v>
      </c>
      <c r="L69" s="2">
        <v>29</v>
      </c>
      <c r="M69" s="2">
        <v>9</v>
      </c>
      <c r="N69" s="2">
        <v>2</v>
      </c>
      <c r="O69" s="2">
        <f t="shared" si="7"/>
        <v>0.72499999999999998</v>
      </c>
      <c r="P69" s="2">
        <v>3</v>
      </c>
      <c r="Q69" s="8">
        <v>9453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8">
        <v>1</v>
      </c>
      <c r="X69" s="8">
        <v>1</v>
      </c>
      <c r="Y69" s="6"/>
      <c r="Z69" s="2">
        <v>7</v>
      </c>
      <c r="AA69" s="6"/>
      <c r="AB69" s="2">
        <v>7</v>
      </c>
      <c r="AC69" s="2"/>
      <c r="AD69" s="6"/>
      <c r="AE69" s="6"/>
      <c r="AF69" s="1">
        <v>7</v>
      </c>
      <c r="AG69" s="2">
        <v>1</v>
      </c>
      <c r="AH69" s="2">
        <v>1</v>
      </c>
      <c r="AI69" s="2">
        <v>1</v>
      </c>
      <c r="AJ69" s="2">
        <v>1</v>
      </c>
      <c r="AK69" s="2">
        <v>2</v>
      </c>
      <c r="AL69" s="2"/>
      <c r="AM69" s="2"/>
      <c r="AN69" s="2">
        <v>40.97935081</v>
      </c>
      <c r="AO69" s="2">
        <v>0.93222377899999997</v>
      </c>
      <c r="AP69" s="2">
        <v>41.946095630000002</v>
      </c>
      <c r="AQ69" s="2">
        <v>0.92943439699999997</v>
      </c>
      <c r="AR69" s="2">
        <f t="shared" si="8"/>
        <v>0.93082908799999997</v>
      </c>
      <c r="AS69" s="3"/>
      <c r="AT69">
        <f t="shared" si="9"/>
        <v>41.462723220000001</v>
      </c>
      <c r="AU69" s="3"/>
      <c r="AV69">
        <v>41.462723220000001</v>
      </c>
    </row>
    <row r="70" spans="1:48">
      <c r="A70" s="2">
        <v>20150704</v>
      </c>
      <c r="B70" s="2" t="s">
        <v>37</v>
      </c>
      <c r="C70" s="2">
        <v>4</v>
      </c>
      <c r="D70" s="2">
        <v>15</v>
      </c>
      <c r="E70" s="2">
        <v>37</v>
      </c>
      <c r="F70" s="2">
        <v>111.6166667</v>
      </c>
      <c r="G70" s="2">
        <v>88</v>
      </c>
      <c r="H70" s="2">
        <v>40</v>
      </c>
      <c r="I70" s="2">
        <f t="shared" si="6"/>
        <v>40</v>
      </c>
      <c r="J70" s="2">
        <v>0</v>
      </c>
      <c r="K70" s="2">
        <v>0</v>
      </c>
      <c r="L70" s="2">
        <v>29</v>
      </c>
      <c r="M70" s="2">
        <v>9</v>
      </c>
      <c r="N70" s="2">
        <v>2</v>
      </c>
      <c r="O70" s="2">
        <f t="shared" si="7"/>
        <v>0.72499999999999998</v>
      </c>
      <c r="P70" s="2">
        <v>4</v>
      </c>
      <c r="Q70" s="8">
        <v>9560</v>
      </c>
      <c r="R70" s="8">
        <v>1</v>
      </c>
      <c r="S70" s="8">
        <v>1</v>
      </c>
      <c r="T70" s="8">
        <v>1</v>
      </c>
      <c r="U70" s="8">
        <v>1</v>
      </c>
      <c r="V70" s="8">
        <v>1</v>
      </c>
      <c r="W70" s="8">
        <v>1</v>
      </c>
      <c r="X70" s="8">
        <v>1</v>
      </c>
      <c r="Y70" s="6"/>
      <c r="Z70" s="2">
        <v>7</v>
      </c>
      <c r="AA70" s="6"/>
      <c r="AB70" s="2">
        <v>7</v>
      </c>
      <c r="AC70" s="2"/>
      <c r="AD70" s="6"/>
      <c r="AE70" s="6"/>
      <c r="AF70" s="1">
        <v>7</v>
      </c>
      <c r="AG70" s="2">
        <v>2</v>
      </c>
      <c r="AH70" s="2" t="s">
        <v>104</v>
      </c>
      <c r="AI70" s="2">
        <v>0</v>
      </c>
      <c r="AJ70" s="2">
        <v>1</v>
      </c>
      <c r="AK70" s="2">
        <v>2</v>
      </c>
      <c r="AL70" s="2"/>
      <c r="AM70" s="2"/>
      <c r="AN70" s="2">
        <v>28.601998420000001</v>
      </c>
      <c r="AO70" s="2">
        <v>0.93810944699999999</v>
      </c>
      <c r="AP70" s="2">
        <v>39.110136429999997</v>
      </c>
      <c r="AQ70" s="2">
        <v>0.960426895</v>
      </c>
      <c r="AR70" s="2">
        <f t="shared" si="8"/>
        <v>0.94926817099999994</v>
      </c>
      <c r="AS70" s="3"/>
      <c r="AT70">
        <f t="shared" si="9"/>
        <v>33.856067424999999</v>
      </c>
      <c r="AU70" s="3"/>
      <c r="AV70">
        <v>33.856067424999999</v>
      </c>
    </row>
    <row r="71" spans="1:48">
      <c r="A71" s="2">
        <v>20150704</v>
      </c>
      <c r="B71" s="2" t="s">
        <v>37</v>
      </c>
      <c r="C71" s="2">
        <v>4</v>
      </c>
      <c r="D71" s="2">
        <v>15</v>
      </c>
      <c r="E71" s="2">
        <v>37</v>
      </c>
      <c r="F71" s="2">
        <v>111.6166667</v>
      </c>
      <c r="G71" s="2">
        <v>88</v>
      </c>
      <c r="H71" s="2">
        <v>40</v>
      </c>
      <c r="I71" s="2">
        <f t="shared" si="6"/>
        <v>40</v>
      </c>
      <c r="J71" s="2">
        <v>0</v>
      </c>
      <c r="K71" s="2">
        <v>0</v>
      </c>
      <c r="L71" s="2">
        <v>29</v>
      </c>
      <c r="M71" s="2">
        <v>9</v>
      </c>
      <c r="N71" s="2">
        <v>2</v>
      </c>
      <c r="O71" s="2">
        <f t="shared" si="7"/>
        <v>0.72499999999999998</v>
      </c>
      <c r="P71" s="2">
        <v>5</v>
      </c>
      <c r="Q71" s="8">
        <v>9575</v>
      </c>
      <c r="R71" s="8">
        <v>1</v>
      </c>
      <c r="S71" s="8">
        <v>1</v>
      </c>
      <c r="T71" s="8">
        <v>1</v>
      </c>
      <c r="U71" s="8">
        <v>1</v>
      </c>
      <c r="V71" s="8">
        <v>1</v>
      </c>
      <c r="W71" s="8">
        <v>1</v>
      </c>
      <c r="X71" s="8">
        <v>1</v>
      </c>
      <c r="Y71" s="6"/>
      <c r="Z71" s="2">
        <v>7</v>
      </c>
      <c r="AA71" s="6"/>
      <c r="AB71" s="2">
        <v>7</v>
      </c>
      <c r="AC71" s="2"/>
      <c r="AD71" s="6"/>
      <c r="AE71" s="6"/>
      <c r="AF71" s="1">
        <v>7</v>
      </c>
      <c r="AG71" s="2">
        <v>2</v>
      </c>
      <c r="AH71" s="2" t="s">
        <v>104</v>
      </c>
      <c r="AI71" s="2">
        <v>0</v>
      </c>
      <c r="AJ71" s="2">
        <v>1</v>
      </c>
      <c r="AK71" s="2">
        <v>2</v>
      </c>
      <c r="AL71" s="2"/>
      <c r="AM71" s="2"/>
      <c r="AN71" s="2">
        <v>32.432232900000002</v>
      </c>
      <c r="AO71" s="2">
        <v>0.86730370199999995</v>
      </c>
      <c r="AP71" s="2">
        <v>28.60498711</v>
      </c>
      <c r="AQ71" s="2">
        <v>0.88093478199999997</v>
      </c>
      <c r="AR71" s="2">
        <f t="shared" si="8"/>
        <v>0.87411924199999991</v>
      </c>
      <c r="AS71" s="3"/>
      <c r="AT71">
        <f t="shared" si="9"/>
        <v>30.518610004999999</v>
      </c>
      <c r="AU71" s="3"/>
      <c r="AV71">
        <v>30.518610004999999</v>
      </c>
    </row>
    <row r="72" spans="1:48">
      <c r="A72" s="2">
        <v>20150704</v>
      </c>
      <c r="B72" s="2" t="s">
        <v>37</v>
      </c>
      <c r="C72" s="2">
        <v>4</v>
      </c>
      <c r="D72" s="2">
        <v>15</v>
      </c>
      <c r="E72" s="2">
        <v>37</v>
      </c>
      <c r="F72" s="2">
        <v>111.6166667</v>
      </c>
      <c r="G72" s="2">
        <v>88</v>
      </c>
      <c r="H72" s="2">
        <v>40</v>
      </c>
      <c r="I72" s="2">
        <f t="shared" si="6"/>
        <v>40</v>
      </c>
      <c r="J72" s="2">
        <v>0</v>
      </c>
      <c r="K72" s="2">
        <v>0</v>
      </c>
      <c r="L72" s="2">
        <v>29</v>
      </c>
      <c r="M72" s="2">
        <v>9</v>
      </c>
      <c r="N72" s="2">
        <v>2</v>
      </c>
      <c r="O72" s="2">
        <f t="shared" si="7"/>
        <v>0.72499999999999998</v>
      </c>
      <c r="P72" s="2">
        <v>6</v>
      </c>
      <c r="Q72" s="8">
        <v>9668</v>
      </c>
      <c r="R72" s="8">
        <v>1</v>
      </c>
      <c r="S72" s="8">
        <v>1</v>
      </c>
      <c r="T72" s="8">
        <v>1</v>
      </c>
      <c r="U72" s="8">
        <v>1</v>
      </c>
      <c r="V72" s="8">
        <v>1</v>
      </c>
      <c r="W72" s="8">
        <v>1</v>
      </c>
      <c r="X72" s="8">
        <v>1</v>
      </c>
      <c r="Y72" s="6">
        <f>AVERAGE(Z67:Z72)</f>
        <v>7</v>
      </c>
      <c r="Z72" s="2">
        <v>7</v>
      </c>
      <c r="AA72" s="6">
        <v>7</v>
      </c>
      <c r="AB72" s="2">
        <v>7</v>
      </c>
      <c r="AC72" s="2"/>
      <c r="AD72" s="6">
        <f>AVERAGE(AF67:AF72)</f>
        <v>7</v>
      </c>
      <c r="AE72" s="6">
        <f>MODE(AF67:AF72)</f>
        <v>7</v>
      </c>
      <c r="AF72" s="1">
        <v>7</v>
      </c>
      <c r="AG72" s="2">
        <v>2</v>
      </c>
      <c r="AH72" s="2" t="s">
        <v>104</v>
      </c>
      <c r="AI72" s="2">
        <v>0</v>
      </c>
      <c r="AJ72" s="2">
        <v>1</v>
      </c>
      <c r="AK72" s="2">
        <v>2</v>
      </c>
      <c r="AL72" s="2"/>
      <c r="AM72" s="2"/>
      <c r="AN72" s="2">
        <v>47.69518497</v>
      </c>
      <c r="AO72" s="2">
        <v>0.95214866799999998</v>
      </c>
      <c r="AP72" s="2">
        <v>45.79557664</v>
      </c>
      <c r="AQ72" s="2">
        <v>0.96450543799999999</v>
      </c>
      <c r="AR72" s="2">
        <f t="shared" si="8"/>
        <v>0.95832705299999998</v>
      </c>
      <c r="AS72" s="3">
        <f>AVERAGE(AT67:AT72)</f>
        <v>39.683449581666665</v>
      </c>
      <c r="AT72">
        <f t="shared" si="9"/>
        <v>46.745380804999996</v>
      </c>
      <c r="AU72" s="3">
        <f>AVERAGE(AV67:AV72)</f>
        <v>39.683449581666665</v>
      </c>
      <c r="AV72">
        <v>46.745380804999996</v>
      </c>
    </row>
    <row r="73" spans="1:48">
      <c r="A73" s="2">
        <v>20150704</v>
      </c>
      <c r="B73" s="2" t="s">
        <v>34</v>
      </c>
      <c r="C73" s="2">
        <v>4</v>
      </c>
      <c r="D73" s="2">
        <v>13</v>
      </c>
      <c r="E73" s="2">
        <v>32</v>
      </c>
      <c r="F73" s="2">
        <v>109.5333333</v>
      </c>
      <c r="G73" s="2">
        <v>92</v>
      </c>
      <c r="H73" s="2">
        <v>17</v>
      </c>
      <c r="I73" s="2">
        <f t="shared" si="6"/>
        <v>18</v>
      </c>
      <c r="J73" s="2">
        <v>1</v>
      </c>
      <c r="K73" s="2">
        <v>1</v>
      </c>
      <c r="L73" s="2">
        <v>12</v>
      </c>
      <c r="M73" s="2">
        <v>2</v>
      </c>
      <c r="N73" s="2">
        <v>3</v>
      </c>
      <c r="O73" s="2">
        <f t="shared" si="7"/>
        <v>0.70588235294117652</v>
      </c>
      <c r="P73" s="2">
        <v>1</v>
      </c>
      <c r="Q73" s="8">
        <v>7113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6"/>
      <c r="Z73" s="2">
        <v>7</v>
      </c>
      <c r="AA73" s="6"/>
      <c r="AB73" s="2">
        <v>7</v>
      </c>
      <c r="AC73" s="2"/>
      <c r="AD73" s="6"/>
      <c r="AE73" s="6"/>
      <c r="AF73" s="1">
        <v>7</v>
      </c>
      <c r="AG73" s="2">
        <v>1</v>
      </c>
      <c r="AH73" s="2">
        <v>1</v>
      </c>
      <c r="AI73" s="2">
        <v>1</v>
      </c>
      <c r="AJ73" s="2">
        <v>1</v>
      </c>
      <c r="AK73" s="2">
        <v>2</v>
      </c>
      <c r="AL73" s="2"/>
      <c r="AM73" s="2"/>
      <c r="AN73" s="2">
        <v>44.716700709999998</v>
      </c>
      <c r="AO73" s="2">
        <v>0.96092578500000003</v>
      </c>
      <c r="AP73" s="2">
        <v>41.612654319999997</v>
      </c>
      <c r="AQ73" s="2">
        <v>0.95198843600000005</v>
      </c>
      <c r="AR73" s="2">
        <f t="shared" si="8"/>
        <v>0.95645711050000004</v>
      </c>
      <c r="AS73" s="3"/>
      <c r="AT73">
        <f t="shared" si="9"/>
        <v>43.164677514999994</v>
      </c>
      <c r="AU73" s="3"/>
      <c r="AV73">
        <v>43.164677514999994</v>
      </c>
    </row>
    <row r="74" spans="1:48">
      <c r="A74" s="2">
        <v>20150704</v>
      </c>
      <c r="B74" s="2" t="s">
        <v>34</v>
      </c>
      <c r="C74" s="2">
        <v>4</v>
      </c>
      <c r="D74" s="2">
        <v>13</v>
      </c>
      <c r="E74" s="2">
        <v>32</v>
      </c>
      <c r="F74" s="2">
        <v>109.5333333</v>
      </c>
      <c r="G74" s="2">
        <v>92</v>
      </c>
      <c r="H74" s="2">
        <v>17</v>
      </c>
      <c r="I74" s="2">
        <f t="shared" si="6"/>
        <v>18</v>
      </c>
      <c r="J74" s="2">
        <v>1</v>
      </c>
      <c r="K74" s="2">
        <v>1</v>
      </c>
      <c r="L74" s="2">
        <v>12</v>
      </c>
      <c r="M74" s="2">
        <v>2</v>
      </c>
      <c r="N74" s="2">
        <v>3</v>
      </c>
      <c r="O74" s="2">
        <f t="shared" si="7"/>
        <v>0.70588235294117652</v>
      </c>
      <c r="P74" s="2">
        <v>2</v>
      </c>
      <c r="Q74" s="8">
        <v>9408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8">
        <v>1</v>
      </c>
      <c r="X74" s="8">
        <v>1</v>
      </c>
      <c r="Y74" s="6"/>
      <c r="Z74" s="2">
        <v>7</v>
      </c>
      <c r="AA74" s="6"/>
      <c r="AB74" s="2">
        <v>7</v>
      </c>
      <c r="AC74" s="2"/>
      <c r="AD74" s="6"/>
      <c r="AE74" s="6"/>
      <c r="AF74" s="1">
        <v>7</v>
      </c>
      <c r="AG74" s="2">
        <v>1</v>
      </c>
      <c r="AH74" s="2">
        <v>1</v>
      </c>
      <c r="AI74" s="2">
        <v>1</v>
      </c>
      <c r="AJ74" s="2">
        <v>1</v>
      </c>
      <c r="AK74" s="2">
        <v>2</v>
      </c>
      <c r="AL74" s="2"/>
      <c r="AM74" s="2"/>
      <c r="AN74" s="2">
        <v>38.068820539999997</v>
      </c>
      <c r="AO74" s="2">
        <v>0.98560048499999997</v>
      </c>
      <c r="AP74" s="2">
        <v>26.932011459999998</v>
      </c>
      <c r="AQ74" s="2">
        <v>0.94503555900000002</v>
      </c>
      <c r="AR74" s="2">
        <f t="shared" si="8"/>
        <v>0.96531802199999994</v>
      </c>
      <c r="AS74" s="3"/>
      <c r="AT74">
        <f t="shared" si="9"/>
        <v>32.500416000000001</v>
      </c>
      <c r="AU74" s="3"/>
      <c r="AV74">
        <v>32.500416000000001</v>
      </c>
    </row>
    <row r="75" spans="1:48">
      <c r="A75" s="2">
        <v>20150704</v>
      </c>
      <c r="B75" s="2" t="s">
        <v>34</v>
      </c>
      <c r="C75" s="2">
        <v>4</v>
      </c>
      <c r="D75" s="2">
        <v>13</v>
      </c>
      <c r="E75" s="2">
        <v>32</v>
      </c>
      <c r="F75" s="2">
        <v>109.5333333</v>
      </c>
      <c r="G75" s="2">
        <v>92</v>
      </c>
      <c r="H75" s="2">
        <v>17</v>
      </c>
      <c r="I75" s="2">
        <f t="shared" si="6"/>
        <v>18</v>
      </c>
      <c r="J75" s="2">
        <v>1</v>
      </c>
      <c r="K75" s="2">
        <v>1</v>
      </c>
      <c r="L75" s="2">
        <v>12</v>
      </c>
      <c r="M75" s="2">
        <v>2</v>
      </c>
      <c r="N75" s="2">
        <v>3</v>
      </c>
      <c r="O75" s="2">
        <f t="shared" si="7"/>
        <v>0.70588235294117652</v>
      </c>
      <c r="P75" s="2">
        <v>3</v>
      </c>
      <c r="Q75" s="8">
        <v>9453</v>
      </c>
      <c r="R75" s="8">
        <v>1</v>
      </c>
      <c r="S75" s="8">
        <v>1</v>
      </c>
      <c r="T75" s="8">
        <v>1</v>
      </c>
      <c r="U75" s="8">
        <v>1</v>
      </c>
      <c r="V75" s="8">
        <v>1</v>
      </c>
      <c r="W75" s="8">
        <v>1</v>
      </c>
      <c r="X75" s="8">
        <v>1</v>
      </c>
      <c r="Y75" s="6"/>
      <c r="Z75" s="2">
        <v>7</v>
      </c>
      <c r="AA75" s="6"/>
      <c r="AB75" s="2">
        <v>7</v>
      </c>
      <c r="AC75" s="2"/>
      <c r="AD75" s="6"/>
      <c r="AE75" s="6"/>
      <c r="AF75" s="1">
        <v>7</v>
      </c>
      <c r="AG75" s="2">
        <v>1</v>
      </c>
      <c r="AH75" s="2">
        <v>1</v>
      </c>
      <c r="AI75" s="2">
        <v>1</v>
      </c>
      <c r="AJ75" s="2">
        <v>1</v>
      </c>
      <c r="AK75" s="2">
        <v>2</v>
      </c>
      <c r="AL75" s="2"/>
      <c r="AM75" s="2"/>
      <c r="AN75" s="2">
        <v>58.445557540000003</v>
      </c>
      <c r="AO75" s="2">
        <v>0.964927333</v>
      </c>
      <c r="AP75" s="2">
        <v>50.454564820000002</v>
      </c>
      <c r="AQ75" s="2">
        <v>0.97871693100000001</v>
      </c>
      <c r="AR75" s="2">
        <f t="shared" si="8"/>
        <v>0.97182213200000001</v>
      </c>
      <c r="AS75" s="3"/>
      <c r="AT75">
        <f t="shared" si="9"/>
        <v>54.450061180000006</v>
      </c>
      <c r="AU75" s="3"/>
      <c r="AV75">
        <v>54.450061180000006</v>
      </c>
    </row>
    <row r="76" spans="1:48">
      <c r="A76" s="2">
        <v>20150704</v>
      </c>
      <c r="B76" s="2" t="s">
        <v>34</v>
      </c>
      <c r="C76" s="2">
        <v>4</v>
      </c>
      <c r="D76" s="2">
        <v>13</v>
      </c>
      <c r="E76" s="2">
        <v>32</v>
      </c>
      <c r="F76" s="2">
        <v>109.5333333</v>
      </c>
      <c r="G76" s="2">
        <v>92</v>
      </c>
      <c r="H76" s="2">
        <v>17</v>
      </c>
      <c r="I76" s="2">
        <f t="shared" si="6"/>
        <v>18</v>
      </c>
      <c r="J76" s="2">
        <v>1</v>
      </c>
      <c r="K76" s="2">
        <v>1</v>
      </c>
      <c r="L76" s="2">
        <v>12</v>
      </c>
      <c r="M76" s="2">
        <v>2</v>
      </c>
      <c r="N76" s="2">
        <v>3</v>
      </c>
      <c r="O76" s="2">
        <f t="shared" si="7"/>
        <v>0.70588235294117652</v>
      </c>
      <c r="P76" s="2">
        <v>4</v>
      </c>
      <c r="Q76" s="8">
        <v>9560</v>
      </c>
      <c r="R76" s="8">
        <v>1</v>
      </c>
      <c r="S76" s="8">
        <v>1</v>
      </c>
      <c r="T76" s="8">
        <v>1</v>
      </c>
      <c r="U76" s="8">
        <v>1</v>
      </c>
      <c r="V76" s="8">
        <v>1</v>
      </c>
      <c r="W76" s="8">
        <v>1</v>
      </c>
      <c r="X76" s="8">
        <v>1</v>
      </c>
      <c r="Y76" s="6"/>
      <c r="Z76" s="2">
        <v>7</v>
      </c>
      <c r="AA76" s="6"/>
      <c r="AB76" s="2">
        <v>7</v>
      </c>
      <c r="AC76" s="2"/>
      <c r="AD76" s="6"/>
      <c r="AE76" s="6"/>
      <c r="AF76" s="1">
        <v>7</v>
      </c>
      <c r="AG76" s="2">
        <v>3</v>
      </c>
      <c r="AH76" s="2">
        <v>0</v>
      </c>
      <c r="AI76" s="2">
        <v>0</v>
      </c>
      <c r="AJ76" s="2">
        <v>1</v>
      </c>
      <c r="AK76" s="2">
        <v>2</v>
      </c>
      <c r="AL76" s="2"/>
      <c r="AM76" s="2"/>
      <c r="AN76" s="2">
        <v>38.241997560000001</v>
      </c>
      <c r="AO76" s="2">
        <v>0.966560105</v>
      </c>
      <c r="AP76" s="2">
        <v>38.92</v>
      </c>
      <c r="AQ76" s="2">
        <v>0.914319365</v>
      </c>
      <c r="AR76" s="2">
        <f t="shared" si="8"/>
        <v>0.940439735</v>
      </c>
      <c r="AS76" s="3"/>
      <c r="AT76">
        <f t="shared" si="9"/>
        <v>38.580998780000002</v>
      </c>
      <c r="AU76" s="3"/>
      <c r="AV76">
        <v>38.580998780000002</v>
      </c>
    </row>
    <row r="77" spans="1:48">
      <c r="A77" s="2">
        <v>20150704</v>
      </c>
      <c r="B77" s="2" t="s">
        <v>34</v>
      </c>
      <c r="C77" s="2">
        <v>4</v>
      </c>
      <c r="D77" s="2">
        <v>13</v>
      </c>
      <c r="E77" s="2">
        <v>32</v>
      </c>
      <c r="F77" s="2">
        <v>109.5333333</v>
      </c>
      <c r="G77" s="2">
        <v>92</v>
      </c>
      <c r="H77" s="2">
        <v>17</v>
      </c>
      <c r="I77" s="2">
        <f t="shared" si="6"/>
        <v>18</v>
      </c>
      <c r="J77" s="2">
        <v>1</v>
      </c>
      <c r="K77" s="2">
        <v>1</v>
      </c>
      <c r="L77" s="2">
        <v>12</v>
      </c>
      <c r="M77" s="2">
        <v>2</v>
      </c>
      <c r="N77" s="2">
        <v>3</v>
      </c>
      <c r="O77" s="2">
        <f t="shared" si="7"/>
        <v>0.70588235294117652</v>
      </c>
      <c r="P77" s="2">
        <v>5</v>
      </c>
      <c r="Q77" s="8">
        <v>9575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6"/>
      <c r="Z77" s="2">
        <v>7</v>
      </c>
      <c r="AA77" s="6"/>
      <c r="AB77" s="2">
        <v>7</v>
      </c>
      <c r="AC77" s="2"/>
      <c r="AD77" s="6"/>
      <c r="AE77" s="6"/>
      <c r="AF77" s="1">
        <v>7</v>
      </c>
      <c r="AG77" s="2">
        <v>3</v>
      </c>
      <c r="AH77" s="2">
        <v>0</v>
      </c>
      <c r="AI77" s="2">
        <v>0</v>
      </c>
      <c r="AJ77" s="2">
        <v>1</v>
      </c>
      <c r="AK77" s="2">
        <v>2</v>
      </c>
      <c r="AL77" s="2"/>
      <c r="AM77" s="2"/>
      <c r="AN77" s="2">
        <v>38.724874550000003</v>
      </c>
      <c r="AO77" s="2">
        <v>0.96699049299999995</v>
      </c>
      <c r="AP77" s="2">
        <v>28.702058489999999</v>
      </c>
      <c r="AQ77" s="2">
        <v>0.93901843600000001</v>
      </c>
      <c r="AR77" s="2">
        <f t="shared" si="8"/>
        <v>0.95300446449999998</v>
      </c>
      <c r="AS77" s="3"/>
      <c r="AT77">
        <f t="shared" si="9"/>
        <v>33.713466519999997</v>
      </c>
      <c r="AU77" s="3"/>
      <c r="AV77">
        <v>33.713466519999997</v>
      </c>
    </row>
    <row r="78" spans="1:48">
      <c r="A78" s="2">
        <v>20150704</v>
      </c>
      <c r="B78" s="2" t="s">
        <v>34</v>
      </c>
      <c r="C78" s="2">
        <v>4</v>
      </c>
      <c r="D78" s="2">
        <v>13</v>
      </c>
      <c r="E78" s="2">
        <v>32</v>
      </c>
      <c r="F78" s="2">
        <v>109.5333333</v>
      </c>
      <c r="G78" s="2">
        <v>92</v>
      </c>
      <c r="H78" s="2">
        <v>17</v>
      </c>
      <c r="I78" s="2">
        <f t="shared" si="6"/>
        <v>18</v>
      </c>
      <c r="J78" s="2">
        <v>1</v>
      </c>
      <c r="K78" s="2">
        <v>1</v>
      </c>
      <c r="L78" s="2">
        <v>12</v>
      </c>
      <c r="M78" s="2">
        <v>2</v>
      </c>
      <c r="N78" s="2">
        <v>3</v>
      </c>
      <c r="O78" s="2">
        <f t="shared" si="7"/>
        <v>0.70588235294117652</v>
      </c>
      <c r="P78" s="2">
        <v>6</v>
      </c>
      <c r="Q78" s="8">
        <v>9696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1</v>
      </c>
      <c r="X78" s="8">
        <v>1</v>
      </c>
      <c r="Y78" s="6">
        <f>AVERAGE(Z73:Z78)</f>
        <v>7</v>
      </c>
      <c r="Z78" s="2">
        <v>7</v>
      </c>
      <c r="AA78" s="6">
        <v>7</v>
      </c>
      <c r="AB78" s="2">
        <v>7</v>
      </c>
      <c r="AC78" s="2"/>
      <c r="AD78" s="6">
        <f>AVERAGE(AF73:AF78)</f>
        <v>7</v>
      </c>
      <c r="AE78" s="6">
        <f>MODE(AF73:AF78)</f>
        <v>7</v>
      </c>
      <c r="AF78" s="1">
        <v>7</v>
      </c>
      <c r="AG78" s="2">
        <v>2</v>
      </c>
      <c r="AH78" s="2" t="s">
        <v>104</v>
      </c>
      <c r="AI78" s="2">
        <v>0</v>
      </c>
      <c r="AJ78" s="2">
        <v>1</v>
      </c>
      <c r="AK78" s="2">
        <v>2</v>
      </c>
      <c r="AL78" s="2"/>
      <c r="AM78" s="2"/>
      <c r="AN78" s="2">
        <v>51.344325470000001</v>
      </c>
      <c r="AO78" s="2">
        <v>0.98154071200000004</v>
      </c>
      <c r="AP78" s="2">
        <v>41.694573470000002</v>
      </c>
      <c r="AQ78" s="2">
        <v>0.96635058600000001</v>
      </c>
      <c r="AR78" s="2">
        <f t="shared" si="8"/>
        <v>0.97394564900000002</v>
      </c>
      <c r="AS78" s="3">
        <f>AVERAGE(AT73:AT78)</f>
        <v>41.488178244166669</v>
      </c>
      <c r="AT78">
        <f t="shared" si="9"/>
        <v>46.519449469999998</v>
      </c>
      <c r="AU78" s="3">
        <f>AVERAGE(AV73:AV78)</f>
        <v>41.488178244166669</v>
      </c>
      <c r="AV78">
        <v>46.519449469999998</v>
      </c>
    </row>
    <row r="79" spans="1:48">
      <c r="A79" s="2">
        <v>20150704</v>
      </c>
      <c r="B79" s="2" t="s">
        <v>35</v>
      </c>
      <c r="C79" s="2">
        <v>4</v>
      </c>
      <c r="D79" s="2">
        <v>14</v>
      </c>
      <c r="E79" s="2">
        <v>47</v>
      </c>
      <c r="F79" s="2">
        <v>110.7833333</v>
      </c>
      <c r="G79" s="2">
        <v>93</v>
      </c>
      <c r="H79" s="2">
        <v>44</v>
      </c>
      <c r="I79" s="2">
        <f t="shared" si="6"/>
        <v>44</v>
      </c>
      <c r="J79" s="2">
        <v>1</v>
      </c>
      <c r="K79" s="2">
        <v>0</v>
      </c>
      <c r="L79" s="2">
        <v>28</v>
      </c>
      <c r="M79" s="2">
        <v>11</v>
      </c>
      <c r="N79" s="2">
        <v>5</v>
      </c>
      <c r="O79" s="2">
        <f t="shared" si="7"/>
        <v>0.63636363636363635</v>
      </c>
      <c r="P79" s="2">
        <v>1</v>
      </c>
      <c r="Q79" s="8">
        <v>8747</v>
      </c>
      <c r="R79" s="8">
        <v>1</v>
      </c>
      <c r="S79" s="8">
        <v>1</v>
      </c>
      <c r="T79" s="8">
        <v>1</v>
      </c>
      <c r="U79" s="8">
        <v>1</v>
      </c>
      <c r="V79" s="8">
        <v>1</v>
      </c>
      <c r="W79" s="8">
        <v>1</v>
      </c>
      <c r="X79" s="8">
        <v>1</v>
      </c>
      <c r="Y79" s="6"/>
      <c r="Z79" s="2">
        <v>7</v>
      </c>
      <c r="AA79" s="6"/>
      <c r="AB79" s="2">
        <v>7</v>
      </c>
      <c r="AC79" s="2"/>
      <c r="AD79" s="6"/>
      <c r="AE79" s="6"/>
      <c r="AF79" s="1">
        <v>7</v>
      </c>
      <c r="AG79" s="2">
        <v>1</v>
      </c>
      <c r="AH79" s="2">
        <v>1</v>
      </c>
      <c r="AI79" s="2">
        <v>1</v>
      </c>
      <c r="AJ79" s="2">
        <v>1</v>
      </c>
      <c r="AK79" s="2">
        <v>2</v>
      </c>
      <c r="AL79" s="2"/>
      <c r="AM79" s="2"/>
      <c r="AN79" s="2">
        <v>42.963924859999999</v>
      </c>
      <c r="AO79" s="2">
        <v>0.94973337999999996</v>
      </c>
      <c r="AP79" s="2">
        <v>35.129193540000003</v>
      </c>
      <c r="AQ79" s="2">
        <v>0.92180719899999997</v>
      </c>
      <c r="AR79" s="2">
        <f t="shared" si="8"/>
        <v>0.93577028949999996</v>
      </c>
      <c r="AS79" s="3"/>
      <c r="AT79">
        <f t="shared" si="9"/>
        <v>39.046559200000004</v>
      </c>
      <c r="AU79" s="3"/>
      <c r="AV79">
        <v>39.046559200000004</v>
      </c>
    </row>
    <row r="80" spans="1:48">
      <c r="A80" s="2">
        <v>20150704</v>
      </c>
      <c r="B80" s="2" t="s">
        <v>35</v>
      </c>
      <c r="C80" s="2">
        <v>4</v>
      </c>
      <c r="D80" s="2">
        <v>14</v>
      </c>
      <c r="E80" s="2">
        <v>47</v>
      </c>
      <c r="F80" s="2">
        <v>110.7833333</v>
      </c>
      <c r="G80" s="2">
        <v>93</v>
      </c>
      <c r="H80" s="2">
        <v>44</v>
      </c>
      <c r="I80" s="2">
        <f t="shared" si="6"/>
        <v>44</v>
      </c>
      <c r="J80" s="2">
        <v>1</v>
      </c>
      <c r="K80" s="2">
        <v>0</v>
      </c>
      <c r="L80" s="2">
        <v>28</v>
      </c>
      <c r="M80" s="2">
        <v>11</v>
      </c>
      <c r="N80" s="2">
        <v>5</v>
      </c>
      <c r="O80" s="2">
        <f t="shared" si="7"/>
        <v>0.63636363636363635</v>
      </c>
      <c r="P80" s="2">
        <v>2</v>
      </c>
      <c r="Q80" s="8">
        <v>8780</v>
      </c>
      <c r="R80" s="8">
        <v>1</v>
      </c>
      <c r="S80" s="8">
        <v>1</v>
      </c>
      <c r="T80" s="8">
        <v>1</v>
      </c>
      <c r="U80" s="8">
        <v>1</v>
      </c>
      <c r="V80" s="8">
        <v>1</v>
      </c>
      <c r="W80" s="8">
        <v>1</v>
      </c>
      <c r="X80" s="8">
        <v>1</v>
      </c>
      <c r="Y80" s="6"/>
      <c r="Z80" s="2">
        <v>7</v>
      </c>
      <c r="AA80" s="6"/>
      <c r="AB80" s="2">
        <v>7</v>
      </c>
      <c r="AC80" s="2"/>
      <c r="AD80" s="6"/>
      <c r="AE80" s="6"/>
      <c r="AF80" s="1">
        <v>7</v>
      </c>
      <c r="AG80" s="2">
        <v>1</v>
      </c>
      <c r="AH80" s="2">
        <v>1</v>
      </c>
      <c r="AI80" s="2">
        <v>1</v>
      </c>
      <c r="AJ80" s="2">
        <v>1</v>
      </c>
      <c r="AK80" s="2">
        <v>2</v>
      </c>
      <c r="AL80" s="2"/>
      <c r="AM80" s="2"/>
      <c r="AN80" s="2">
        <v>34.118076180000003</v>
      </c>
      <c r="AO80" s="2">
        <v>0.927280459</v>
      </c>
      <c r="AP80" s="2">
        <v>38.807224130000002</v>
      </c>
      <c r="AQ80" s="2">
        <v>0.87961553199999998</v>
      </c>
      <c r="AR80" s="2">
        <f t="shared" si="8"/>
        <v>0.90344799549999999</v>
      </c>
      <c r="AS80" s="3"/>
      <c r="AT80">
        <f t="shared" si="9"/>
        <v>36.462650155000006</v>
      </c>
      <c r="AU80" s="3"/>
      <c r="AV80">
        <v>36.462650155000006</v>
      </c>
    </row>
    <row r="81" spans="1:48">
      <c r="A81" s="2">
        <v>20150704</v>
      </c>
      <c r="B81" s="2" t="s">
        <v>35</v>
      </c>
      <c r="C81" s="2">
        <v>4</v>
      </c>
      <c r="D81" s="2">
        <v>14</v>
      </c>
      <c r="E81" s="2">
        <v>47</v>
      </c>
      <c r="F81" s="2">
        <v>110.7833333</v>
      </c>
      <c r="G81" s="2">
        <v>93</v>
      </c>
      <c r="H81" s="2">
        <v>44</v>
      </c>
      <c r="I81" s="2">
        <f t="shared" si="6"/>
        <v>44</v>
      </c>
      <c r="J81" s="2">
        <v>1</v>
      </c>
      <c r="K81" s="2">
        <v>0</v>
      </c>
      <c r="L81" s="2">
        <v>28</v>
      </c>
      <c r="M81" s="2">
        <v>11</v>
      </c>
      <c r="N81" s="2">
        <v>5</v>
      </c>
      <c r="O81" s="2">
        <f t="shared" si="7"/>
        <v>0.63636363636363635</v>
      </c>
      <c r="P81" s="2">
        <v>3</v>
      </c>
      <c r="Q81" s="8">
        <v>8811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6"/>
      <c r="Z81" s="2">
        <v>7</v>
      </c>
      <c r="AA81" s="6"/>
      <c r="AB81" s="2">
        <v>7</v>
      </c>
      <c r="AC81" s="2"/>
      <c r="AD81" s="6"/>
      <c r="AE81" s="6"/>
      <c r="AF81" s="1">
        <v>7</v>
      </c>
      <c r="AG81" s="2">
        <v>1</v>
      </c>
      <c r="AH81" s="2">
        <v>1</v>
      </c>
      <c r="AI81" s="2">
        <v>1</v>
      </c>
      <c r="AJ81" s="2">
        <v>1</v>
      </c>
      <c r="AK81" s="2">
        <v>2</v>
      </c>
      <c r="AL81" s="2"/>
      <c r="AM81" s="2"/>
      <c r="AN81" s="2">
        <v>32.003334789999997</v>
      </c>
      <c r="AO81" s="2">
        <v>0.91830351600000004</v>
      </c>
      <c r="AP81" s="2">
        <v>34.791218010000001</v>
      </c>
      <c r="AQ81" s="2">
        <v>0.955295644</v>
      </c>
      <c r="AR81" s="2">
        <f t="shared" si="8"/>
        <v>0.93679957999999997</v>
      </c>
      <c r="AS81" s="3"/>
      <c r="AT81">
        <f t="shared" si="9"/>
        <v>33.397276399999996</v>
      </c>
      <c r="AU81" s="3"/>
      <c r="AV81">
        <v>33.397276399999996</v>
      </c>
    </row>
    <row r="82" spans="1:48">
      <c r="A82" s="2">
        <v>20150704</v>
      </c>
      <c r="B82" s="2" t="s">
        <v>35</v>
      </c>
      <c r="C82" s="2">
        <v>4</v>
      </c>
      <c r="D82" s="2">
        <v>14</v>
      </c>
      <c r="E82" s="2">
        <v>47</v>
      </c>
      <c r="F82" s="2">
        <v>110.7833333</v>
      </c>
      <c r="G82" s="2">
        <v>93</v>
      </c>
      <c r="H82" s="2">
        <v>44</v>
      </c>
      <c r="I82" s="2">
        <f t="shared" si="6"/>
        <v>44</v>
      </c>
      <c r="J82" s="2">
        <v>1</v>
      </c>
      <c r="K82" s="2">
        <v>0</v>
      </c>
      <c r="L82" s="2">
        <v>28</v>
      </c>
      <c r="M82" s="2">
        <v>11</v>
      </c>
      <c r="N82" s="2">
        <v>5</v>
      </c>
      <c r="O82" s="2">
        <f t="shared" si="7"/>
        <v>0.63636363636363635</v>
      </c>
      <c r="P82" s="2">
        <v>4</v>
      </c>
      <c r="Q82" s="8">
        <v>8860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8">
        <v>1</v>
      </c>
      <c r="X82" s="8">
        <v>1</v>
      </c>
      <c r="Y82" s="6"/>
      <c r="Z82" s="2">
        <v>7</v>
      </c>
      <c r="AA82" s="6"/>
      <c r="AB82" s="2">
        <v>7</v>
      </c>
      <c r="AC82" s="2"/>
      <c r="AD82" s="6"/>
      <c r="AE82" s="6"/>
      <c r="AF82" s="1">
        <v>7</v>
      </c>
      <c r="AG82" s="2">
        <v>3</v>
      </c>
      <c r="AH82" s="2">
        <v>0</v>
      </c>
      <c r="AI82" s="2">
        <v>0</v>
      </c>
      <c r="AJ82" s="2">
        <v>1</v>
      </c>
      <c r="AK82" s="2">
        <v>2</v>
      </c>
      <c r="AL82" s="2"/>
      <c r="AM82" s="2"/>
      <c r="AN82" s="2">
        <v>27.87746658</v>
      </c>
      <c r="AO82" s="2">
        <v>0.83685329900000005</v>
      </c>
      <c r="AP82" s="2">
        <v>37.146780440000001</v>
      </c>
      <c r="AQ82" s="2">
        <v>0.88791883199999999</v>
      </c>
      <c r="AR82" s="2">
        <f t="shared" si="8"/>
        <v>0.86238606549999997</v>
      </c>
      <c r="AS82" s="3"/>
      <c r="AT82">
        <f t="shared" si="9"/>
        <v>32.512123510000002</v>
      </c>
      <c r="AU82" s="3"/>
      <c r="AV82">
        <v>32.512123510000002</v>
      </c>
    </row>
    <row r="83" spans="1:48">
      <c r="A83" s="2">
        <v>20150704</v>
      </c>
      <c r="B83" s="2" t="s">
        <v>35</v>
      </c>
      <c r="C83" s="2">
        <v>4</v>
      </c>
      <c r="D83" s="2">
        <v>14</v>
      </c>
      <c r="E83" s="2">
        <v>47</v>
      </c>
      <c r="F83" s="2">
        <v>110.7833333</v>
      </c>
      <c r="G83" s="2">
        <v>93</v>
      </c>
      <c r="H83" s="2">
        <v>44</v>
      </c>
      <c r="I83" s="2">
        <f t="shared" si="6"/>
        <v>44</v>
      </c>
      <c r="J83" s="2">
        <v>1</v>
      </c>
      <c r="K83" s="2">
        <v>0</v>
      </c>
      <c r="L83" s="2">
        <v>28</v>
      </c>
      <c r="M83" s="2">
        <v>11</v>
      </c>
      <c r="N83" s="2">
        <v>5</v>
      </c>
      <c r="O83" s="2">
        <f t="shared" si="7"/>
        <v>0.63636363636363635</v>
      </c>
      <c r="P83" s="2">
        <v>5</v>
      </c>
      <c r="Q83" s="8">
        <v>8902</v>
      </c>
      <c r="R83" s="8">
        <v>1</v>
      </c>
      <c r="S83" s="8">
        <v>1</v>
      </c>
      <c r="T83" s="8">
        <v>1</v>
      </c>
      <c r="U83" s="8">
        <v>1</v>
      </c>
      <c r="V83" s="8">
        <v>1</v>
      </c>
      <c r="W83" s="8">
        <v>1</v>
      </c>
      <c r="X83" s="8">
        <v>1</v>
      </c>
      <c r="Y83" s="6"/>
      <c r="Z83" s="2">
        <v>7</v>
      </c>
      <c r="AA83" s="6"/>
      <c r="AB83" s="2">
        <v>7</v>
      </c>
      <c r="AC83" s="2"/>
      <c r="AD83" s="6"/>
      <c r="AE83" s="6"/>
      <c r="AF83" s="1">
        <v>7</v>
      </c>
      <c r="AG83" s="2">
        <v>3</v>
      </c>
      <c r="AH83" s="2">
        <v>0</v>
      </c>
      <c r="AI83" s="2">
        <v>0</v>
      </c>
      <c r="AJ83" s="2">
        <v>1</v>
      </c>
      <c r="AK83" s="2">
        <v>2</v>
      </c>
      <c r="AL83" s="2"/>
      <c r="AM83" s="2"/>
      <c r="AN83" s="2">
        <v>30.968096689999999</v>
      </c>
      <c r="AO83" s="2">
        <v>0.88365465799999998</v>
      </c>
      <c r="AP83" s="2">
        <v>39.141733909999999</v>
      </c>
      <c r="AQ83" s="2">
        <v>0.932178599</v>
      </c>
      <c r="AR83" s="2">
        <f t="shared" si="8"/>
        <v>0.90791662849999999</v>
      </c>
      <c r="AS83" s="3"/>
      <c r="AT83">
        <f t="shared" si="9"/>
        <v>35.054915299999998</v>
      </c>
      <c r="AU83" s="3"/>
      <c r="AV83">
        <v>35.054915299999998</v>
      </c>
    </row>
    <row r="84" spans="1:48">
      <c r="A84" s="2">
        <v>20150704</v>
      </c>
      <c r="B84" s="2" t="s">
        <v>35</v>
      </c>
      <c r="C84" s="2">
        <v>4</v>
      </c>
      <c r="D84" s="2">
        <v>14</v>
      </c>
      <c r="E84" s="2">
        <v>47</v>
      </c>
      <c r="F84" s="2">
        <v>110.7833333</v>
      </c>
      <c r="G84" s="2">
        <v>93</v>
      </c>
      <c r="H84" s="2">
        <v>44</v>
      </c>
      <c r="I84" s="2">
        <f t="shared" si="6"/>
        <v>44</v>
      </c>
      <c r="J84" s="2">
        <v>1</v>
      </c>
      <c r="K84" s="2">
        <v>0</v>
      </c>
      <c r="L84" s="2">
        <v>28</v>
      </c>
      <c r="M84" s="2">
        <v>11</v>
      </c>
      <c r="N84" s="2">
        <v>5</v>
      </c>
      <c r="O84" s="2">
        <f t="shared" si="7"/>
        <v>0.63636363636363635</v>
      </c>
      <c r="P84" s="2">
        <v>6</v>
      </c>
      <c r="Q84" s="8">
        <v>8947</v>
      </c>
      <c r="R84" s="8">
        <v>1</v>
      </c>
      <c r="S84" s="8">
        <v>1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6">
        <f>AVERAGE(Z79:Z84)</f>
        <v>7</v>
      </c>
      <c r="Z84" s="2">
        <v>7</v>
      </c>
      <c r="AA84" s="6">
        <v>7</v>
      </c>
      <c r="AB84" s="2">
        <v>7</v>
      </c>
      <c r="AC84" s="2"/>
      <c r="AD84" s="6">
        <f>AVERAGE(AF79:AF84)</f>
        <v>7</v>
      </c>
      <c r="AE84" s="6">
        <f>MODE(AF79:AF84)</f>
        <v>7</v>
      </c>
      <c r="AF84" s="1">
        <v>7</v>
      </c>
      <c r="AG84" s="2">
        <v>3</v>
      </c>
      <c r="AH84" s="2">
        <v>0</v>
      </c>
      <c r="AI84" s="2">
        <v>0</v>
      </c>
      <c r="AJ84" s="2">
        <v>1</v>
      </c>
      <c r="AK84" s="2">
        <v>2</v>
      </c>
      <c r="AL84" s="2"/>
      <c r="AM84" s="2"/>
      <c r="AN84" s="2">
        <v>38.826306330000001</v>
      </c>
      <c r="AO84" s="2">
        <v>0.94446476700000004</v>
      </c>
      <c r="AP84" s="2">
        <v>43.718334890000001</v>
      </c>
      <c r="AQ84" s="2">
        <v>0.96597690000000003</v>
      </c>
      <c r="AR84" s="2">
        <f t="shared" si="8"/>
        <v>0.95522083350000009</v>
      </c>
      <c r="AS84" s="3">
        <f>AVERAGE(AT79:AT84)</f>
        <v>36.290974195833336</v>
      </c>
      <c r="AT84">
        <f t="shared" si="9"/>
        <v>41.272320610000001</v>
      </c>
      <c r="AU84" s="3">
        <f>AVERAGE(AV79:AV84)</f>
        <v>36.290974195833336</v>
      </c>
      <c r="AV84">
        <v>41.272320610000001</v>
      </c>
    </row>
    <row r="85" spans="1:48">
      <c r="A85" s="2">
        <v>20150704</v>
      </c>
      <c r="B85" s="2" t="s">
        <v>36</v>
      </c>
      <c r="C85" s="2">
        <v>4</v>
      </c>
      <c r="D85" s="2">
        <v>15</v>
      </c>
      <c r="E85" s="2">
        <v>16</v>
      </c>
      <c r="F85" s="2">
        <v>111.2666667</v>
      </c>
      <c r="G85" s="2">
        <v>94</v>
      </c>
      <c r="H85" s="2">
        <v>33</v>
      </c>
      <c r="I85" s="2">
        <f t="shared" si="6"/>
        <v>34</v>
      </c>
      <c r="J85" s="2">
        <v>2</v>
      </c>
      <c r="K85" s="2">
        <v>1</v>
      </c>
      <c r="L85" s="2">
        <v>29</v>
      </c>
      <c r="M85" s="2">
        <v>4</v>
      </c>
      <c r="N85" s="2">
        <v>0</v>
      </c>
      <c r="O85" s="2">
        <f t="shared" si="7"/>
        <v>0.87878787878787878</v>
      </c>
      <c r="P85" s="2">
        <v>1</v>
      </c>
      <c r="Q85" s="8">
        <v>9002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8">
        <v>1</v>
      </c>
      <c r="X85" s="8">
        <v>1</v>
      </c>
      <c r="Y85" s="6"/>
      <c r="Z85" s="2">
        <v>7</v>
      </c>
      <c r="AA85" s="6"/>
      <c r="AB85" s="2">
        <v>7</v>
      </c>
      <c r="AC85" s="2"/>
      <c r="AD85" s="6"/>
      <c r="AE85" s="6"/>
      <c r="AF85" s="1">
        <v>7</v>
      </c>
      <c r="AG85" s="2">
        <v>1</v>
      </c>
      <c r="AH85" s="2">
        <v>1</v>
      </c>
      <c r="AI85" s="2">
        <v>1</v>
      </c>
      <c r="AJ85" s="2">
        <v>1</v>
      </c>
      <c r="AK85" s="2">
        <v>2</v>
      </c>
      <c r="AL85" s="2"/>
      <c r="AM85" s="2"/>
      <c r="AN85" s="2">
        <v>47.065430810000002</v>
      </c>
      <c r="AO85" s="2">
        <v>0.97768007899999998</v>
      </c>
      <c r="AP85" s="2">
        <v>48.745852759999998</v>
      </c>
      <c r="AQ85" s="2">
        <v>0.96583192900000003</v>
      </c>
      <c r="AR85" s="2">
        <f t="shared" si="8"/>
        <v>0.97175600399999995</v>
      </c>
      <c r="AS85" s="3"/>
      <c r="AT85">
        <f t="shared" si="9"/>
        <v>47.905641785</v>
      </c>
      <c r="AU85" s="3"/>
      <c r="AV85">
        <v>47.905641785</v>
      </c>
    </row>
    <row r="86" spans="1:48">
      <c r="A86" s="2">
        <v>20150704</v>
      </c>
      <c r="B86" s="2" t="s">
        <v>36</v>
      </c>
      <c r="C86" s="2">
        <v>4</v>
      </c>
      <c r="D86" s="2">
        <v>15</v>
      </c>
      <c r="E86" s="2">
        <v>16</v>
      </c>
      <c r="F86" s="2">
        <v>111.2666667</v>
      </c>
      <c r="G86" s="2">
        <v>94</v>
      </c>
      <c r="H86" s="2">
        <v>33</v>
      </c>
      <c r="I86" s="2">
        <f t="shared" si="6"/>
        <v>34</v>
      </c>
      <c r="J86" s="2">
        <v>2</v>
      </c>
      <c r="K86" s="2">
        <v>1</v>
      </c>
      <c r="L86" s="2">
        <v>29</v>
      </c>
      <c r="M86" s="2">
        <v>4</v>
      </c>
      <c r="N86" s="2">
        <v>0</v>
      </c>
      <c r="O86" s="2">
        <f t="shared" si="7"/>
        <v>0.87878787878787878</v>
      </c>
      <c r="P86" s="2">
        <v>2</v>
      </c>
      <c r="Q86" s="8">
        <v>9031</v>
      </c>
      <c r="R86" s="8">
        <v>1</v>
      </c>
      <c r="S86" s="8">
        <v>1</v>
      </c>
      <c r="T86" s="8">
        <v>1</v>
      </c>
      <c r="U86" s="8">
        <v>1</v>
      </c>
      <c r="V86" s="8">
        <v>1</v>
      </c>
      <c r="W86" s="8">
        <v>1</v>
      </c>
      <c r="X86" s="8">
        <v>1</v>
      </c>
      <c r="Y86" s="6"/>
      <c r="Z86" s="2">
        <v>7</v>
      </c>
      <c r="AA86" s="6"/>
      <c r="AB86" s="2">
        <v>7</v>
      </c>
      <c r="AC86" s="2"/>
      <c r="AD86" s="6"/>
      <c r="AE86" s="6"/>
      <c r="AF86" s="1">
        <v>7</v>
      </c>
      <c r="AG86" s="2">
        <v>1</v>
      </c>
      <c r="AH86" s="2">
        <v>1</v>
      </c>
      <c r="AI86" s="2">
        <v>1</v>
      </c>
      <c r="AJ86" s="2">
        <v>1</v>
      </c>
      <c r="AK86" s="2">
        <v>2</v>
      </c>
      <c r="AL86" s="2"/>
      <c r="AM86" s="2"/>
      <c r="AN86" s="2">
        <v>36.575099000000002</v>
      </c>
      <c r="AO86" s="2">
        <v>0.94739906699999998</v>
      </c>
      <c r="AP86" s="2">
        <v>48.312091700000003</v>
      </c>
      <c r="AQ86" s="2">
        <v>0.96760598499999995</v>
      </c>
      <c r="AR86" s="2">
        <f t="shared" si="8"/>
        <v>0.95750252599999996</v>
      </c>
      <c r="AS86" s="3"/>
      <c r="AT86">
        <f t="shared" si="9"/>
        <v>42.443595350000002</v>
      </c>
      <c r="AU86" s="3"/>
      <c r="AV86">
        <v>42.443595350000002</v>
      </c>
    </row>
    <row r="87" spans="1:48">
      <c r="A87" s="2">
        <v>20150704</v>
      </c>
      <c r="B87" s="2" t="s">
        <v>36</v>
      </c>
      <c r="C87" s="2">
        <v>4</v>
      </c>
      <c r="D87" s="2">
        <v>15</v>
      </c>
      <c r="E87" s="2">
        <v>16</v>
      </c>
      <c r="F87" s="2">
        <v>111.2666667</v>
      </c>
      <c r="G87" s="2">
        <v>94</v>
      </c>
      <c r="H87" s="2">
        <v>33</v>
      </c>
      <c r="I87" s="2">
        <f t="shared" si="6"/>
        <v>34</v>
      </c>
      <c r="J87" s="2">
        <v>2</v>
      </c>
      <c r="K87" s="2">
        <v>1</v>
      </c>
      <c r="L87" s="2">
        <v>29</v>
      </c>
      <c r="M87" s="2">
        <v>4</v>
      </c>
      <c r="N87" s="2">
        <v>0</v>
      </c>
      <c r="O87" s="2">
        <f t="shared" si="7"/>
        <v>0.87878787878787878</v>
      </c>
      <c r="P87" s="2">
        <v>3</v>
      </c>
      <c r="Q87" s="8">
        <v>9127</v>
      </c>
      <c r="R87" s="8">
        <v>1</v>
      </c>
      <c r="S87" s="8">
        <v>1</v>
      </c>
      <c r="T87" s="8">
        <v>1</v>
      </c>
      <c r="U87" s="8">
        <v>1</v>
      </c>
      <c r="V87" s="8">
        <v>1</v>
      </c>
      <c r="W87" s="8">
        <v>1</v>
      </c>
      <c r="X87" s="8">
        <v>1</v>
      </c>
      <c r="Y87" s="6"/>
      <c r="Z87" s="2">
        <v>7</v>
      </c>
      <c r="AA87" s="6"/>
      <c r="AB87" s="2">
        <v>7</v>
      </c>
      <c r="AC87" s="2"/>
      <c r="AD87" s="6"/>
      <c r="AE87" s="6"/>
      <c r="AF87" s="1">
        <v>7</v>
      </c>
      <c r="AG87" s="2">
        <v>1</v>
      </c>
      <c r="AH87" s="2">
        <v>1</v>
      </c>
      <c r="AI87" s="2">
        <v>1</v>
      </c>
      <c r="AJ87" s="2">
        <v>1</v>
      </c>
      <c r="AK87" s="2">
        <v>2</v>
      </c>
      <c r="AL87" s="2"/>
      <c r="AM87" s="2"/>
      <c r="AN87" s="2">
        <v>44.02670809</v>
      </c>
      <c r="AO87" s="2">
        <v>0.94461061700000004</v>
      </c>
      <c r="AP87" s="2">
        <v>45.29207753</v>
      </c>
      <c r="AQ87" s="2">
        <v>0.97145681100000003</v>
      </c>
      <c r="AR87" s="2">
        <f t="shared" si="8"/>
        <v>0.95803371400000004</v>
      </c>
      <c r="AS87" s="3"/>
      <c r="AT87">
        <f t="shared" si="9"/>
        <v>44.65939281</v>
      </c>
      <c r="AU87" s="3"/>
      <c r="AV87">
        <v>44.65939281</v>
      </c>
    </row>
    <row r="88" spans="1:48">
      <c r="A88" s="2">
        <v>20150704</v>
      </c>
      <c r="B88" s="2" t="s">
        <v>36</v>
      </c>
      <c r="C88" s="2">
        <v>4</v>
      </c>
      <c r="D88" s="2">
        <v>15</v>
      </c>
      <c r="E88" s="2">
        <v>16</v>
      </c>
      <c r="F88" s="2">
        <v>111.2666667</v>
      </c>
      <c r="G88" s="2">
        <v>94</v>
      </c>
      <c r="H88" s="2">
        <v>33</v>
      </c>
      <c r="I88" s="2">
        <f t="shared" si="6"/>
        <v>34</v>
      </c>
      <c r="J88" s="2">
        <v>2</v>
      </c>
      <c r="K88" s="2">
        <v>1</v>
      </c>
      <c r="L88" s="2">
        <v>29</v>
      </c>
      <c r="M88" s="2">
        <v>4</v>
      </c>
      <c r="N88" s="2">
        <v>0</v>
      </c>
      <c r="O88" s="2">
        <f t="shared" si="7"/>
        <v>0.87878787878787878</v>
      </c>
      <c r="P88" s="2">
        <v>4</v>
      </c>
      <c r="Q88" s="8">
        <v>9164</v>
      </c>
      <c r="R88" s="8">
        <v>1</v>
      </c>
      <c r="S88" s="8">
        <v>1</v>
      </c>
      <c r="T88" s="8">
        <v>1</v>
      </c>
      <c r="U88" s="8">
        <v>1</v>
      </c>
      <c r="V88" s="8">
        <v>1</v>
      </c>
      <c r="W88" s="8">
        <v>1</v>
      </c>
      <c r="X88" s="8">
        <v>1</v>
      </c>
      <c r="Y88" s="6"/>
      <c r="Z88" s="2">
        <v>7</v>
      </c>
      <c r="AA88" s="6"/>
      <c r="AB88" s="2">
        <v>7</v>
      </c>
      <c r="AC88" s="2"/>
      <c r="AD88" s="6"/>
      <c r="AE88" s="6"/>
      <c r="AF88" s="1">
        <v>7</v>
      </c>
      <c r="AG88" s="2">
        <v>2</v>
      </c>
      <c r="AH88" s="2" t="s">
        <v>104</v>
      </c>
      <c r="AI88" s="2">
        <v>0</v>
      </c>
      <c r="AJ88" s="2">
        <v>1</v>
      </c>
      <c r="AK88" s="2">
        <v>2</v>
      </c>
      <c r="AL88" s="2"/>
      <c r="AM88" s="2"/>
      <c r="AN88" s="2">
        <v>43.345183169999999</v>
      </c>
      <c r="AO88" s="2">
        <v>0.96068625699999999</v>
      </c>
      <c r="AP88" s="2">
        <v>32.288175780000003</v>
      </c>
      <c r="AQ88" s="2">
        <v>0.872184073</v>
      </c>
      <c r="AR88" s="2">
        <f t="shared" si="8"/>
        <v>0.916435165</v>
      </c>
      <c r="AS88" s="3"/>
      <c r="AT88">
        <f t="shared" si="9"/>
        <v>37.816679475000001</v>
      </c>
      <c r="AU88" s="3"/>
      <c r="AV88">
        <v>37.816679475000001</v>
      </c>
    </row>
    <row r="89" spans="1:48">
      <c r="A89" s="2">
        <v>20150704</v>
      </c>
      <c r="B89" s="2" t="s">
        <v>36</v>
      </c>
      <c r="C89" s="2">
        <v>4</v>
      </c>
      <c r="D89" s="2">
        <v>15</v>
      </c>
      <c r="E89" s="2">
        <v>16</v>
      </c>
      <c r="F89" s="2">
        <v>111.2666667</v>
      </c>
      <c r="G89" s="2">
        <v>94</v>
      </c>
      <c r="H89" s="2">
        <v>33</v>
      </c>
      <c r="I89" s="2">
        <f t="shared" si="6"/>
        <v>34</v>
      </c>
      <c r="J89" s="2">
        <v>2</v>
      </c>
      <c r="K89" s="2">
        <v>1</v>
      </c>
      <c r="L89" s="2">
        <v>29</v>
      </c>
      <c r="M89" s="2">
        <v>4</v>
      </c>
      <c r="N89" s="2">
        <v>0</v>
      </c>
      <c r="O89" s="2">
        <f t="shared" si="7"/>
        <v>0.87878787878787878</v>
      </c>
      <c r="P89" s="2">
        <v>5</v>
      </c>
      <c r="Q89" s="8">
        <v>9223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 s="8">
        <v>1</v>
      </c>
      <c r="X89" s="8">
        <v>1</v>
      </c>
      <c r="Y89" s="6"/>
      <c r="Z89" s="2">
        <v>7</v>
      </c>
      <c r="AA89" s="6"/>
      <c r="AB89" s="2">
        <v>7</v>
      </c>
      <c r="AC89" s="2"/>
      <c r="AD89" s="6"/>
      <c r="AE89" s="6"/>
      <c r="AF89" s="1">
        <v>7</v>
      </c>
      <c r="AG89" s="2">
        <v>2</v>
      </c>
      <c r="AH89" s="2" t="s">
        <v>104</v>
      </c>
      <c r="AI89" s="2">
        <v>0</v>
      </c>
      <c r="AJ89" s="2">
        <v>1</v>
      </c>
      <c r="AK89" s="2">
        <v>2</v>
      </c>
      <c r="AL89" s="2"/>
      <c r="AM89" s="2"/>
      <c r="AN89" s="2">
        <v>39.313654450000001</v>
      </c>
      <c r="AO89" s="2">
        <v>0.97207518400000004</v>
      </c>
      <c r="AP89" s="2">
        <v>37.164459819999998</v>
      </c>
      <c r="AQ89" s="2">
        <v>0.93653945400000005</v>
      </c>
      <c r="AR89" s="2">
        <f t="shared" si="8"/>
        <v>0.95430731899999999</v>
      </c>
      <c r="AS89" s="3"/>
      <c r="AT89">
        <f t="shared" si="9"/>
        <v>38.239057134999996</v>
      </c>
      <c r="AU89" s="3"/>
      <c r="AV89">
        <v>38.239057134999996</v>
      </c>
    </row>
    <row r="90" spans="1:48">
      <c r="A90" s="2">
        <v>20150704</v>
      </c>
      <c r="B90" s="2" t="s">
        <v>36</v>
      </c>
      <c r="C90" s="2">
        <v>4</v>
      </c>
      <c r="D90" s="2">
        <v>15</v>
      </c>
      <c r="E90" s="2">
        <v>16</v>
      </c>
      <c r="F90" s="2">
        <v>111.2666667</v>
      </c>
      <c r="G90" s="2">
        <v>94</v>
      </c>
      <c r="H90" s="2">
        <v>33</v>
      </c>
      <c r="I90" s="2">
        <f t="shared" si="6"/>
        <v>34</v>
      </c>
      <c r="J90" s="2">
        <v>2</v>
      </c>
      <c r="K90" s="2">
        <v>1</v>
      </c>
      <c r="L90" s="2">
        <v>29</v>
      </c>
      <c r="M90" s="2">
        <v>4</v>
      </c>
      <c r="N90" s="2">
        <v>0</v>
      </c>
      <c r="O90" s="2">
        <f t="shared" si="7"/>
        <v>0.87878787878787878</v>
      </c>
      <c r="P90" s="2">
        <v>6</v>
      </c>
      <c r="Q90" s="8">
        <v>9251</v>
      </c>
      <c r="R90" s="8">
        <v>1</v>
      </c>
      <c r="S90" s="8">
        <v>1</v>
      </c>
      <c r="T90" s="8">
        <v>1</v>
      </c>
      <c r="U90" s="8">
        <v>1</v>
      </c>
      <c r="V90" s="8">
        <v>1</v>
      </c>
      <c r="W90" s="8">
        <v>1</v>
      </c>
      <c r="X90" s="8">
        <v>1</v>
      </c>
      <c r="Y90" s="6">
        <f>AVERAGE(Z85:Z90)</f>
        <v>7</v>
      </c>
      <c r="Z90" s="2">
        <v>7</v>
      </c>
      <c r="AA90" s="6">
        <v>7</v>
      </c>
      <c r="AB90" s="2">
        <v>7</v>
      </c>
      <c r="AC90" s="2"/>
      <c r="AD90" s="6">
        <f>AVERAGE(AF85:AF90)</f>
        <v>7</v>
      </c>
      <c r="AE90" s="6">
        <f>MODE(AF85:AF90)</f>
        <v>7</v>
      </c>
      <c r="AF90" s="1">
        <v>7</v>
      </c>
      <c r="AG90" s="2">
        <v>2</v>
      </c>
      <c r="AH90" s="2" t="s">
        <v>104</v>
      </c>
      <c r="AI90" s="2">
        <v>0</v>
      </c>
      <c r="AJ90" s="2">
        <v>1</v>
      </c>
      <c r="AK90" s="2">
        <v>2</v>
      </c>
      <c r="AL90" s="2"/>
      <c r="AM90" s="2"/>
      <c r="AN90" s="2">
        <v>47.42592089</v>
      </c>
      <c r="AO90" s="2">
        <v>0.94993120399999997</v>
      </c>
      <c r="AP90" s="2">
        <v>46.460845929999998</v>
      </c>
      <c r="AQ90" s="2">
        <v>0.96824862700000003</v>
      </c>
      <c r="AR90" s="2">
        <f t="shared" si="8"/>
        <v>0.9590899155</v>
      </c>
      <c r="AS90" s="3">
        <f>AVERAGE(AT85:AT90)</f>
        <v>43.001291660833338</v>
      </c>
      <c r="AT90">
        <f t="shared" si="9"/>
        <v>46.943383409999996</v>
      </c>
      <c r="AU90" s="3">
        <f>AVERAGE(AV85:AV90)</f>
        <v>43.001291660833338</v>
      </c>
      <c r="AV90">
        <v>46.943383409999996</v>
      </c>
    </row>
    <row r="91" spans="1:48">
      <c r="A91" s="2">
        <v>20150711</v>
      </c>
      <c r="B91" s="2" t="s">
        <v>38</v>
      </c>
      <c r="C91" s="2">
        <v>4</v>
      </c>
      <c r="D91" s="2">
        <v>6</v>
      </c>
      <c r="E91" s="2">
        <v>43</v>
      </c>
      <c r="F91" s="2">
        <v>102.7166667</v>
      </c>
      <c r="G91" s="2">
        <v>123</v>
      </c>
      <c r="H91" s="2">
        <v>39</v>
      </c>
      <c r="I91" s="2">
        <f t="shared" si="6"/>
        <v>39</v>
      </c>
      <c r="J91" s="2">
        <v>2</v>
      </c>
      <c r="K91" s="2">
        <v>0</v>
      </c>
      <c r="L91" s="2">
        <v>4</v>
      </c>
      <c r="M91" s="2">
        <v>13</v>
      </c>
      <c r="N91" s="2">
        <v>22</v>
      </c>
      <c r="O91" s="2">
        <f t="shared" si="7"/>
        <v>0.10256410256410256</v>
      </c>
      <c r="P91" s="2">
        <v>1</v>
      </c>
      <c r="Q91" s="10">
        <v>9743</v>
      </c>
      <c r="R91" s="10">
        <v>1</v>
      </c>
      <c r="S91" s="10">
        <v>1</v>
      </c>
      <c r="T91" s="10">
        <v>1</v>
      </c>
      <c r="U91" s="10">
        <v>1</v>
      </c>
      <c r="V91" s="10">
        <v>1</v>
      </c>
      <c r="W91" s="10">
        <v>1</v>
      </c>
      <c r="X91" s="10">
        <v>0</v>
      </c>
      <c r="Y91" s="6"/>
      <c r="Z91" s="2">
        <v>6</v>
      </c>
      <c r="AA91" s="6"/>
      <c r="AB91" s="2">
        <v>6</v>
      </c>
      <c r="AC91" s="2"/>
      <c r="AD91" s="6"/>
      <c r="AE91" s="6"/>
      <c r="AF91" s="1">
        <v>6</v>
      </c>
      <c r="AG91" s="2">
        <v>1</v>
      </c>
      <c r="AH91" s="2">
        <v>1</v>
      </c>
      <c r="AI91" s="2">
        <v>1</v>
      </c>
      <c r="AJ91" s="2">
        <v>1</v>
      </c>
      <c r="AK91" s="2">
        <v>2</v>
      </c>
      <c r="AL91" s="2"/>
      <c r="AM91" s="2"/>
      <c r="AN91" s="2">
        <v>34.59423013</v>
      </c>
      <c r="AO91" s="2">
        <v>0.95774801399999998</v>
      </c>
      <c r="AP91" s="2">
        <v>31.049493229999999</v>
      </c>
      <c r="AQ91" s="2">
        <v>0.92035958600000001</v>
      </c>
      <c r="AR91" s="2">
        <f t="shared" si="8"/>
        <v>0.93905379999999994</v>
      </c>
      <c r="AS91" s="3"/>
      <c r="AT91">
        <f t="shared" si="9"/>
        <v>32.821861679999998</v>
      </c>
      <c r="AU91" s="3"/>
      <c r="AV91">
        <v>32.821861679999998</v>
      </c>
    </row>
    <row r="92" spans="1:48">
      <c r="A92" s="2">
        <v>20150711</v>
      </c>
      <c r="B92" s="2" t="s">
        <v>38</v>
      </c>
      <c r="C92" s="2">
        <v>4</v>
      </c>
      <c r="D92" s="2">
        <v>6</v>
      </c>
      <c r="E92" s="2">
        <v>43</v>
      </c>
      <c r="F92" s="2">
        <v>102.7166667</v>
      </c>
      <c r="G92" s="2">
        <v>123</v>
      </c>
      <c r="H92" s="2">
        <v>39</v>
      </c>
      <c r="I92" s="2">
        <f t="shared" si="6"/>
        <v>39</v>
      </c>
      <c r="J92" s="2">
        <v>2</v>
      </c>
      <c r="K92" s="2">
        <v>0</v>
      </c>
      <c r="L92" s="2">
        <v>4</v>
      </c>
      <c r="M92" s="2">
        <v>13</v>
      </c>
      <c r="N92" s="2">
        <v>22</v>
      </c>
      <c r="O92" s="2">
        <f t="shared" si="7"/>
        <v>0.10256410256410256</v>
      </c>
      <c r="P92" s="2">
        <v>2</v>
      </c>
      <c r="Q92" s="10">
        <v>9886</v>
      </c>
      <c r="R92" s="10">
        <v>1</v>
      </c>
      <c r="S92" s="10">
        <v>1</v>
      </c>
      <c r="T92" s="10">
        <v>1</v>
      </c>
      <c r="U92" s="10">
        <v>1</v>
      </c>
      <c r="V92" s="10">
        <v>1</v>
      </c>
      <c r="W92" s="10">
        <v>1</v>
      </c>
      <c r="X92" s="10">
        <v>0</v>
      </c>
      <c r="Y92" s="6"/>
      <c r="Z92" s="2">
        <v>6</v>
      </c>
      <c r="AA92" s="6"/>
      <c r="AB92" s="2">
        <v>6</v>
      </c>
      <c r="AC92" s="2"/>
      <c r="AD92" s="6"/>
      <c r="AE92" s="6"/>
      <c r="AF92" s="1">
        <v>6</v>
      </c>
      <c r="AG92" s="2">
        <v>1</v>
      </c>
      <c r="AH92" s="2">
        <v>1</v>
      </c>
      <c r="AI92" s="2">
        <v>1</v>
      </c>
      <c r="AJ92" s="2">
        <v>1</v>
      </c>
      <c r="AK92" s="2">
        <v>2</v>
      </c>
      <c r="AL92" s="2"/>
      <c r="AM92" s="2"/>
      <c r="AN92" s="2">
        <v>26.318228319999999</v>
      </c>
      <c r="AO92" s="2">
        <v>0.905249525</v>
      </c>
      <c r="AP92" s="2">
        <v>28.731964659999999</v>
      </c>
      <c r="AQ92" s="2">
        <v>0.93137773300000004</v>
      </c>
      <c r="AR92" s="2">
        <f t="shared" si="8"/>
        <v>0.91831362900000002</v>
      </c>
      <c r="AS92" s="3"/>
      <c r="AT92">
        <f t="shared" si="9"/>
        <v>27.525096489999999</v>
      </c>
      <c r="AU92" s="3"/>
      <c r="AV92">
        <v>27.525096489999999</v>
      </c>
    </row>
    <row r="93" spans="1:48">
      <c r="A93" s="2">
        <v>20150711</v>
      </c>
      <c r="B93" s="2" t="s">
        <v>38</v>
      </c>
      <c r="C93" s="2">
        <v>4</v>
      </c>
      <c r="D93" s="2">
        <v>6</v>
      </c>
      <c r="E93" s="2">
        <v>43</v>
      </c>
      <c r="F93" s="2">
        <v>102.7166667</v>
      </c>
      <c r="G93" s="2">
        <v>123</v>
      </c>
      <c r="H93" s="2">
        <v>39</v>
      </c>
      <c r="I93" s="2">
        <f t="shared" si="6"/>
        <v>39</v>
      </c>
      <c r="J93" s="2">
        <v>2</v>
      </c>
      <c r="K93" s="2">
        <v>0</v>
      </c>
      <c r="L93" s="2">
        <v>4</v>
      </c>
      <c r="M93" s="2">
        <v>13</v>
      </c>
      <c r="N93" s="2">
        <v>22</v>
      </c>
      <c r="O93" s="2">
        <f t="shared" si="7"/>
        <v>0.10256410256410256</v>
      </c>
      <c r="P93" s="2">
        <v>3</v>
      </c>
      <c r="Q93" s="10">
        <v>9913</v>
      </c>
      <c r="R93" s="10">
        <v>1</v>
      </c>
      <c r="S93" s="10">
        <v>1</v>
      </c>
      <c r="T93" s="10">
        <v>1</v>
      </c>
      <c r="U93" s="10">
        <v>1</v>
      </c>
      <c r="V93" s="10">
        <v>1</v>
      </c>
      <c r="W93" s="10">
        <v>1</v>
      </c>
      <c r="X93" s="10">
        <v>0</v>
      </c>
      <c r="Y93" s="6"/>
      <c r="Z93" s="2">
        <v>6</v>
      </c>
      <c r="AA93" s="6"/>
      <c r="AB93" s="2">
        <v>5</v>
      </c>
      <c r="AC93" s="2">
        <v>6</v>
      </c>
      <c r="AD93" s="6"/>
      <c r="AE93" s="6"/>
      <c r="AF93" s="1">
        <v>6</v>
      </c>
      <c r="AG93" s="2">
        <v>1</v>
      </c>
      <c r="AH93" s="2">
        <v>1</v>
      </c>
      <c r="AI93" s="2">
        <v>1</v>
      </c>
      <c r="AJ93" s="2">
        <v>1</v>
      </c>
      <c r="AK93" s="2">
        <v>2</v>
      </c>
      <c r="AL93" s="2"/>
      <c r="AM93" s="2"/>
      <c r="AN93" s="2">
        <v>19.091476480000001</v>
      </c>
      <c r="AO93" s="2">
        <v>0.84032385399999998</v>
      </c>
      <c r="AP93" s="2">
        <v>30.635857470000001</v>
      </c>
      <c r="AQ93" s="2">
        <v>0.90371480299999996</v>
      </c>
      <c r="AR93" s="2">
        <f t="shared" si="8"/>
        <v>0.87201932849999997</v>
      </c>
      <c r="AS93" s="3"/>
      <c r="AT93">
        <f t="shared" si="9"/>
        <v>24.863666975000001</v>
      </c>
      <c r="AU93" s="3"/>
      <c r="AV93">
        <v>24.863666975000001</v>
      </c>
    </row>
    <row r="94" spans="1:48">
      <c r="A94" s="2">
        <v>20150711</v>
      </c>
      <c r="B94" s="2" t="s">
        <v>38</v>
      </c>
      <c r="C94" s="2">
        <v>4</v>
      </c>
      <c r="D94" s="2">
        <v>6</v>
      </c>
      <c r="E94" s="2">
        <v>43</v>
      </c>
      <c r="F94" s="2">
        <v>102.7166667</v>
      </c>
      <c r="G94" s="2">
        <v>123</v>
      </c>
      <c r="H94" s="2">
        <v>39</v>
      </c>
      <c r="I94" s="2">
        <f t="shared" si="6"/>
        <v>39</v>
      </c>
      <c r="J94" s="2">
        <v>2</v>
      </c>
      <c r="K94" s="2">
        <v>0</v>
      </c>
      <c r="L94" s="2">
        <v>4</v>
      </c>
      <c r="M94" s="2">
        <v>13</v>
      </c>
      <c r="N94" s="2">
        <v>22</v>
      </c>
      <c r="O94" s="2">
        <f t="shared" si="7"/>
        <v>0.10256410256410256</v>
      </c>
      <c r="P94" s="2">
        <v>4</v>
      </c>
      <c r="Q94" s="8">
        <v>9958</v>
      </c>
      <c r="R94" s="10">
        <v>1</v>
      </c>
      <c r="S94" s="10">
        <v>1</v>
      </c>
      <c r="T94" s="10">
        <v>1</v>
      </c>
      <c r="U94" s="10">
        <v>1</v>
      </c>
      <c r="V94" s="10">
        <v>1</v>
      </c>
      <c r="W94" s="8">
        <v>1</v>
      </c>
      <c r="X94" s="10">
        <v>0</v>
      </c>
      <c r="Y94" s="6"/>
      <c r="Z94" s="2">
        <v>6</v>
      </c>
      <c r="AA94" s="6"/>
      <c r="AB94" s="2">
        <v>6</v>
      </c>
      <c r="AC94" s="2"/>
      <c r="AD94" s="6"/>
      <c r="AE94" s="6"/>
      <c r="AF94" s="1">
        <v>6</v>
      </c>
      <c r="AG94" s="2">
        <v>3</v>
      </c>
      <c r="AH94" s="2">
        <v>0</v>
      </c>
      <c r="AI94" s="2">
        <v>0</v>
      </c>
      <c r="AJ94" s="2">
        <v>1</v>
      </c>
      <c r="AK94" s="2">
        <v>2</v>
      </c>
      <c r="AL94" s="2"/>
      <c r="AM94" s="2"/>
      <c r="AN94" s="2">
        <v>21.209933929999998</v>
      </c>
      <c r="AO94" s="2">
        <v>0.914389067</v>
      </c>
      <c r="AP94" s="2">
        <v>20.472797400000001</v>
      </c>
      <c r="AQ94" s="2">
        <v>0.92876170700000005</v>
      </c>
      <c r="AR94" s="2">
        <f t="shared" si="8"/>
        <v>0.92157538700000008</v>
      </c>
      <c r="AS94" s="3"/>
      <c r="AT94">
        <f t="shared" si="9"/>
        <v>20.841365664999998</v>
      </c>
      <c r="AU94" s="3"/>
      <c r="AV94">
        <v>20.841365664999998</v>
      </c>
    </row>
    <row r="95" spans="1:48">
      <c r="A95" s="2">
        <v>20150711</v>
      </c>
      <c r="B95" s="2" t="s">
        <v>38</v>
      </c>
      <c r="C95" s="2">
        <v>4</v>
      </c>
      <c r="D95" s="2">
        <v>6</v>
      </c>
      <c r="E95" s="2">
        <v>43</v>
      </c>
      <c r="F95" s="2">
        <v>102.7166667</v>
      </c>
      <c r="G95" s="2">
        <v>123</v>
      </c>
      <c r="H95" s="2">
        <v>39</v>
      </c>
      <c r="I95" s="2">
        <f t="shared" si="6"/>
        <v>39</v>
      </c>
      <c r="J95" s="2">
        <v>2</v>
      </c>
      <c r="K95" s="2">
        <v>0</v>
      </c>
      <c r="L95" s="2">
        <v>4</v>
      </c>
      <c r="M95" s="2">
        <v>13</v>
      </c>
      <c r="N95" s="2">
        <v>22</v>
      </c>
      <c r="O95" s="2">
        <f t="shared" si="7"/>
        <v>0.10256410256410256</v>
      </c>
      <c r="P95" s="2">
        <v>5</v>
      </c>
      <c r="Q95" s="8">
        <v>9973</v>
      </c>
      <c r="R95" s="10">
        <v>1</v>
      </c>
      <c r="S95" s="10">
        <v>1</v>
      </c>
      <c r="T95" s="10">
        <v>1</v>
      </c>
      <c r="U95" s="10">
        <v>1</v>
      </c>
      <c r="V95" s="10">
        <v>1</v>
      </c>
      <c r="W95" s="8">
        <v>1</v>
      </c>
      <c r="X95" s="8">
        <v>0</v>
      </c>
      <c r="Y95" s="6"/>
      <c r="Z95" s="2">
        <v>6</v>
      </c>
      <c r="AA95" s="6"/>
      <c r="AB95" s="2">
        <v>7</v>
      </c>
      <c r="AC95" s="2" t="s">
        <v>70</v>
      </c>
      <c r="AD95" s="6"/>
      <c r="AE95" s="6"/>
      <c r="AF95" s="1">
        <v>7</v>
      </c>
      <c r="AG95" s="2">
        <v>3</v>
      </c>
      <c r="AH95" s="2">
        <v>0</v>
      </c>
      <c r="AI95" s="2">
        <v>0</v>
      </c>
      <c r="AJ95" s="2">
        <v>1</v>
      </c>
      <c r="AK95" s="2">
        <v>2</v>
      </c>
      <c r="AL95" s="2"/>
      <c r="AM95" s="2"/>
      <c r="AN95" s="2">
        <v>19.1185571</v>
      </c>
      <c r="AO95" s="2">
        <v>0.90106986</v>
      </c>
      <c r="AP95" s="2">
        <v>17.40327559</v>
      </c>
      <c r="AQ95" s="2">
        <v>0.90001018399999999</v>
      </c>
      <c r="AR95" s="2">
        <f t="shared" si="8"/>
        <v>0.90054002199999994</v>
      </c>
      <c r="AS95" s="3"/>
      <c r="AT95">
        <f t="shared" si="9"/>
        <v>18.260916344999998</v>
      </c>
      <c r="AU95" s="3"/>
      <c r="AV95">
        <v>18.260916344999998</v>
      </c>
    </row>
    <row r="96" spans="1:48">
      <c r="A96" s="2">
        <v>20150711</v>
      </c>
      <c r="B96" s="2" t="s">
        <v>38</v>
      </c>
      <c r="C96" s="2">
        <v>4</v>
      </c>
      <c r="D96" s="2">
        <v>6</v>
      </c>
      <c r="E96" s="2">
        <v>43</v>
      </c>
      <c r="F96" s="2">
        <v>102.7166667</v>
      </c>
      <c r="G96" s="2">
        <v>123</v>
      </c>
      <c r="H96" s="2">
        <v>39</v>
      </c>
      <c r="I96" s="2">
        <f t="shared" si="6"/>
        <v>39</v>
      </c>
      <c r="J96" s="2">
        <v>2</v>
      </c>
      <c r="K96" s="2">
        <v>0</v>
      </c>
      <c r="L96" s="2">
        <v>4</v>
      </c>
      <c r="M96" s="2">
        <v>13</v>
      </c>
      <c r="N96" s="2">
        <v>22</v>
      </c>
      <c r="O96" s="2">
        <f t="shared" si="7"/>
        <v>0.10256410256410256</v>
      </c>
      <c r="P96" s="2">
        <v>6</v>
      </c>
      <c r="Q96" s="8">
        <v>3</v>
      </c>
      <c r="R96" s="10">
        <v>1</v>
      </c>
      <c r="S96" s="10">
        <v>1</v>
      </c>
      <c r="T96" s="10">
        <v>1</v>
      </c>
      <c r="U96" s="10">
        <v>1</v>
      </c>
      <c r="V96" s="10">
        <v>1</v>
      </c>
      <c r="W96" s="8">
        <v>1</v>
      </c>
      <c r="X96" s="10">
        <v>0</v>
      </c>
      <c r="Y96" s="6">
        <f>AVERAGE(Z91:Z96)</f>
        <v>6</v>
      </c>
      <c r="Z96" s="2">
        <v>6</v>
      </c>
      <c r="AA96" s="6">
        <f>AVERAGE(AB91:AB96)</f>
        <v>6</v>
      </c>
      <c r="AB96" s="2">
        <v>6</v>
      </c>
      <c r="AC96" s="2"/>
      <c r="AD96" s="6">
        <f>AVERAGE(AF91:AF96)</f>
        <v>6.166666666666667</v>
      </c>
      <c r="AE96" s="6">
        <f>MODE(AF91:AF96)</f>
        <v>6</v>
      </c>
      <c r="AF96" s="1">
        <v>6</v>
      </c>
      <c r="AG96" s="2">
        <v>3</v>
      </c>
      <c r="AH96" s="2">
        <v>0</v>
      </c>
      <c r="AI96" s="2">
        <v>0</v>
      </c>
      <c r="AJ96" s="2">
        <v>1</v>
      </c>
      <c r="AK96" s="2">
        <v>2</v>
      </c>
      <c r="AL96" s="2"/>
      <c r="AM96" s="2"/>
      <c r="AN96" s="2">
        <v>25.424916629999998</v>
      </c>
      <c r="AO96" s="2">
        <v>0.827557553</v>
      </c>
      <c r="AP96" s="2">
        <v>25.432556290000001</v>
      </c>
      <c r="AQ96" s="2">
        <v>0.87382000199999998</v>
      </c>
      <c r="AR96" s="2">
        <f t="shared" si="8"/>
        <v>0.85068877750000005</v>
      </c>
      <c r="AS96" s="3">
        <f>AVERAGE(AT91:AT96)</f>
        <v>24.956940602499998</v>
      </c>
      <c r="AT96">
        <f t="shared" si="9"/>
        <v>25.42873646</v>
      </c>
      <c r="AU96" s="3">
        <f>AVERAGE(AV91:AV96)</f>
        <v>24.956940602499998</v>
      </c>
      <c r="AV96">
        <v>25.42873646</v>
      </c>
    </row>
    <row r="97" spans="1:48">
      <c r="A97" s="2">
        <v>20150711</v>
      </c>
      <c r="B97" s="2" t="s">
        <v>39</v>
      </c>
      <c r="C97" s="2">
        <v>4</v>
      </c>
      <c r="D97" s="2">
        <v>8</v>
      </c>
      <c r="E97" s="2">
        <v>3</v>
      </c>
      <c r="F97" s="2">
        <v>104.05</v>
      </c>
      <c r="G97" s="2">
        <v>124</v>
      </c>
      <c r="H97" s="2">
        <v>35</v>
      </c>
      <c r="I97" s="2">
        <f t="shared" si="6"/>
        <v>35</v>
      </c>
      <c r="J97" s="2">
        <v>0</v>
      </c>
      <c r="K97" s="2">
        <v>0</v>
      </c>
      <c r="L97" s="2">
        <v>0</v>
      </c>
      <c r="M97" s="2">
        <v>7</v>
      </c>
      <c r="N97" s="2">
        <v>28</v>
      </c>
      <c r="O97" s="2">
        <f t="shared" si="7"/>
        <v>0</v>
      </c>
      <c r="P97" s="2">
        <v>1</v>
      </c>
      <c r="Q97" s="8">
        <v>32</v>
      </c>
      <c r="R97" s="10">
        <v>1</v>
      </c>
      <c r="S97" s="10">
        <v>1</v>
      </c>
      <c r="T97" s="10">
        <v>1</v>
      </c>
      <c r="U97" s="10">
        <v>1</v>
      </c>
      <c r="V97" s="10">
        <v>1</v>
      </c>
      <c r="W97" s="8">
        <v>0</v>
      </c>
      <c r="X97" s="8">
        <v>0</v>
      </c>
      <c r="Y97" s="6"/>
      <c r="Z97" s="2">
        <v>5</v>
      </c>
      <c r="AA97" s="6"/>
      <c r="AB97" s="2">
        <v>6</v>
      </c>
      <c r="AC97" s="2" t="s">
        <v>71</v>
      </c>
      <c r="AD97" s="6"/>
      <c r="AE97" s="6"/>
      <c r="AF97" s="1">
        <v>5</v>
      </c>
      <c r="AG97" s="2">
        <v>3</v>
      </c>
      <c r="AH97" s="2">
        <v>0</v>
      </c>
      <c r="AI97" s="2">
        <v>0</v>
      </c>
      <c r="AJ97" s="2">
        <v>1</v>
      </c>
      <c r="AK97" s="2">
        <v>2</v>
      </c>
      <c r="AL97" s="2"/>
      <c r="AM97" s="2"/>
      <c r="AN97" s="2">
        <v>16.78730668</v>
      </c>
      <c r="AO97" s="2">
        <v>0.886970959</v>
      </c>
      <c r="AP97" s="2">
        <v>16.870696349999999</v>
      </c>
      <c r="AQ97" s="2">
        <v>0.89567155899999995</v>
      </c>
      <c r="AR97" s="2">
        <f t="shared" si="8"/>
        <v>0.89132125899999992</v>
      </c>
      <c r="AS97" s="6"/>
      <c r="AT97">
        <f t="shared" si="9"/>
        <v>16.829001515000002</v>
      </c>
      <c r="AU97" s="6"/>
      <c r="AV97">
        <v>16.829001515000002</v>
      </c>
    </row>
    <row r="98" spans="1:48">
      <c r="A98" s="2">
        <v>20150711</v>
      </c>
      <c r="B98" s="2" t="s">
        <v>39</v>
      </c>
      <c r="C98" s="2">
        <v>4</v>
      </c>
      <c r="D98" s="2">
        <v>8</v>
      </c>
      <c r="E98" s="2">
        <v>3</v>
      </c>
      <c r="F98" s="2">
        <v>104.05</v>
      </c>
      <c r="G98" s="2">
        <v>124</v>
      </c>
      <c r="H98" s="2">
        <v>35</v>
      </c>
      <c r="I98" s="2">
        <f t="shared" ref="I98:I113" si="10">K98+L98+M98+N98</f>
        <v>35</v>
      </c>
      <c r="J98" s="2">
        <v>0</v>
      </c>
      <c r="K98" s="2">
        <v>0</v>
      </c>
      <c r="L98" s="2">
        <v>0</v>
      </c>
      <c r="M98" s="2">
        <v>7</v>
      </c>
      <c r="N98" s="2">
        <v>28</v>
      </c>
      <c r="O98" s="2">
        <f t="shared" ref="O98:O113" si="11">L98/H98</f>
        <v>0</v>
      </c>
      <c r="P98" s="2">
        <v>2</v>
      </c>
      <c r="Q98" s="8">
        <v>60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8">
        <v>1</v>
      </c>
      <c r="X98" s="8">
        <v>0</v>
      </c>
      <c r="Y98" s="6"/>
      <c r="Z98" s="2">
        <v>6</v>
      </c>
      <c r="AA98" s="6"/>
      <c r="AB98" s="2">
        <v>6</v>
      </c>
      <c r="AC98" s="2"/>
      <c r="AD98" s="6"/>
      <c r="AE98" s="6"/>
      <c r="AF98" s="1">
        <v>6</v>
      </c>
      <c r="AG98" s="2">
        <v>3</v>
      </c>
      <c r="AH98" s="2">
        <v>0</v>
      </c>
      <c r="AI98" s="2">
        <v>0</v>
      </c>
      <c r="AJ98" s="2">
        <v>1</v>
      </c>
      <c r="AK98" s="2">
        <v>2</v>
      </c>
      <c r="AL98" s="2"/>
      <c r="AM98" s="2"/>
      <c r="AN98" s="2">
        <v>33.07984209</v>
      </c>
      <c r="AO98" s="2">
        <v>0.94214843800000003</v>
      </c>
      <c r="AP98" s="2">
        <v>27.335943069999999</v>
      </c>
      <c r="AQ98" s="2">
        <v>0.91757107500000001</v>
      </c>
      <c r="AR98" s="2">
        <f t="shared" si="8"/>
        <v>0.92985975649999997</v>
      </c>
      <c r="AS98" s="6"/>
      <c r="AT98">
        <f t="shared" si="9"/>
        <v>30.207892579999999</v>
      </c>
      <c r="AU98" s="6"/>
      <c r="AV98">
        <v>30.207892579999999</v>
      </c>
    </row>
    <row r="99" spans="1:48">
      <c r="A99" s="2">
        <v>20150711</v>
      </c>
      <c r="B99" s="2" t="s">
        <v>39</v>
      </c>
      <c r="C99" s="2">
        <v>4</v>
      </c>
      <c r="D99" s="2">
        <v>8</v>
      </c>
      <c r="E99" s="2">
        <v>3</v>
      </c>
      <c r="F99" s="2">
        <v>104.05</v>
      </c>
      <c r="G99" s="2">
        <v>124</v>
      </c>
      <c r="H99" s="2">
        <v>35</v>
      </c>
      <c r="I99" s="2">
        <f t="shared" si="10"/>
        <v>35</v>
      </c>
      <c r="J99" s="2">
        <v>0</v>
      </c>
      <c r="K99" s="2">
        <v>0</v>
      </c>
      <c r="L99" s="2">
        <v>0</v>
      </c>
      <c r="M99" s="2">
        <v>7</v>
      </c>
      <c r="N99" s="2">
        <v>28</v>
      </c>
      <c r="O99" s="2">
        <f t="shared" si="11"/>
        <v>0</v>
      </c>
      <c r="P99" s="2">
        <v>3</v>
      </c>
      <c r="Q99" s="8">
        <v>106</v>
      </c>
      <c r="R99" s="10">
        <v>1</v>
      </c>
      <c r="S99" s="10">
        <v>1</v>
      </c>
      <c r="T99" s="10">
        <v>1</v>
      </c>
      <c r="U99" s="10">
        <v>1</v>
      </c>
      <c r="V99" s="10">
        <v>1</v>
      </c>
      <c r="W99" s="8">
        <v>0</v>
      </c>
      <c r="X99" s="10">
        <v>0</v>
      </c>
      <c r="Y99" s="6">
        <f>AVERAGE(Z97:Z99)</f>
        <v>5.333333333333333</v>
      </c>
      <c r="Z99" s="2">
        <v>5</v>
      </c>
      <c r="AA99" s="6">
        <v>6</v>
      </c>
      <c r="AB99" s="2">
        <v>6</v>
      </c>
      <c r="AC99" s="2" t="s">
        <v>72</v>
      </c>
      <c r="AD99" s="6">
        <f>AVERAGE(AF97:AF99)</f>
        <v>5.333333333333333</v>
      </c>
      <c r="AE99" s="6">
        <f>MODE(AF97:AF99)</f>
        <v>5</v>
      </c>
      <c r="AF99" s="1">
        <v>5</v>
      </c>
      <c r="AG99" s="2">
        <v>3</v>
      </c>
      <c r="AH99" s="2">
        <v>0</v>
      </c>
      <c r="AI99" s="2">
        <v>0</v>
      </c>
      <c r="AJ99" s="2">
        <v>1</v>
      </c>
      <c r="AK99" s="2">
        <v>2</v>
      </c>
      <c r="AL99" s="2"/>
      <c r="AM99" s="2"/>
      <c r="AN99" s="2">
        <v>18.407973729999998</v>
      </c>
      <c r="AO99" s="2">
        <v>0.85961875700000001</v>
      </c>
      <c r="AP99" s="2">
        <v>23.526119640000001</v>
      </c>
      <c r="AQ99" s="2">
        <v>0.90153823399999999</v>
      </c>
      <c r="AR99" s="2">
        <f t="shared" si="8"/>
        <v>0.8805784955</v>
      </c>
      <c r="AS99" s="6">
        <f>AVERAGE(AT97:AT99)</f>
        <v>22.667980259999997</v>
      </c>
      <c r="AT99">
        <f t="shared" si="9"/>
        <v>20.967046685</v>
      </c>
      <c r="AU99" s="6">
        <f>AVERAGE(AV97:AV99)</f>
        <v>22.667980259999997</v>
      </c>
      <c r="AV99">
        <v>20.967046685</v>
      </c>
    </row>
    <row r="100" spans="1:48">
      <c r="A100" s="2">
        <v>20150711</v>
      </c>
      <c r="B100" s="2" t="s">
        <v>40</v>
      </c>
      <c r="C100" s="2">
        <v>4</v>
      </c>
      <c r="D100" s="2">
        <v>8</v>
      </c>
      <c r="E100" s="2">
        <v>59</v>
      </c>
      <c r="F100" s="2">
        <v>104.9833333</v>
      </c>
      <c r="G100" s="2">
        <v>125</v>
      </c>
      <c r="H100" s="2">
        <v>30</v>
      </c>
      <c r="I100" s="2">
        <f t="shared" si="10"/>
        <v>30</v>
      </c>
      <c r="J100" s="2">
        <v>2</v>
      </c>
      <c r="K100" s="2">
        <v>0</v>
      </c>
      <c r="L100" s="2">
        <v>2</v>
      </c>
      <c r="M100" s="2">
        <v>6</v>
      </c>
      <c r="N100" s="2">
        <v>22</v>
      </c>
      <c r="O100" s="2">
        <f t="shared" si="11"/>
        <v>6.6666666666666666E-2</v>
      </c>
      <c r="P100" s="2">
        <v>1</v>
      </c>
      <c r="Q100" s="10">
        <v>150</v>
      </c>
      <c r="R100" s="10">
        <v>1</v>
      </c>
      <c r="S100" s="10">
        <v>1</v>
      </c>
      <c r="T100" s="10">
        <v>1</v>
      </c>
      <c r="U100" s="10">
        <v>1</v>
      </c>
      <c r="V100" s="10">
        <v>1</v>
      </c>
      <c r="W100" s="10">
        <v>1</v>
      </c>
      <c r="X100" s="10">
        <v>0</v>
      </c>
      <c r="Y100" s="6"/>
      <c r="Z100" s="2">
        <v>6</v>
      </c>
      <c r="AA100" s="6"/>
      <c r="AB100" s="2">
        <v>6</v>
      </c>
      <c r="AC100" s="2"/>
      <c r="AD100" s="6"/>
      <c r="AE100" s="6"/>
      <c r="AF100" s="1">
        <v>6</v>
      </c>
      <c r="AG100" s="2">
        <v>1</v>
      </c>
      <c r="AH100" s="2">
        <v>1</v>
      </c>
      <c r="AI100" s="2">
        <v>1</v>
      </c>
      <c r="AJ100" s="2">
        <v>1</v>
      </c>
      <c r="AK100" s="2">
        <v>2</v>
      </c>
      <c r="AL100" s="2"/>
      <c r="AM100" s="2"/>
      <c r="AN100" s="2">
        <v>39.456951539999999</v>
      </c>
      <c r="AO100" s="2">
        <v>0.94683772799999999</v>
      </c>
      <c r="AP100" s="2">
        <v>31.59874537</v>
      </c>
      <c r="AQ100" s="2">
        <v>0.87628706199999995</v>
      </c>
      <c r="AR100" s="2">
        <f t="shared" si="8"/>
        <v>0.91156239500000003</v>
      </c>
      <c r="AS100" s="3"/>
      <c r="AT100">
        <f t="shared" si="9"/>
        <v>35.527848454999997</v>
      </c>
      <c r="AU100" s="3"/>
      <c r="AV100">
        <v>35.527848454999997</v>
      </c>
    </row>
    <row r="101" spans="1:48">
      <c r="A101" s="2">
        <v>20150711</v>
      </c>
      <c r="B101" s="2" t="s">
        <v>40</v>
      </c>
      <c r="C101" s="2">
        <v>4</v>
      </c>
      <c r="D101" s="2">
        <v>8</v>
      </c>
      <c r="E101" s="2">
        <v>59</v>
      </c>
      <c r="F101" s="2">
        <v>104.9833333</v>
      </c>
      <c r="G101" s="2">
        <v>125</v>
      </c>
      <c r="H101" s="2">
        <v>30</v>
      </c>
      <c r="I101" s="2">
        <f t="shared" si="10"/>
        <v>30</v>
      </c>
      <c r="J101" s="2">
        <v>2</v>
      </c>
      <c r="K101" s="2">
        <v>0</v>
      </c>
      <c r="L101" s="2">
        <v>2</v>
      </c>
      <c r="M101" s="2">
        <v>6</v>
      </c>
      <c r="N101" s="2">
        <v>22</v>
      </c>
      <c r="O101" s="2">
        <f t="shared" si="11"/>
        <v>6.6666666666666666E-2</v>
      </c>
      <c r="P101" s="2">
        <v>2</v>
      </c>
      <c r="Q101" s="10">
        <v>170</v>
      </c>
      <c r="R101" s="10">
        <v>1</v>
      </c>
      <c r="S101" s="10">
        <v>1</v>
      </c>
      <c r="T101" s="10">
        <v>1</v>
      </c>
      <c r="U101" s="10">
        <v>1</v>
      </c>
      <c r="V101" s="10">
        <v>1</v>
      </c>
      <c r="W101" s="10">
        <v>1</v>
      </c>
      <c r="X101" s="10">
        <v>0</v>
      </c>
      <c r="Y101" s="6"/>
      <c r="Z101" s="2">
        <v>6</v>
      </c>
      <c r="AA101" s="6"/>
      <c r="AB101" s="2">
        <v>7</v>
      </c>
      <c r="AC101" s="2" t="s">
        <v>73</v>
      </c>
      <c r="AD101" s="6"/>
      <c r="AE101" s="6"/>
      <c r="AF101" s="1">
        <v>7</v>
      </c>
      <c r="AG101" s="2">
        <v>1</v>
      </c>
      <c r="AH101" s="2">
        <v>1</v>
      </c>
      <c r="AI101" s="2">
        <v>1</v>
      </c>
      <c r="AJ101" s="2">
        <v>1</v>
      </c>
      <c r="AK101" s="2">
        <v>2</v>
      </c>
      <c r="AL101" s="2"/>
      <c r="AM101" s="2"/>
      <c r="AN101" s="2">
        <v>28.20768356</v>
      </c>
      <c r="AO101" s="2">
        <v>0.89924475000000004</v>
      </c>
      <c r="AP101" s="2">
        <v>34.259147720000001</v>
      </c>
      <c r="AQ101" s="2">
        <v>0.83871941500000002</v>
      </c>
      <c r="AR101" s="2">
        <f t="shared" si="8"/>
        <v>0.86898208250000009</v>
      </c>
      <c r="AS101" s="3"/>
      <c r="AT101">
        <f t="shared" si="9"/>
        <v>31.23341564</v>
      </c>
      <c r="AU101" s="3"/>
      <c r="AV101">
        <v>31.23341564</v>
      </c>
    </row>
    <row r="102" spans="1:48">
      <c r="A102" s="2">
        <v>20150711</v>
      </c>
      <c r="B102" s="2" t="s">
        <v>40</v>
      </c>
      <c r="C102" s="2">
        <v>4</v>
      </c>
      <c r="D102" s="2">
        <v>8</v>
      </c>
      <c r="E102" s="2">
        <v>59</v>
      </c>
      <c r="F102" s="2">
        <v>104.9833333</v>
      </c>
      <c r="G102" s="2">
        <v>125</v>
      </c>
      <c r="H102" s="2">
        <v>30</v>
      </c>
      <c r="I102" s="2">
        <f t="shared" si="10"/>
        <v>30</v>
      </c>
      <c r="J102" s="2">
        <v>2</v>
      </c>
      <c r="K102" s="2">
        <v>0</v>
      </c>
      <c r="L102" s="2">
        <v>2</v>
      </c>
      <c r="M102" s="2">
        <v>6</v>
      </c>
      <c r="N102" s="2">
        <v>22</v>
      </c>
      <c r="O102" s="2">
        <f t="shared" si="11"/>
        <v>6.6666666666666666E-2</v>
      </c>
      <c r="P102" s="2">
        <v>3</v>
      </c>
      <c r="Q102" s="10">
        <v>209</v>
      </c>
      <c r="R102" s="10">
        <v>1</v>
      </c>
      <c r="S102" s="10">
        <v>1</v>
      </c>
      <c r="T102" s="10">
        <v>1</v>
      </c>
      <c r="U102" s="10">
        <v>1</v>
      </c>
      <c r="V102" s="10">
        <v>1</v>
      </c>
      <c r="W102" s="10">
        <v>1</v>
      </c>
      <c r="X102" s="10">
        <v>0</v>
      </c>
      <c r="Y102" s="6"/>
      <c r="Z102" s="2">
        <v>6</v>
      </c>
      <c r="AA102" s="6"/>
      <c r="AB102" s="2">
        <v>7</v>
      </c>
      <c r="AC102" s="2">
        <v>6</v>
      </c>
      <c r="AD102" s="6"/>
      <c r="AE102" s="6"/>
      <c r="AF102" s="1">
        <v>6</v>
      </c>
      <c r="AG102" s="2">
        <v>3</v>
      </c>
      <c r="AH102" s="2">
        <v>0</v>
      </c>
      <c r="AI102" s="2">
        <v>0</v>
      </c>
      <c r="AJ102" s="2">
        <v>1</v>
      </c>
      <c r="AK102" s="2">
        <v>2</v>
      </c>
      <c r="AL102" s="2"/>
      <c r="AM102" s="2"/>
      <c r="AN102" s="2">
        <v>20.97194314</v>
      </c>
      <c r="AO102" s="2">
        <v>0.86576981900000005</v>
      </c>
      <c r="AP102" s="2">
        <v>19.228901350000001</v>
      </c>
      <c r="AQ102" s="2">
        <v>0.813985984</v>
      </c>
      <c r="AR102" s="2">
        <f t="shared" si="8"/>
        <v>0.83987790149999997</v>
      </c>
      <c r="AS102" s="3"/>
      <c r="AT102">
        <f t="shared" si="9"/>
        <v>20.100422245000001</v>
      </c>
      <c r="AU102" s="3"/>
      <c r="AV102">
        <v>20.100422245000001</v>
      </c>
    </row>
    <row r="103" spans="1:48">
      <c r="A103" s="2">
        <v>20150711</v>
      </c>
      <c r="B103" s="2" t="s">
        <v>40</v>
      </c>
      <c r="C103" s="2">
        <v>4</v>
      </c>
      <c r="D103" s="2">
        <v>8</v>
      </c>
      <c r="E103" s="2">
        <v>59</v>
      </c>
      <c r="F103" s="2">
        <v>104.9833333</v>
      </c>
      <c r="G103" s="2">
        <v>125</v>
      </c>
      <c r="H103" s="2">
        <v>30</v>
      </c>
      <c r="I103" s="2">
        <f t="shared" si="10"/>
        <v>30</v>
      </c>
      <c r="J103" s="2">
        <v>2</v>
      </c>
      <c r="K103" s="2">
        <v>0</v>
      </c>
      <c r="L103" s="2">
        <v>2</v>
      </c>
      <c r="M103" s="2">
        <v>6</v>
      </c>
      <c r="N103" s="2">
        <v>22</v>
      </c>
      <c r="O103" s="2">
        <f t="shared" si="11"/>
        <v>6.6666666666666666E-2</v>
      </c>
      <c r="P103" s="2">
        <v>4</v>
      </c>
      <c r="Q103" s="8">
        <v>242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8">
        <v>1</v>
      </c>
      <c r="X103" s="10">
        <v>0</v>
      </c>
      <c r="Y103" s="6"/>
      <c r="Z103" s="2">
        <v>6</v>
      </c>
      <c r="AA103" s="6"/>
      <c r="AB103" s="2">
        <v>6</v>
      </c>
      <c r="AC103" s="2"/>
      <c r="AD103" s="6"/>
      <c r="AE103" s="6"/>
      <c r="AF103" s="1">
        <v>6</v>
      </c>
      <c r="AG103" s="2">
        <v>3</v>
      </c>
      <c r="AH103" s="2">
        <v>0</v>
      </c>
      <c r="AI103" s="2">
        <v>0</v>
      </c>
      <c r="AJ103" s="2" t="s">
        <v>88</v>
      </c>
      <c r="AK103" s="2">
        <v>2</v>
      </c>
      <c r="AL103" s="2"/>
      <c r="AM103" s="2" t="s">
        <v>96</v>
      </c>
      <c r="AN103" s="2">
        <v>23.608336999999999</v>
      </c>
      <c r="AO103" s="2">
        <v>0.90502827600000002</v>
      </c>
      <c r="AP103" s="2">
        <v>12.078737540000001</v>
      </c>
      <c r="AQ103" s="2">
        <v>0.29507831099999998</v>
      </c>
      <c r="AR103" s="2">
        <f t="shared" si="8"/>
        <v>0.60005329350000003</v>
      </c>
      <c r="AS103" s="3"/>
      <c r="AT103">
        <f t="shared" si="9"/>
        <v>17.843537269999999</v>
      </c>
      <c r="AU103" s="3"/>
      <c r="AV103">
        <v>17.843537269999999</v>
      </c>
    </row>
    <row r="104" spans="1:48">
      <c r="A104" s="2">
        <v>20150711</v>
      </c>
      <c r="B104" s="2" t="s">
        <v>40</v>
      </c>
      <c r="C104" s="2">
        <v>4</v>
      </c>
      <c r="D104" s="2">
        <v>8</v>
      </c>
      <c r="E104" s="2">
        <v>59</v>
      </c>
      <c r="F104" s="2">
        <v>104.9833333</v>
      </c>
      <c r="G104" s="2">
        <v>125</v>
      </c>
      <c r="H104" s="2">
        <v>30</v>
      </c>
      <c r="I104" s="2">
        <f t="shared" si="10"/>
        <v>30</v>
      </c>
      <c r="J104" s="2">
        <v>2</v>
      </c>
      <c r="K104" s="2">
        <v>0</v>
      </c>
      <c r="L104" s="2">
        <v>2</v>
      </c>
      <c r="M104" s="2">
        <v>6</v>
      </c>
      <c r="N104" s="2">
        <v>22</v>
      </c>
      <c r="O104" s="2">
        <f t="shared" si="11"/>
        <v>6.6666666666666666E-2</v>
      </c>
      <c r="P104" s="2">
        <v>5</v>
      </c>
      <c r="Q104" s="8">
        <v>270</v>
      </c>
      <c r="R104" s="10">
        <v>1</v>
      </c>
      <c r="S104" s="10">
        <v>1</v>
      </c>
      <c r="T104" s="10">
        <v>1</v>
      </c>
      <c r="U104" s="10">
        <v>1</v>
      </c>
      <c r="V104" s="10">
        <v>1</v>
      </c>
      <c r="W104" s="8">
        <v>1</v>
      </c>
      <c r="X104" s="10">
        <v>0</v>
      </c>
      <c r="Y104" s="6">
        <f>AVERAGE(Z100:Z104)</f>
        <v>6</v>
      </c>
      <c r="Z104" s="2">
        <v>6</v>
      </c>
      <c r="AA104" s="6">
        <f>AVERAGE(AB100:AB104)</f>
        <v>6.4</v>
      </c>
      <c r="AB104" s="2">
        <v>6</v>
      </c>
      <c r="AC104" s="2"/>
      <c r="AD104" s="6">
        <f>AVERAGE(AF100:AF104)</f>
        <v>6.2</v>
      </c>
      <c r="AE104" s="6">
        <f>MODE(AF97:AF104)</f>
        <v>6</v>
      </c>
      <c r="AF104" s="1">
        <v>6</v>
      </c>
      <c r="AG104" s="2">
        <v>3</v>
      </c>
      <c r="AH104" s="2">
        <v>0</v>
      </c>
      <c r="AI104" s="2">
        <v>0</v>
      </c>
      <c r="AJ104" s="2">
        <v>1</v>
      </c>
      <c r="AK104" s="2">
        <v>2</v>
      </c>
      <c r="AL104" s="2"/>
      <c r="AM104" s="2"/>
      <c r="AN104" s="2">
        <v>30.097865479999999</v>
      </c>
      <c r="AO104" s="2">
        <v>0.96549191599999995</v>
      </c>
      <c r="AP104" s="2">
        <v>37.788935420000001</v>
      </c>
      <c r="AQ104" s="2">
        <v>0.95688056200000005</v>
      </c>
      <c r="AR104" s="2">
        <f t="shared" si="8"/>
        <v>0.961186239</v>
      </c>
      <c r="AS104" s="3">
        <f>AVERAGE(AT100:AT104)</f>
        <v>27.729724812000001</v>
      </c>
      <c r="AT104">
        <f t="shared" si="9"/>
        <v>33.943400449999999</v>
      </c>
      <c r="AU104" s="3">
        <f>AVERAGE(AV100:AV104)</f>
        <v>27.729724812000001</v>
      </c>
      <c r="AV104">
        <v>33.943400449999999</v>
      </c>
    </row>
    <row r="105" spans="1:48">
      <c r="A105" s="2">
        <v>20150711</v>
      </c>
      <c r="B105" s="2" t="s">
        <v>41</v>
      </c>
      <c r="C105" s="2">
        <v>4</v>
      </c>
      <c r="D105" s="2">
        <v>10</v>
      </c>
      <c r="E105" s="2">
        <v>2</v>
      </c>
      <c r="F105" s="2">
        <v>106.0333333</v>
      </c>
      <c r="G105" s="2">
        <v>126</v>
      </c>
      <c r="H105" s="2">
        <v>38</v>
      </c>
      <c r="I105" s="2">
        <f t="shared" si="10"/>
        <v>38</v>
      </c>
      <c r="J105" s="2">
        <v>0</v>
      </c>
      <c r="K105" s="2">
        <v>0</v>
      </c>
      <c r="L105" s="2">
        <v>3</v>
      </c>
      <c r="M105" s="2">
        <v>8</v>
      </c>
      <c r="N105" s="2">
        <v>27</v>
      </c>
      <c r="O105" s="2">
        <f t="shared" si="11"/>
        <v>7.8947368421052627E-2</v>
      </c>
      <c r="P105" s="2">
        <v>1</v>
      </c>
      <c r="Q105" s="10">
        <v>298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8">
        <v>0</v>
      </c>
      <c r="Y105" s="6"/>
      <c r="Z105" s="2">
        <v>6</v>
      </c>
      <c r="AA105" s="6"/>
      <c r="AB105" s="2">
        <v>6</v>
      </c>
      <c r="AC105" s="2"/>
      <c r="AD105" s="6"/>
      <c r="AE105" s="6"/>
      <c r="AF105" s="1">
        <v>6</v>
      </c>
      <c r="AG105" s="2">
        <v>1</v>
      </c>
      <c r="AH105" s="2">
        <v>1</v>
      </c>
      <c r="AI105" s="2">
        <v>1</v>
      </c>
      <c r="AJ105" s="2">
        <v>1</v>
      </c>
      <c r="AK105" s="2">
        <v>2</v>
      </c>
      <c r="AL105" s="2"/>
      <c r="AM105" s="2"/>
      <c r="AN105" s="2">
        <v>28.985411620000001</v>
      </c>
      <c r="AO105" s="2">
        <v>0.90375210900000003</v>
      </c>
      <c r="AP105" s="2">
        <v>30.107090719999999</v>
      </c>
      <c r="AQ105" s="2">
        <v>0.92053532299999996</v>
      </c>
      <c r="AR105" s="2">
        <f t="shared" si="8"/>
        <v>0.91214371599999999</v>
      </c>
      <c r="AS105" s="3"/>
      <c r="AT105">
        <f t="shared" si="9"/>
        <v>29.546251169999998</v>
      </c>
      <c r="AU105" s="3"/>
      <c r="AV105">
        <v>29.546251169999998</v>
      </c>
    </row>
    <row r="106" spans="1:48">
      <c r="A106" s="2">
        <v>20150711</v>
      </c>
      <c r="B106" s="2" t="s">
        <v>41</v>
      </c>
      <c r="C106" s="2">
        <v>4</v>
      </c>
      <c r="D106" s="2">
        <v>10</v>
      </c>
      <c r="E106" s="2">
        <v>2</v>
      </c>
      <c r="F106" s="2">
        <v>106.0333333</v>
      </c>
      <c r="G106" s="2">
        <v>126</v>
      </c>
      <c r="H106" s="2">
        <v>38</v>
      </c>
      <c r="I106" s="2">
        <f t="shared" si="10"/>
        <v>38</v>
      </c>
      <c r="J106" s="2">
        <v>0</v>
      </c>
      <c r="K106" s="2">
        <v>0</v>
      </c>
      <c r="L106" s="2">
        <v>3</v>
      </c>
      <c r="M106" s="2">
        <v>8</v>
      </c>
      <c r="N106" s="2">
        <v>27</v>
      </c>
      <c r="O106" s="2">
        <f t="shared" si="11"/>
        <v>7.8947368421052627E-2</v>
      </c>
      <c r="P106" s="2">
        <v>2</v>
      </c>
      <c r="Q106" s="10">
        <v>332</v>
      </c>
      <c r="R106" s="10">
        <v>1</v>
      </c>
      <c r="S106" s="10">
        <v>1</v>
      </c>
      <c r="T106" s="10">
        <v>1</v>
      </c>
      <c r="U106" s="10">
        <v>1</v>
      </c>
      <c r="V106" s="10">
        <v>1</v>
      </c>
      <c r="W106" s="10">
        <v>1</v>
      </c>
      <c r="X106" s="10">
        <v>0</v>
      </c>
      <c r="Y106" s="6"/>
      <c r="Z106" s="2">
        <v>6</v>
      </c>
      <c r="AA106" s="6"/>
      <c r="AB106" s="2">
        <v>6</v>
      </c>
      <c r="AC106" s="2"/>
      <c r="AD106" s="6"/>
      <c r="AE106" s="6"/>
      <c r="AF106" s="1">
        <v>6</v>
      </c>
      <c r="AG106" s="2">
        <v>1</v>
      </c>
      <c r="AH106" s="2">
        <v>1</v>
      </c>
      <c r="AI106" s="2">
        <v>1</v>
      </c>
      <c r="AJ106" s="2">
        <v>1</v>
      </c>
      <c r="AK106" s="2">
        <v>2</v>
      </c>
      <c r="AL106" s="2"/>
      <c r="AM106" s="2"/>
      <c r="AN106" s="2">
        <v>33.690312140000003</v>
      </c>
      <c r="AO106" s="2">
        <v>0.94421852100000003</v>
      </c>
      <c r="AP106" s="2">
        <v>34.119685959999998</v>
      </c>
      <c r="AQ106" s="2">
        <v>0.95154412799999999</v>
      </c>
      <c r="AR106" s="2">
        <f t="shared" si="8"/>
        <v>0.94788132449999996</v>
      </c>
      <c r="AS106" s="3"/>
      <c r="AT106">
        <f t="shared" si="9"/>
        <v>33.904999050000001</v>
      </c>
      <c r="AU106" s="3"/>
      <c r="AV106">
        <v>33.904999050000001</v>
      </c>
    </row>
    <row r="107" spans="1:48">
      <c r="A107" s="2">
        <v>20150711</v>
      </c>
      <c r="B107" s="2" t="s">
        <v>41</v>
      </c>
      <c r="C107" s="2">
        <v>4</v>
      </c>
      <c r="D107" s="2">
        <v>10</v>
      </c>
      <c r="E107" s="2">
        <v>2</v>
      </c>
      <c r="F107" s="2">
        <v>106.0333333</v>
      </c>
      <c r="G107" s="2">
        <v>126</v>
      </c>
      <c r="H107" s="2">
        <v>38</v>
      </c>
      <c r="I107" s="2">
        <f t="shared" si="10"/>
        <v>38</v>
      </c>
      <c r="J107" s="2">
        <v>0</v>
      </c>
      <c r="K107" s="2">
        <v>0</v>
      </c>
      <c r="L107" s="2">
        <v>3</v>
      </c>
      <c r="M107" s="2">
        <v>8</v>
      </c>
      <c r="N107" s="2">
        <v>27</v>
      </c>
      <c r="O107" s="2">
        <f t="shared" si="11"/>
        <v>7.8947368421052627E-2</v>
      </c>
      <c r="P107" s="2">
        <v>3</v>
      </c>
      <c r="Q107" s="10">
        <v>361</v>
      </c>
      <c r="R107" s="10">
        <v>1</v>
      </c>
      <c r="S107" s="10">
        <v>1</v>
      </c>
      <c r="T107" s="10">
        <v>1</v>
      </c>
      <c r="U107" s="10">
        <v>1</v>
      </c>
      <c r="V107" s="10">
        <v>1</v>
      </c>
      <c r="W107" s="10">
        <v>1</v>
      </c>
      <c r="X107" s="10">
        <v>0</v>
      </c>
      <c r="Y107" s="6"/>
      <c r="Z107" s="2">
        <v>6</v>
      </c>
      <c r="AA107" s="6"/>
      <c r="AB107" s="2">
        <v>6</v>
      </c>
      <c r="AC107" s="2"/>
      <c r="AD107" s="6"/>
      <c r="AE107" s="6"/>
      <c r="AF107" s="1">
        <v>6</v>
      </c>
      <c r="AG107" s="2">
        <v>1</v>
      </c>
      <c r="AH107" s="2">
        <v>1</v>
      </c>
      <c r="AI107" s="2">
        <v>1</v>
      </c>
      <c r="AJ107" s="2">
        <v>1</v>
      </c>
      <c r="AK107" s="2">
        <v>2</v>
      </c>
      <c r="AL107" s="2"/>
      <c r="AM107" s="2"/>
      <c r="AN107" s="2">
        <v>37.132157110000001</v>
      </c>
      <c r="AO107" s="2">
        <v>0.94994845000000006</v>
      </c>
      <c r="AP107" s="2">
        <v>30.655263389999998</v>
      </c>
      <c r="AQ107" s="2">
        <v>0.90105945700000001</v>
      </c>
      <c r="AR107" s="2">
        <f t="shared" si="8"/>
        <v>0.92550395350000003</v>
      </c>
      <c r="AS107" s="3"/>
      <c r="AT107">
        <f t="shared" si="9"/>
        <v>33.893710249999998</v>
      </c>
      <c r="AU107" s="3"/>
      <c r="AV107">
        <v>33.893710249999998</v>
      </c>
    </row>
    <row r="108" spans="1:48">
      <c r="A108" s="2">
        <v>20150711</v>
      </c>
      <c r="B108" s="2" t="s">
        <v>41</v>
      </c>
      <c r="C108" s="2">
        <v>4</v>
      </c>
      <c r="D108" s="2">
        <v>10</v>
      </c>
      <c r="E108" s="2">
        <v>2</v>
      </c>
      <c r="F108" s="2">
        <v>106.0333333</v>
      </c>
      <c r="G108" s="2">
        <v>126</v>
      </c>
      <c r="H108" s="2">
        <v>38</v>
      </c>
      <c r="I108" s="2">
        <f t="shared" si="10"/>
        <v>38</v>
      </c>
      <c r="J108" s="2">
        <v>0</v>
      </c>
      <c r="K108" s="2">
        <v>0</v>
      </c>
      <c r="L108" s="2">
        <v>3</v>
      </c>
      <c r="M108" s="2">
        <v>8</v>
      </c>
      <c r="N108" s="2">
        <v>27</v>
      </c>
      <c r="O108" s="2">
        <f t="shared" si="11"/>
        <v>7.8947368421052627E-2</v>
      </c>
      <c r="P108" s="2">
        <v>4</v>
      </c>
      <c r="Q108" s="8">
        <v>389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8">
        <v>1</v>
      </c>
      <c r="X108" s="10">
        <v>0</v>
      </c>
      <c r="Y108" s="6"/>
      <c r="Z108" s="2">
        <v>6</v>
      </c>
      <c r="AA108" s="6"/>
      <c r="AB108" s="2">
        <v>6</v>
      </c>
      <c r="AC108" s="2"/>
      <c r="AD108" s="6"/>
      <c r="AE108" s="6"/>
      <c r="AF108" s="1">
        <v>6</v>
      </c>
      <c r="AG108" s="2">
        <v>3</v>
      </c>
      <c r="AH108" s="2">
        <v>0</v>
      </c>
      <c r="AI108" s="2">
        <v>0</v>
      </c>
      <c r="AJ108" s="2" t="s">
        <v>89</v>
      </c>
      <c r="AK108" s="2">
        <v>2</v>
      </c>
      <c r="AL108" s="2"/>
      <c r="AM108" s="2" t="s">
        <v>92</v>
      </c>
      <c r="AN108" s="2">
        <v>19.89682775</v>
      </c>
      <c r="AO108" s="2">
        <v>0.90538471600000003</v>
      </c>
      <c r="AP108" s="2">
        <v>17.44360275</v>
      </c>
      <c r="AQ108" s="2">
        <v>0.90741154099999999</v>
      </c>
      <c r="AR108" s="2">
        <f t="shared" si="8"/>
        <v>0.90639812850000001</v>
      </c>
      <c r="AS108" s="3"/>
      <c r="AT108">
        <f t="shared" si="9"/>
        <v>18.670215249999998</v>
      </c>
      <c r="AU108" s="3"/>
      <c r="AV108">
        <v>18.670215249999998</v>
      </c>
    </row>
    <row r="109" spans="1:48">
      <c r="A109" s="2">
        <v>20150711</v>
      </c>
      <c r="B109" s="2" t="s">
        <v>41</v>
      </c>
      <c r="C109" s="2">
        <v>4</v>
      </c>
      <c r="D109" s="2">
        <v>10</v>
      </c>
      <c r="E109" s="2">
        <v>2</v>
      </c>
      <c r="F109" s="2">
        <v>106.0333333</v>
      </c>
      <c r="G109" s="2">
        <v>126</v>
      </c>
      <c r="H109" s="2">
        <v>38</v>
      </c>
      <c r="I109" s="2">
        <f t="shared" si="10"/>
        <v>38</v>
      </c>
      <c r="J109" s="2">
        <v>0</v>
      </c>
      <c r="K109" s="2">
        <v>0</v>
      </c>
      <c r="L109" s="2">
        <v>3</v>
      </c>
      <c r="M109" s="2">
        <v>8</v>
      </c>
      <c r="N109" s="2">
        <v>27</v>
      </c>
      <c r="O109" s="2">
        <f t="shared" si="11"/>
        <v>7.8947368421052627E-2</v>
      </c>
      <c r="P109" s="2">
        <v>5</v>
      </c>
      <c r="Q109" s="8">
        <v>406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8">
        <v>1</v>
      </c>
      <c r="X109" s="10">
        <v>0</v>
      </c>
      <c r="Y109" s="6"/>
      <c r="Z109" s="2">
        <v>6</v>
      </c>
      <c r="AA109" s="6"/>
      <c r="AB109" s="2">
        <v>6</v>
      </c>
      <c r="AC109" s="2"/>
      <c r="AD109" s="6"/>
      <c r="AE109" s="6"/>
      <c r="AF109" s="1">
        <v>6</v>
      </c>
      <c r="AG109" s="2">
        <v>3</v>
      </c>
      <c r="AH109" s="2">
        <v>0</v>
      </c>
      <c r="AI109" s="2">
        <v>0</v>
      </c>
      <c r="AJ109" s="2">
        <v>1</v>
      </c>
      <c r="AK109" s="2">
        <v>2</v>
      </c>
      <c r="AL109" s="2"/>
      <c r="AM109" s="2"/>
      <c r="AN109" s="2">
        <v>33.815759329999999</v>
      </c>
      <c r="AO109" s="2">
        <v>0.95027155699999999</v>
      </c>
      <c r="AP109" s="2">
        <v>31.267979990000001</v>
      </c>
      <c r="AQ109" s="2">
        <v>0.92875893399999998</v>
      </c>
      <c r="AR109" s="2">
        <f t="shared" si="8"/>
        <v>0.93951524549999998</v>
      </c>
      <c r="AS109" s="3"/>
      <c r="AT109">
        <f t="shared" si="9"/>
        <v>32.541869660000003</v>
      </c>
      <c r="AU109" s="3"/>
      <c r="AV109">
        <v>32.541869660000003</v>
      </c>
    </row>
    <row r="110" spans="1:48">
      <c r="A110" s="2">
        <v>20150711</v>
      </c>
      <c r="B110" s="2" t="s">
        <v>41</v>
      </c>
      <c r="C110" s="2">
        <v>4</v>
      </c>
      <c r="D110" s="2">
        <v>10</v>
      </c>
      <c r="E110" s="2">
        <v>2</v>
      </c>
      <c r="F110" s="2">
        <v>106.0333333</v>
      </c>
      <c r="G110" s="2">
        <v>126</v>
      </c>
      <c r="H110" s="2">
        <v>38</v>
      </c>
      <c r="I110" s="2">
        <f t="shared" si="10"/>
        <v>38</v>
      </c>
      <c r="J110" s="2">
        <v>0</v>
      </c>
      <c r="K110" s="2">
        <v>0</v>
      </c>
      <c r="L110" s="2">
        <v>3</v>
      </c>
      <c r="M110" s="2">
        <v>8</v>
      </c>
      <c r="N110" s="2">
        <v>27</v>
      </c>
      <c r="O110" s="2">
        <f t="shared" si="11"/>
        <v>7.8947368421052627E-2</v>
      </c>
      <c r="P110" s="2">
        <v>6</v>
      </c>
      <c r="Q110" s="8">
        <v>435</v>
      </c>
      <c r="R110" s="10">
        <v>1</v>
      </c>
      <c r="S110" s="10">
        <v>1</v>
      </c>
      <c r="T110" s="10">
        <v>1</v>
      </c>
      <c r="U110" s="10">
        <v>1</v>
      </c>
      <c r="V110" s="10">
        <v>1</v>
      </c>
      <c r="W110" s="8">
        <v>1</v>
      </c>
      <c r="X110" s="10">
        <v>0</v>
      </c>
      <c r="Y110" s="6">
        <f>AVERAGE(Z105:Z110)</f>
        <v>6</v>
      </c>
      <c r="Z110" s="2">
        <v>6</v>
      </c>
      <c r="AA110" s="6">
        <v>6</v>
      </c>
      <c r="AB110" s="2">
        <v>6</v>
      </c>
      <c r="AC110" s="2"/>
      <c r="AD110" s="6">
        <f>AVERAGE(AF105:AF110)</f>
        <v>6</v>
      </c>
      <c r="AE110" s="6">
        <f>MODE(AF105:AF110)</f>
        <v>6</v>
      </c>
      <c r="AF110" s="1">
        <v>6</v>
      </c>
      <c r="AG110" s="2">
        <v>3</v>
      </c>
      <c r="AH110" s="2">
        <v>0</v>
      </c>
      <c r="AI110" s="2">
        <v>0</v>
      </c>
      <c r="AJ110" s="2">
        <v>1</v>
      </c>
      <c r="AK110" s="2">
        <v>2</v>
      </c>
      <c r="AL110" s="2"/>
      <c r="AM110" s="2"/>
      <c r="AN110" s="2">
        <v>29.66707122</v>
      </c>
      <c r="AO110" s="2">
        <v>0.97065750299999998</v>
      </c>
      <c r="AP110" s="2">
        <v>34.357952519999998</v>
      </c>
      <c r="AQ110" s="2">
        <v>0.97655068300000003</v>
      </c>
      <c r="AR110" s="2">
        <f t="shared" si="8"/>
        <v>0.97360409300000006</v>
      </c>
      <c r="AS110" s="3">
        <f>AVERAGE(AT105:AT110)</f>
        <v>30.09492620833333</v>
      </c>
      <c r="AT110">
        <f t="shared" si="9"/>
        <v>32.012511869999997</v>
      </c>
      <c r="AU110" s="3">
        <f>AVERAGE(AV105:AV110)</f>
        <v>30.09492620833333</v>
      </c>
      <c r="AV110">
        <v>32.012511869999997</v>
      </c>
    </row>
    <row r="111" spans="1:48">
      <c r="A111" s="2">
        <v>20150711</v>
      </c>
      <c r="B111" s="2" t="s">
        <v>42</v>
      </c>
      <c r="C111" s="2">
        <v>4</v>
      </c>
      <c r="D111" s="2">
        <v>10</v>
      </c>
      <c r="E111" s="2">
        <v>59</v>
      </c>
      <c r="F111" s="2">
        <v>106.9833333</v>
      </c>
      <c r="G111" s="2">
        <v>127</v>
      </c>
      <c r="H111" s="2">
        <v>35</v>
      </c>
      <c r="I111" s="2">
        <f t="shared" si="10"/>
        <v>35</v>
      </c>
      <c r="J111" s="2">
        <v>0</v>
      </c>
      <c r="K111" s="2">
        <v>0</v>
      </c>
      <c r="L111" s="2">
        <v>2</v>
      </c>
      <c r="M111" s="2">
        <v>15</v>
      </c>
      <c r="N111" s="2">
        <v>18</v>
      </c>
      <c r="O111" s="2">
        <f t="shared" si="11"/>
        <v>5.7142857142857141E-2</v>
      </c>
      <c r="P111" s="2">
        <v>1</v>
      </c>
      <c r="Q111" s="10">
        <v>462</v>
      </c>
      <c r="R111" s="10">
        <v>1</v>
      </c>
      <c r="S111" s="10">
        <v>1</v>
      </c>
      <c r="T111" s="10">
        <v>1</v>
      </c>
      <c r="U111" s="10">
        <v>1</v>
      </c>
      <c r="V111" s="10">
        <v>1</v>
      </c>
      <c r="W111" s="10">
        <v>1</v>
      </c>
      <c r="X111" s="8">
        <v>0</v>
      </c>
      <c r="Y111" s="6"/>
      <c r="Z111" s="2">
        <v>6</v>
      </c>
      <c r="AA111" s="6"/>
      <c r="AB111" s="2">
        <v>6</v>
      </c>
      <c r="AC111" s="2"/>
      <c r="AD111" s="6"/>
      <c r="AE111" s="6"/>
      <c r="AF111" s="1">
        <v>6</v>
      </c>
      <c r="AG111" s="2">
        <v>1</v>
      </c>
      <c r="AH111" s="2">
        <v>1</v>
      </c>
      <c r="AI111" s="2">
        <v>1</v>
      </c>
      <c r="AJ111" s="2">
        <v>1</v>
      </c>
      <c r="AK111" s="2">
        <v>2</v>
      </c>
      <c r="AL111" s="2"/>
      <c r="AM111" s="2"/>
      <c r="AN111" s="2">
        <v>30.504433089999999</v>
      </c>
      <c r="AO111" s="2">
        <v>0.96087130099999996</v>
      </c>
      <c r="AP111" s="2">
        <v>34.299447020000002</v>
      </c>
      <c r="AQ111" s="2">
        <v>0.90698139700000002</v>
      </c>
      <c r="AR111" s="2">
        <f t="shared" si="8"/>
        <v>0.93392634900000004</v>
      </c>
      <c r="AS111" s="3"/>
      <c r="AT111">
        <f t="shared" si="9"/>
        <v>32.401940054999997</v>
      </c>
      <c r="AU111" s="3"/>
      <c r="AV111">
        <v>32.401940054999997</v>
      </c>
    </row>
    <row r="112" spans="1:48">
      <c r="A112" s="2">
        <v>20150711</v>
      </c>
      <c r="B112" s="2" t="s">
        <v>42</v>
      </c>
      <c r="C112" s="2">
        <v>4</v>
      </c>
      <c r="D112" s="2">
        <v>10</v>
      </c>
      <c r="E112" s="2">
        <v>59</v>
      </c>
      <c r="F112" s="2">
        <v>106.9833333</v>
      </c>
      <c r="G112" s="2">
        <v>127</v>
      </c>
      <c r="H112" s="2">
        <v>35</v>
      </c>
      <c r="I112" s="2">
        <f t="shared" si="10"/>
        <v>35</v>
      </c>
      <c r="J112" s="2">
        <v>0</v>
      </c>
      <c r="K112" s="2">
        <v>0</v>
      </c>
      <c r="L112" s="2">
        <v>2</v>
      </c>
      <c r="M112" s="2">
        <v>15</v>
      </c>
      <c r="N112" s="2">
        <v>18</v>
      </c>
      <c r="O112" s="2">
        <f t="shared" si="11"/>
        <v>5.7142857142857141E-2</v>
      </c>
      <c r="P112" s="2">
        <v>2</v>
      </c>
      <c r="Q112" s="10">
        <v>512</v>
      </c>
      <c r="R112" s="10">
        <v>1</v>
      </c>
      <c r="S112" s="10">
        <v>1</v>
      </c>
      <c r="T112" s="10">
        <v>1</v>
      </c>
      <c r="U112" s="10">
        <v>1</v>
      </c>
      <c r="V112" s="10">
        <v>1</v>
      </c>
      <c r="W112" s="10">
        <v>1</v>
      </c>
      <c r="X112" s="8">
        <v>0</v>
      </c>
      <c r="Y112" s="6"/>
      <c r="Z112" s="2">
        <v>6</v>
      </c>
      <c r="AA112" s="6"/>
      <c r="AB112" s="2">
        <v>7</v>
      </c>
      <c r="AC112" s="2" t="s">
        <v>74</v>
      </c>
      <c r="AD112" s="6"/>
      <c r="AE112" s="6"/>
      <c r="AF112" s="1">
        <v>7</v>
      </c>
      <c r="AG112" s="2">
        <v>1</v>
      </c>
      <c r="AH112" s="2">
        <v>1</v>
      </c>
      <c r="AI112" s="2">
        <v>1</v>
      </c>
      <c r="AJ112" s="2">
        <v>1</v>
      </c>
      <c r="AK112" s="2">
        <v>2</v>
      </c>
      <c r="AL112" s="2"/>
      <c r="AM112" s="2"/>
      <c r="AN112" s="2">
        <v>23.504947009999999</v>
      </c>
      <c r="AO112" s="2">
        <v>0.95517069600000004</v>
      </c>
      <c r="AP112" s="2">
        <v>23.619893780000002</v>
      </c>
      <c r="AQ112" s="2">
        <v>0.90965685600000001</v>
      </c>
      <c r="AR112" s="2">
        <f t="shared" si="8"/>
        <v>0.93241377599999997</v>
      </c>
      <c r="AS112" s="3"/>
      <c r="AT112">
        <f t="shared" si="9"/>
        <v>23.562420395</v>
      </c>
      <c r="AU112" s="3"/>
      <c r="AV112">
        <v>23.562420395</v>
      </c>
    </row>
    <row r="113" spans="1:48">
      <c r="A113" s="2">
        <v>20150711</v>
      </c>
      <c r="B113" s="2" t="s">
        <v>42</v>
      </c>
      <c r="C113" s="2">
        <v>4</v>
      </c>
      <c r="D113" s="2">
        <v>10</v>
      </c>
      <c r="E113" s="2">
        <v>59</v>
      </c>
      <c r="F113" s="2">
        <v>106.9833333</v>
      </c>
      <c r="G113" s="2">
        <v>127</v>
      </c>
      <c r="H113" s="2">
        <v>35</v>
      </c>
      <c r="I113" s="2">
        <f t="shared" si="10"/>
        <v>35</v>
      </c>
      <c r="J113" s="2">
        <v>0</v>
      </c>
      <c r="K113" s="2">
        <v>0</v>
      </c>
      <c r="L113" s="2">
        <v>2</v>
      </c>
      <c r="M113" s="2">
        <v>15</v>
      </c>
      <c r="N113" s="2">
        <v>18</v>
      </c>
      <c r="O113" s="2">
        <f t="shared" si="11"/>
        <v>5.7142857142857141E-2</v>
      </c>
      <c r="P113" s="12">
        <v>3</v>
      </c>
      <c r="Q113" s="10">
        <v>591</v>
      </c>
      <c r="R113" s="10">
        <v>1</v>
      </c>
      <c r="S113" s="10">
        <v>1</v>
      </c>
      <c r="T113" s="10">
        <v>1</v>
      </c>
      <c r="U113" s="10">
        <v>1</v>
      </c>
      <c r="V113" s="10">
        <v>1</v>
      </c>
      <c r="W113" s="10">
        <v>1</v>
      </c>
      <c r="X113" s="10">
        <v>0</v>
      </c>
      <c r="Y113" s="6"/>
      <c r="Z113" s="2">
        <v>6</v>
      </c>
      <c r="AA113" s="6"/>
      <c r="AB113" s="2">
        <v>6</v>
      </c>
      <c r="AC113" s="2"/>
      <c r="AD113" s="6"/>
      <c r="AE113" s="6"/>
      <c r="AF113" s="1">
        <v>6</v>
      </c>
      <c r="AG113" s="2">
        <v>3</v>
      </c>
      <c r="AH113" s="2">
        <v>0</v>
      </c>
      <c r="AI113" s="2">
        <v>0</v>
      </c>
      <c r="AJ113" s="2">
        <v>1</v>
      </c>
      <c r="AK113" s="2">
        <v>2</v>
      </c>
      <c r="AL113" s="2"/>
      <c r="AM113" s="2"/>
      <c r="AN113" s="2">
        <v>32.580028859999999</v>
      </c>
      <c r="AO113" s="2">
        <v>0.96929742399999996</v>
      </c>
      <c r="AP113" s="2">
        <v>32.208813579999998</v>
      </c>
      <c r="AQ113" s="2">
        <v>0.92458776399999998</v>
      </c>
      <c r="AR113" s="2">
        <f t="shared" si="8"/>
        <v>0.94694259400000003</v>
      </c>
      <c r="AS113" s="3"/>
      <c r="AT113">
        <f t="shared" si="9"/>
        <v>32.394421219999998</v>
      </c>
      <c r="AU113" s="3"/>
      <c r="AV113">
        <v>32.394421219999998</v>
      </c>
    </row>
    <row r="114" spans="1:48">
      <c r="A114" s="2">
        <v>20150711</v>
      </c>
      <c r="B114" s="2" t="s">
        <v>42</v>
      </c>
      <c r="C114" s="2">
        <v>4</v>
      </c>
      <c r="D114" s="2">
        <v>10</v>
      </c>
      <c r="E114" s="2">
        <v>59</v>
      </c>
      <c r="F114" s="2">
        <v>106.9833333</v>
      </c>
      <c r="G114" s="2">
        <v>127</v>
      </c>
      <c r="H114" s="2">
        <v>35</v>
      </c>
      <c r="I114" s="2">
        <f t="shared" ref="I114" si="12">K114+L114+M114+N114</f>
        <v>35</v>
      </c>
      <c r="J114" s="2">
        <v>0</v>
      </c>
      <c r="K114" s="2">
        <v>0</v>
      </c>
      <c r="L114" s="2">
        <v>2</v>
      </c>
      <c r="M114" s="2">
        <v>15</v>
      </c>
      <c r="N114" s="2">
        <v>18</v>
      </c>
      <c r="O114" s="2">
        <f t="shared" ref="O114" si="13">L114/H114</f>
        <v>5.7142857142857141E-2</v>
      </c>
      <c r="P114" s="12">
        <v>4</v>
      </c>
      <c r="Q114" s="10">
        <v>620</v>
      </c>
      <c r="R114" s="10">
        <v>1</v>
      </c>
      <c r="S114" s="10">
        <v>1</v>
      </c>
      <c r="T114" s="10">
        <v>1</v>
      </c>
      <c r="U114" s="10">
        <v>1</v>
      </c>
      <c r="V114" s="10">
        <v>1</v>
      </c>
      <c r="W114" s="10">
        <v>1</v>
      </c>
      <c r="X114" s="10">
        <v>0</v>
      </c>
      <c r="Y114" s="6"/>
      <c r="Z114" s="10">
        <v>6</v>
      </c>
      <c r="AA114" s="6"/>
      <c r="AB114" s="10">
        <v>6</v>
      </c>
      <c r="AC114" s="2"/>
      <c r="AD114" s="6"/>
      <c r="AE114" s="6"/>
      <c r="AF114" s="1">
        <v>6</v>
      </c>
      <c r="AG114" s="2">
        <v>1</v>
      </c>
      <c r="AH114" s="2">
        <v>1</v>
      </c>
      <c r="AI114" s="2">
        <v>1</v>
      </c>
      <c r="AJ114" s="2">
        <v>1</v>
      </c>
      <c r="AK114" s="2">
        <v>2</v>
      </c>
      <c r="AL114" s="2"/>
      <c r="AM114" s="2"/>
      <c r="AN114" s="2">
        <v>28.97</v>
      </c>
      <c r="AO114" s="2">
        <v>0.93899999999999995</v>
      </c>
      <c r="AP114" s="2">
        <v>25.35</v>
      </c>
      <c r="AQ114" s="2">
        <v>0.91200000000000003</v>
      </c>
      <c r="AR114" s="2">
        <f t="shared" si="8"/>
        <v>0.92549999999999999</v>
      </c>
      <c r="AS114" s="3"/>
      <c r="AT114">
        <f t="shared" si="9"/>
        <v>27.16</v>
      </c>
      <c r="AU114" s="3"/>
      <c r="AV114">
        <v>27.16</v>
      </c>
    </row>
    <row r="115" spans="1:48">
      <c r="A115" s="2">
        <v>20150711</v>
      </c>
      <c r="B115" s="2" t="s">
        <v>42</v>
      </c>
      <c r="C115" s="2">
        <v>4</v>
      </c>
      <c r="D115" s="2">
        <v>10</v>
      </c>
      <c r="E115" s="2">
        <v>59</v>
      </c>
      <c r="F115" s="2">
        <v>106.9833333</v>
      </c>
      <c r="G115" s="2">
        <v>127</v>
      </c>
      <c r="H115" s="2">
        <v>35</v>
      </c>
      <c r="I115" s="2">
        <f t="shared" ref="I115:I146" si="14">K115+L115+M115+N115</f>
        <v>35</v>
      </c>
      <c r="J115" s="2">
        <v>0</v>
      </c>
      <c r="K115" s="2">
        <v>0</v>
      </c>
      <c r="L115" s="2">
        <v>2</v>
      </c>
      <c r="M115" s="2">
        <v>15</v>
      </c>
      <c r="N115" s="2">
        <v>18</v>
      </c>
      <c r="O115" s="2">
        <f t="shared" ref="O115:O146" si="15">L115/H115</f>
        <v>5.7142857142857141E-2</v>
      </c>
      <c r="P115" s="12">
        <v>5</v>
      </c>
      <c r="Q115" s="8">
        <v>695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8">
        <v>1</v>
      </c>
      <c r="X115" s="10">
        <v>0</v>
      </c>
      <c r="Y115" s="6">
        <f>AVERAGE(Z111:Z115)</f>
        <v>6</v>
      </c>
      <c r="Z115" s="2">
        <v>6</v>
      </c>
      <c r="AA115" s="6">
        <f>AVERAGE(AB111:AB115)</f>
        <v>6.2</v>
      </c>
      <c r="AB115" s="2">
        <v>6</v>
      </c>
      <c r="AC115" s="2"/>
      <c r="AD115" s="6">
        <f>AVERAGE(AF111:AF115)</f>
        <v>6.2</v>
      </c>
      <c r="AE115" s="6">
        <f>MODE(AF111:AF115)</f>
        <v>6</v>
      </c>
      <c r="AF115" s="1">
        <v>6</v>
      </c>
      <c r="AG115" s="2">
        <v>3</v>
      </c>
      <c r="AH115" s="2">
        <v>0</v>
      </c>
      <c r="AI115" s="2">
        <v>0</v>
      </c>
      <c r="AJ115" s="2">
        <v>1</v>
      </c>
      <c r="AK115" s="2">
        <v>2</v>
      </c>
      <c r="AL115" s="2"/>
      <c r="AM115" s="2"/>
      <c r="AN115" s="2">
        <v>28.205991600000001</v>
      </c>
      <c r="AO115" s="2">
        <v>0.90559361400000005</v>
      </c>
      <c r="AP115" s="2">
        <v>17.597622489999999</v>
      </c>
      <c r="AQ115" s="2">
        <v>0.662941699</v>
      </c>
      <c r="AR115" s="2">
        <f t="shared" si="8"/>
        <v>0.78426765649999997</v>
      </c>
      <c r="AS115" s="3">
        <f>AVERAGE(AT111:AT115)</f>
        <v>27.684117743000002</v>
      </c>
      <c r="AT115">
        <f t="shared" si="9"/>
        <v>22.901807044999998</v>
      </c>
      <c r="AU115" s="3">
        <f>AVERAGE(AV111:AV115)</f>
        <v>27.684117743000002</v>
      </c>
      <c r="AV115">
        <v>22.901807044999998</v>
      </c>
    </row>
    <row r="116" spans="1:48">
      <c r="A116" s="2">
        <v>20150711</v>
      </c>
      <c r="B116" s="2" t="s">
        <v>43</v>
      </c>
      <c r="C116" s="2">
        <v>4</v>
      </c>
      <c r="D116" s="2">
        <v>14</v>
      </c>
      <c r="E116" s="2">
        <v>34</v>
      </c>
      <c r="F116" s="2">
        <v>110.5666667</v>
      </c>
      <c r="G116" s="2">
        <v>128</v>
      </c>
      <c r="H116" s="2">
        <v>28</v>
      </c>
      <c r="I116" s="2">
        <f t="shared" si="14"/>
        <v>28</v>
      </c>
      <c r="J116" s="2">
        <v>1</v>
      </c>
      <c r="K116" s="2">
        <v>0</v>
      </c>
      <c r="L116" s="2">
        <v>2</v>
      </c>
      <c r="M116" s="2">
        <v>13</v>
      </c>
      <c r="N116" s="2">
        <v>13</v>
      </c>
      <c r="O116" s="2">
        <f t="shared" si="15"/>
        <v>7.1428571428571425E-2</v>
      </c>
      <c r="P116" s="12">
        <v>1</v>
      </c>
      <c r="Q116" s="10">
        <v>729</v>
      </c>
      <c r="R116" s="10">
        <v>1</v>
      </c>
      <c r="S116" s="10">
        <v>1</v>
      </c>
      <c r="T116" s="10">
        <v>1</v>
      </c>
      <c r="U116" s="10">
        <v>1</v>
      </c>
      <c r="V116" s="10">
        <v>1</v>
      </c>
      <c r="W116" s="10">
        <v>1</v>
      </c>
      <c r="X116" s="10">
        <v>1</v>
      </c>
      <c r="Y116" s="6"/>
      <c r="Z116" s="2">
        <v>7</v>
      </c>
      <c r="AA116" s="6"/>
      <c r="AB116" s="2">
        <v>7</v>
      </c>
      <c r="AC116" s="2"/>
      <c r="AD116" s="6"/>
      <c r="AE116" s="6"/>
      <c r="AF116" s="1">
        <v>7</v>
      </c>
      <c r="AG116" s="2">
        <v>1</v>
      </c>
      <c r="AH116" s="2">
        <v>1</v>
      </c>
      <c r="AI116" s="2">
        <v>1</v>
      </c>
      <c r="AJ116" s="2">
        <v>1</v>
      </c>
      <c r="AK116" s="2">
        <v>2</v>
      </c>
      <c r="AL116" s="2"/>
      <c r="AM116" s="2"/>
      <c r="AN116" s="2">
        <v>37.478156220000002</v>
      </c>
      <c r="AO116" s="2">
        <v>0.95455664200000001</v>
      </c>
      <c r="AP116" s="2">
        <v>39.433795809999999</v>
      </c>
      <c r="AQ116" s="2">
        <v>0.97054837199999999</v>
      </c>
      <c r="AR116" s="2">
        <f t="shared" si="8"/>
        <v>0.96255250700000006</v>
      </c>
      <c r="AS116" s="3"/>
      <c r="AT116">
        <f t="shared" si="9"/>
        <v>38.455976015000005</v>
      </c>
      <c r="AU116" s="3"/>
      <c r="AV116">
        <v>38.455976015000005</v>
      </c>
    </row>
    <row r="117" spans="1:48">
      <c r="A117" s="2">
        <v>20150711</v>
      </c>
      <c r="B117" s="2" t="s">
        <v>43</v>
      </c>
      <c r="C117" s="2">
        <v>4</v>
      </c>
      <c r="D117" s="2">
        <v>14</v>
      </c>
      <c r="E117" s="2">
        <v>34</v>
      </c>
      <c r="F117" s="2">
        <v>110.5666667</v>
      </c>
      <c r="G117" s="2">
        <v>128</v>
      </c>
      <c r="H117" s="2">
        <v>28</v>
      </c>
      <c r="I117" s="2">
        <f t="shared" si="14"/>
        <v>28</v>
      </c>
      <c r="J117" s="2">
        <v>1</v>
      </c>
      <c r="K117" s="2">
        <v>0</v>
      </c>
      <c r="L117" s="2">
        <v>2</v>
      </c>
      <c r="M117" s="2">
        <v>13</v>
      </c>
      <c r="N117" s="2">
        <v>13</v>
      </c>
      <c r="O117" s="2">
        <f t="shared" si="15"/>
        <v>7.1428571428571425E-2</v>
      </c>
      <c r="P117" s="2">
        <v>2</v>
      </c>
      <c r="Q117" s="10">
        <v>786</v>
      </c>
      <c r="R117" s="10">
        <v>1</v>
      </c>
      <c r="S117" s="10">
        <v>1</v>
      </c>
      <c r="T117" s="10">
        <v>1</v>
      </c>
      <c r="U117" s="10">
        <v>1</v>
      </c>
      <c r="V117" s="10">
        <v>1</v>
      </c>
      <c r="W117" s="10">
        <v>1</v>
      </c>
      <c r="X117" s="10">
        <v>1</v>
      </c>
      <c r="Y117" s="6"/>
      <c r="Z117" s="2">
        <v>7</v>
      </c>
      <c r="AA117" s="6"/>
      <c r="AB117" s="2">
        <v>7</v>
      </c>
      <c r="AC117" s="2"/>
      <c r="AD117" s="6"/>
      <c r="AE117" s="6"/>
      <c r="AF117" s="1">
        <v>7</v>
      </c>
      <c r="AG117" s="2">
        <v>1</v>
      </c>
      <c r="AH117" s="2">
        <v>1</v>
      </c>
      <c r="AI117" s="2">
        <v>1</v>
      </c>
      <c r="AJ117" s="2">
        <v>1</v>
      </c>
      <c r="AK117" s="2">
        <v>2</v>
      </c>
      <c r="AL117" s="2"/>
      <c r="AM117" s="2"/>
      <c r="AN117" s="2">
        <v>32.57251557</v>
      </c>
      <c r="AO117" s="2">
        <v>0.87969746000000004</v>
      </c>
      <c r="AP117" s="2">
        <v>32.391316590000002</v>
      </c>
      <c r="AQ117" s="2">
        <v>0.87313917900000004</v>
      </c>
      <c r="AR117" s="2">
        <f t="shared" si="8"/>
        <v>0.87641831950000004</v>
      </c>
      <c r="AS117" s="3"/>
      <c r="AT117">
        <f t="shared" si="9"/>
        <v>32.481916080000005</v>
      </c>
      <c r="AU117" s="3"/>
      <c r="AV117">
        <v>32.481916080000005</v>
      </c>
    </row>
    <row r="118" spans="1:48">
      <c r="A118" s="2">
        <v>20150711</v>
      </c>
      <c r="B118" s="2" t="s">
        <v>43</v>
      </c>
      <c r="C118" s="2">
        <v>4</v>
      </c>
      <c r="D118" s="2">
        <v>14</v>
      </c>
      <c r="E118" s="2">
        <v>34</v>
      </c>
      <c r="F118" s="2">
        <v>110.5666667</v>
      </c>
      <c r="G118" s="2">
        <v>128</v>
      </c>
      <c r="H118" s="2">
        <v>28</v>
      </c>
      <c r="I118" s="2">
        <f t="shared" si="14"/>
        <v>28</v>
      </c>
      <c r="J118" s="2">
        <v>1</v>
      </c>
      <c r="K118" s="2">
        <v>0</v>
      </c>
      <c r="L118" s="2">
        <v>2</v>
      </c>
      <c r="M118" s="2">
        <v>13</v>
      </c>
      <c r="N118" s="2">
        <v>13</v>
      </c>
      <c r="O118" s="2">
        <f t="shared" si="15"/>
        <v>7.1428571428571425E-2</v>
      </c>
      <c r="P118" s="2">
        <v>3</v>
      </c>
      <c r="Q118" s="8">
        <v>820</v>
      </c>
      <c r="R118" s="8">
        <v>1</v>
      </c>
      <c r="S118" s="8">
        <v>1</v>
      </c>
      <c r="T118" s="8">
        <v>1</v>
      </c>
      <c r="U118" s="8">
        <v>1</v>
      </c>
      <c r="V118" s="8">
        <v>1</v>
      </c>
      <c r="W118" s="8">
        <v>1</v>
      </c>
      <c r="X118" s="8">
        <v>1</v>
      </c>
      <c r="Y118" s="6"/>
      <c r="Z118" s="2">
        <v>7</v>
      </c>
      <c r="AA118" s="6"/>
      <c r="AB118" s="2">
        <v>7</v>
      </c>
      <c r="AC118" s="2"/>
      <c r="AD118" s="6"/>
      <c r="AE118" s="6"/>
      <c r="AF118" s="1">
        <v>7</v>
      </c>
      <c r="AG118" s="2">
        <v>3</v>
      </c>
      <c r="AH118" s="2">
        <v>0</v>
      </c>
      <c r="AI118" s="2">
        <v>0</v>
      </c>
      <c r="AJ118" s="2">
        <v>1</v>
      </c>
      <c r="AK118" s="2">
        <v>2</v>
      </c>
      <c r="AL118" s="2"/>
      <c r="AM118" s="2"/>
      <c r="AN118" s="2">
        <v>24.323495770000001</v>
      </c>
      <c r="AO118" s="2">
        <v>0.90299768700000005</v>
      </c>
      <c r="AP118" s="2">
        <v>18.679098499999998</v>
      </c>
      <c r="AQ118" s="2">
        <v>0.78844957599999999</v>
      </c>
      <c r="AR118" s="2">
        <f t="shared" si="8"/>
        <v>0.84572363150000007</v>
      </c>
      <c r="AS118" s="3"/>
      <c r="AT118">
        <f t="shared" si="9"/>
        <v>21.501297135000002</v>
      </c>
      <c r="AU118" s="3"/>
      <c r="AV118">
        <v>21.501297135000002</v>
      </c>
    </row>
    <row r="119" spans="1:48">
      <c r="A119" s="2">
        <v>20150711</v>
      </c>
      <c r="B119" s="2" t="s">
        <v>43</v>
      </c>
      <c r="C119" s="2">
        <v>4</v>
      </c>
      <c r="D119" s="2">
        <v>14</v>
      </c>
      <c r="E119" s="2">
        <v>34</v>
      </c>
      <c r="F119" s="2">
        <v>110.5666667</v>
      </c>
      <c r="G119" s="2">
        <v>128</v>
      </c>
      <c r="H119" s="2">
        <v>28</v>
      </c>
      <c r="I119" s="2">
        <f t="shared" si="14"/>
        <v>28</v>
      </c>
      <c r="J119" s="2">
        <v>1</v>
      </c>
      <c r="K119" s="2">
        <v>0</v>
      </c>
      <c r="L119" s="2">
        <v>2</v>
      </c>
      <c r="M119" s="2">
        <v>13</v>
      </c>
      <c r="N119" s="2">
        <v>13</v>
      </c>
      <c r="O119" s="2">
        <f t="shared" si="15"/>
        <v>7.1428571428571425E-2</v>
      </c>
      <c r="P119" s="2">
        <v>4</v>
      </c>
      <c r="Q119" s="8">
        <v>857</v>
      </c>
      <c r="R119" s="8">
        <v>1</v>
      </c>
      <c r="S119" s="8">
        <v>1</v>
      </c>
      <c r="T119" s="8">
        <v>1</v>
      </c>
      <c r="U119" s="8">
        <v>1</v>
      </c>
      <c r="V119" s="8">
        <v>1</v>
      </c>
      <c r="W119" s="8">
        <v>1</v>
      </c>
      <c r="X119" s="8">
        <v>1</v>
      </c>
      <c r="Y119" s="6"/>
      <c r="Z119" s="2">
        <v>7</v>
      </c>
      <c r="AA119" s="6"/>
      <c r="AB119" s="2">
        <v>7</v>
      </c>
      <c r="AC119" s="2"/>
      <c r="AD119" s="6"/>
      <c r="AE119" s="6"/>
      <c r="AF119" s="1">
        <v>7</v>
      </c>
      <c r="AG119" s="2">
        <v>3</v>
      </c>
      <c r="AH119" s="2">
        <v>0</v>
      </c>
      <c r="AI119" s="2">
        <v>0</v>
      </c>
      <c r="AJ119" s="2">
        <v>1</v>
      </c>
      <c r="AK119" s="2">
        <v>2</v>
      </c>
      <c r="AL119" s="2"/>
      <c r="AM119" s="2"/>
      <c r="AN119" s="2">
        <v>17.888350500000001</v>
      </c>
      <c r="AO119" s="2">
        <v>0.86771208799999999</v>
      </c>
      <c r="AP119" s="2">
        <v>15.448186379999999</v>
      </c>
      <c r="AQ119" s="2">
        <v>0.76273411700000004</v>
      </c>
      <c r="AR119" s="2">
        <f t="shared" si="8"/>
        <v>0.81522310250000007</v>
      </c>
      <c r="AS119" s="3"/>
      <c r="AT119">
        <f t="shared" si="9"/>
        <v>16.668268439999999</v>
      </c>
      <c r="AU119" s="3"/>
      <c r="AV119">
        <v>16.668268439999999</v>
      </c>
    </row>
    <row r="120" spans="1:48">
      <c r="A120" s="2">
        <v>20150711</v>
      </c>
      <c r="B120" s="2" t="s">
        <v>43</v>
      </c>
      <c r="C120" s="2">
        <v>4</v>
      </c>
      <c r="D120" s="2">
        <v>14</v>
      </c>
      <c r="E120" s="2">
        <v>34</v>
      </c>
      <c r="F120" s="2">
        <v>110.5666667</v>
      </c>
      <c r="G120" s="2">
        <v>128</v>
      </c>
      <c r="H120" s="2">
        <v>28</v>
      </c>
      <c r="I120" s="2">
        <f t="shared" si="14"/>
        <v>28</v>
      </c>
      <c r="J120" s="2">
        <v>1</v>
      </c>
      <c r="K120" s="2">
        <v>0</v>
      </c>
      <c r="L120" s="2">
        <v>2</v>
      </c>
      <c r="M120" s="2">
        <v>13</v>
      </c>
      <c r="N120" s="2">
        <v>13</v>
      </c>
      <c r="O120" s="2">
        <f t="shared" si="15"/>
        <v>7.1428571428571425E-2</v>
      </c>
      <c r="P120" s="2">
        <v>5</v>
      </c>
      <c r="Q120" s="8">
        <v>889</v>
      </c>
      <c r="R120" s="8">
        <v>1</v>
      </c>
      <c r="S120" s="8">
        <v>1</v>
      </c>
      <c r="T120" s="8">
        <v>1</v>
      </c>
      <c r="U120" s="8">
        <v>1</v>
      </c>
      <c r="V120" s="8">
        <v>1</v>
      </c>
      <c r="W120" s="8">
        <v>1</v>
      </c>
      <c r="X120" s="8">
        <v>0</v>
      </c>
      <c r="Y120" s="6">
        <f>AVERAGE(Z116:Z120)</f>
        <v>6.8</v>
      </c>
      <c r="Z120" s="2">
        <v>6</v>
      </c>
      <c r="AA120" s="6">
        <f>AVERAGE(AB116:AB120)</f>
        <v>6.8</v>
      </c>
      <c r="AB120" s="2">
        <v>6</v>
      </c>
      <c r="AC120" s="2"/>
      <c r="AD120" s="6">
        <f>AVERAGE(AF116:AF120)</f>
        <v>6.8</v>
      </c>
      <c r="AE120" s="6">
        <f>MODE(AF116:AF120)</f>
        <v>7</v>
      </c>
      <c r="AF120" s="1">
        <v>6</v>
      </c>
      <c r="AG120" s="2">
        <v>3</v>
      </c>
      <c r="AH120" s="2">
        <v>0</v>
      </c>
      <c r="AI120" s="2">
        <v>0</v>
      </c>
      <c r="AJ120" s="2">
        <v>1</v>
      </c>
      <c r="AK120" s="2">
        <v>2</v>
      </c>
      <c r="AL120" s="2"/>
      <c r="AM120" s="2"/>
      <c r="AN120" s="2">
        <v>28.93744469</v>
      </c>
      <c r="AO120" s="2">
        <v>0.94180697700000005</v>
      </c>
      <c r="AP120" s="2">
        <v>28.496499270000001</v>
      </c>
      <c r="AQ120" s="2">
        <v>0.92619218199999997</v>
      </c>
      <c r="AR120" s="2">
        <f t="shared" si="8"/>
        <v>0.93399957950000001</v>
      </c>
      <c r="AS120" s="3">
        <f>AVERAGE(AT116:AT120)</f>
        <v>27.564885930000003</v>
      </c>
      <c r="AT120">
        <f t="shared" si="9"/>
        <v>28.71697198</v>
      </c>
      <c r="AU120" s="3">
        <f>AVERAGE(AV116:AV120)</f>
        <v>27.564885930000003</v>
      </c>
      <c r="AV120">
        <v>28.71697198</v>
      </c>
    </row>
    <row r="121" spans="1:48">
      <c r="A121" s="2">
        <v>20150711</v>
      </c>
      <c r="B121" s="2" t="s">
        <v>44</v>
      </c>
      <c r="C121" s="2">
        <v>4</v>
      </c>
      <c r="D121" s="2">
        <v>17</v>
      </c>
      <c r="E121" s="2">
        <v>22</v>
      </c>
      <c r="F121" s="2">
        <v>113.3666667</v>
      </c>
      <c r="G121" s="2">
        <v>129</v>
      </c>
      <c r="H121" s="2">
        <v>37</v>
      </c>
      <c r="I121" s="2">
        <f t="shared" si="14"/>
        <v>37</v>
      </c>
      <c r="J121" s="2">
        <v>0</v>
      </c>
      <c r="K121" s="2">
        <v>0</v>
      </c>
      <c r="L121" s="2">
        <v>18</v>
      </c>
      <c r="M121" s="2">
        <v>18</v>
      </c>
      <c r="N121" s="2">
        <v>1</v>
      </c>
      <c r="O121" s="2">
        <f t="shared" si="15"/>
        <v>0.48648648648648651</v>
      </c>
      <c r="P121" s="2">
        <v>1</v>
      </c>
      <c r="Q121" s="8">
        <v>920</v>
      </c>
      <c r="R121" s="8">
        <v>1</v>
      </c>
      <c r="S121" s="8">
        <v>1</v>
      </c>
      <c r="T121" s="8">
        <v>1</v>
      </c>
      <c r="U121" s="8">
        <v>1</v>
      </c>
      <c r="V121" s="8">
        <v>1</v>
      </c>
      <c r="W121" s="8">
        <v>1</v>
      </c>
      <c r="X121" s="8">
        <v>1</v>
      </c>
      <c r="Y121" s="6"/>
      <c r="Z121" s="2">
        <v>7</v>
      </c>
      <c r="AA121" s="6"/>
      <c r="AB121" s="2">
        <v>7</v>
      </c>
      <c r="AC121" s="2"/>
      <c r="AD121" s="6"/>
      <c r="AE121" s="6"/>
      <c r="AF121" s="1">
        <v>7</v>
      </c>
      <c r="AG121" s="2">
        <v>1</v>
      </c>
      <c r="AH121" s="2">
        <v>1</v>
      </c>
      <c r="AI121" s="2">
        <v>1</v>
      </c>
      <c r="AJ121" s="2">
        <v>1</v>
      </c>
      <c r="AK121" s="2">
        <v>2</v>
      </c>
      <c r="AL121" s="2"/>
      <c r="AM121" s="2"/>
      <c r="AN121" s="2">
        <v>31.465474369999999</v>
      </c>
      <c r="AO121" s="2">
        <v>0.94663548900000005</v>
      </c>
      <c r="AP121" s="2">
        <v>34.419157630000001</v>
      </c>
      <c r="AQ121" s="2">
        <v>0.94633983700000002</v>
      </c>
      <c r="AR121" s="2">
        <f t="shared" si="8"/>
        <v>0.94648766300000009</v>
      </c>
      <c r="AS121" s="3"/>
      <c r="AT121">
        <f t="shared" si="9"/>
        <v>32.942315999999998</v>
      </c>
      <c r="AU121" s="3"/>
      <c r="AV121">
        <v>32.942315999999998</v>
      </c>
    </row>
    <row r="122" spans="1:48">
      <c r="A122" s="2">
        <v>20150711</v>
      </c>
      <c r="B122" s="2" t="s">
        <v>44</v>
      </c>
      <c r="C122" s="2">
        <v>4</v>
      </c>
      <c r="D122" s="2">
        <v>17</v>
      </c>
      <c r="E122" s="2">
        <v>22</v>
      </c>
      <c r="F122" s="2">
        <v>113.3666667</v>
      </c>
      <c r="G122" s="2">
        <v>129</v>
      </c>
      <c r="H122" s="2">
        <v>37</v>
      </c>
      <c r="I122" s="2">
        <f t="shared" si="14"/>
        <v>37</v>
      </c>
      <c r="J122" s="2">
        <v>0</v>
      </c>
      <c r="K122" s="2">
        <v>0</v>
      </c>
      <c r="L122" s="2">
        <v>18</v>
      </c>
      <c r="M122" s="2">
        <v>18</v>
      </c>
      <c r="N122" s="2">
        <v>1</v>
      </c>
      <c r="O122" s="2">
        <f t="shared" si="15"/>
        <v>0.48648648648648651</v>
      </c>
      <c r="P122" s="2">
        <v>2</v>
      </c>
      <c r="Q122" s="8">
        <v>1017</v>
      </c>
      <c r="R122" s="8">
        <v>1</v>
      </c>
      <c r="S122" s="8">
        <v>1</v>
      </c>
      <c r="T122" s="8">
        <v>1</v>
      </c>
      <c r="U122" s="8">
        <v>1</v>
      </c>
      <c r="V122" s="8">
        <v>1</v>
      </c>
      <c r="W122" s="8">
        <v>1</v>
      </c>
      <c r="X122" s="8">
        <v>1</v>
      </c>
      <c r="Y122" s="6"/>
      <c r="Z122" s="2">
        <v>7</v>
      </c>
      <c r="AA122" s="6"/>
      <c r="AB122" s="2">
        <v>7</v>
      </c>
      <c r="AC122" s="2"/>
      <c r="AD122" s="6"/>
      <c r="AE122" s="6"/>
      <c r="AF122" s="1">
        <v>7</v>
      </c>
      <c r="AG122" s="2">
        <v>1</v>
      </c>
      <c r="AH122" s="2">
        <v>1</v>
      </c>
      <c r="AI122" s="2">
        <v>1</v>
      </c>
      <c r="AJ122" s="2">
        <v>1</v>
      </c>
      <c r="AK122" s="2">
        <v>2</v>
      </c>
      <c r="AL122" s="2"/>
      <c r="AM122" s="2"/>
      <c r="AN122" s="2">
        <v>39.016341109999999</v>
      </c>
      <c r="AO122" s="2">
        <v>0.97114091499999999</v>
      </c>
      <c r="AP122" s="2">
        <v>32.102429819999998</v>
      </c>
      <c r="AQ122" s="2">
        <v>0.91860244999999996</v>
      </c>
      <c r="AR122" s="2">
        <f t="shared" si="8"/>
        <v>0.94487168249999998</v>
      </c>
      <c r="AS122" s="3"/>
      <c r="AT122">
        <f t="shared" si="9"/>
        <v>35.559385464999998</v>
      </c>
      <c r="AU122" s="3"/>
      <c r="AV122">
        <v>35.559385464999998</v>
      </c>
    </row>
    <row r="123" spans="1:48">
      <c r="A123" s="2">
        <v>20150711</v>
      </c>
      <c r="B123" s="2" t="s">
        <v>44</v>
      </c>
      <c r="C123" s="2">
        <v>4</v>
      </c>
      <c r="D123" s="2">
        <v>17</v>
      </c>
      <c r="E123" s="2">
        <v>22</v>
      </c>
      <c r="F123" s="2">
        <v>113.3666667</v>
      </c>
      <c r="G123" s="2">
        <v>129</v>
      </c>
      <c r="H123" s="2">
        <v>37</v>
      </c>
      <c r="I123" s="2">
        <f t="shared" si="14"/>
        <v>37</v>
      </c>
      <c r="J123" s="2">
        <v>0</v>
      </c>
      <c r="K123" s="2">
        <v>0</v>
      </c>
      <c r="L123" s="2">
        <v>18</v>
      </c>
      <c r="M123" s="2">
        <v>18</v>
      </c>
      <c r="N123" s="2">
        <v>1</v>
      </c>
      <c r="O123" s="2">
        <f t="shared" si="15"/>
        <v>0.48648648648648651</v>
      </c>
      <c r="P123" s="2">
        <v>3</v>
      </c>
      <c r="Q123" s="8">
        <v>1055</v>
      </c>
      <c r="R123" s="8">
        <v>1</v>
      </c>
      <c r="S123" s="8">
        <v>1</v>
      </c>
      <c r="T123" s="8">
        <v>1</v>
      </c>
      <c r="U123" s="8">
        <v>1</v>
      </c>
      <c r="V123" s="8">
        <v>1</v>
      </c>
      <c r="W123" s="8">
        <v>1</v>
      </c>
      <c r="X123" s="8">
        <v>1</v>
      </c>
      <c r="Y123" s="6"/>
      <c r="Z123" s="2">
        <v>7</v>
      </c>
      <c r="AA123" s="6"/>
      <c r="AB123" s="2">
        <v>7</v>
      </c>
      <c r="AC123" s="2"/>
      <c r="AD123" s="6"/>
      <c r="AE123" s="6"/>
      <c r="AF123" s="1">
        <v>7</v>
      </c>
      <c r="AG123" s="2">
        <v>1</v>
      </c>
      <c r="AH123" s="2">
        <v>1</v>
      </c>
      <c r="AI123" s="2">
        <v>1</v>
      </c>
      <c r="AJ123" s="2">
        <v>1</v>
      </c>
      <c r="AK123" s="2">
        <v>2</v>
      </c>
      <c r="AL123" s="2"/>
      <c r="AM123" s="2"/>
      <c r="AN123" s="2">
        <v>26.066881479999999</v>
      </c>
      <c r="AO123" s="2">
        <v>0.95332855599999999</v>
      </c>
      <c r="AP123" s="2">
        <v>38.042175649999997</v>
      </c>
      <c r="AQ123" s="2">
        <v>0.93785594400000005</v>
      </c>
      <c r="AR123" s="2">
        <f t="shared" si="8"/>
        <v>0.94559225000000002</v>
      </c>
      <c r="AS123" s="3"/>
      <c r="AT123">
        <f t="shared" si="9"/>
        <v>32.054528564999998</v>
      </c>
      <c r="AU123" s="3"/>
      <c r="AV123">
        <v>32.054528564999998</v>
      </c>
    </row>
    <row r="124" spans="1:48">
      <c r="A124" s="2">
        <v>20150711</v>
      </c>
      <c r="B124" s="2" t="s">
        <v>44</v>
      </c>
      <c r="C124" s="2">
        <v>4</v>
      </c>
      <c r="D124" s="2">
        <v>17</v>
      </c>
      <c r="E124" s="2">
        <v>22</v>
      </c>
      <c r="F124" s="2">
        <v>113.3666667</v>
      </c>
      <c r="G124" s="2">
        <v>129</v>
      </c>
      <c r="H124" s="2">
        <v>37</v>
      </c>
      <c r="I124" s="2">
        <f t="shared" si="14"/>
        <v>37</v>
      </c>
      <c r="J124" s="2">
        <v>0</v>
      </c>
      <c r="K124" s="2">
        <v>0</v>
      </c>
      <c r="L124" s="2">
        <v>18</v>
      </c>
      <c r="M124" s="2">
        <v>18</v>
      </c>
      <c r="N124" s="2">
        <v>1</v>
      </c>
      <c r="O124" s="2">
        <f t="shared" si="15"/>
        <v>0.48648648648648651</v>
      </c>
      <c r="P124" s="2">
        <v>4</v>
      </c>
      <c r="Q124" s="8">
        <v>1086</v>
      </c>
      <c r="R124" s="8">
        <v>1</v>
      </c>
      <c r="S124" s="8">
        <v>1</v>
      </c>
      <c r="T124" s="8">
        <v>1</v>
      </c>
      <c r="U124" s="8">
        <v>1</v>
      </c>
      <c r="V124" s="8">
        <v>1</v>
      </c>
      <c r="W124" s="8">
        <v>1</v>
      </c>
      <c r="X124" s="8">
        <v>1</v>
      </c>
      <c r="Y124" s="6"/>
      <c r="Z124" s="2">
        <v>7</v>
      </c>
      <c r="AA124" s="6"/>
      <c r="AB124" s="2">
        <v>7</v>
      </c>
      <c r="AC124" s="2"/>
      <c r="AD124" s="6"/>
      <c r="AE124" s="6"/>
      <c r="AF124" s="1">
        <v>7</v>
      </c>
      <c r="AG124" s="2">
        <v>2</v>
      </c>
      <c r="AH124" s="2" t="s">
        <v>104</v>
      </c>
      <c r="AI124" s="2">
        <v>0</v>
      </c>
      <c r="AJ124" s="2">
        <v>1</v>
      </c>
      <c r="AK124" s="2">
        <v>2</v>
      </c>
      <c r="AL124" s="2"/>
      <c r="AM124" s="2"/>
      <c r="AN124" s="2">
        <v>26.942515759999999</v>
      </c>
      <c r="AO124" s="2">
        <v>0.93876519000000003</v>
      </c>
      <c r="AP124" s="2">
        <v>35.488728309999999</v>
      </c>
      <c r="AQ124" s="2">
        <v>0.94976274000000005</v>
      </c>
      <c r="AR124" s="2">
        <f t="shared" si="8"/>
        <v>0.94426396499999998</v>
      </c>
      <c r="AS124" s="3"/>
      <c r="AT124">
        <f t="shared" si="9"/>
        <v>31.215622034999999</v>
      </c>
      <c r="AU124" s="3"/>
      <c r="AV124">
        <v>31.215622034999999</v>
      </c>
    </row>
    <row r="125" spans="1:48">
      <c r="A125" s="2">
        <v>20150711</v>
      </c>
      <c r="B125" s="2" t="s">
        <v>44</v>
      </c>
      <c r="C125" s="2">
        <v>4</v>
      </c>
      <c r="D125" s="2">
        <v>17</v>
      </c>
      <c r="E125" s="2">
        <v>22</v>
      </c>
      <c r="F125" s="2">
        <v>113.3666667</v>
      </c>
      <c r="G125" s="2">
        <v>129</v>
      </c>
      <c r="H125" s="2">
        <v>37</v>
      </c>
      <c r="I125" s="2">
        <f t="shared" si="14"/>
        <v>37</v>
      </c>
      <c r="J125" s="2">
        <v>0</v>
      </c>
      <c r="K125" s="2">
        <v>0</v>
      </c>
      <c r="L125" s="2">
        <v>18</v>
      </c>
      <c r="M125" s="2">
        <v>18</v>
      </c>
      <c r="N125" s="2">
        <v>1</v>
      </c>
      <c r="O125" s="2">
        <f t="shared" si="15"/>
        <v>0.48648648648648651</v>
      </c>
      <c r="P125" s="2">
        <v>5</v>
      </c>
      <c r="Q125" s="8">
        <v>1149</v>
      </c>
      <c r="R125" s="8">
        <v>1</v>
      </c>
      <c r="S125" s="8">
        <v>1</v>
      </c>
      <c r="T125" s="8">
        <v>1</v>
      </c>
      <c r="U125" s="8">
        <v>1</v>
      </c>
      <c r="V125" s="8">
        <v>1</v>
      </c>
      <c r="W125" s="8">
        <v>1</v>
      </c>
      <c r="X125" s="8">
        <v>1</v>
      </c>
      <c r="Y125" s="6"/>
      <c r="Z125" s="2">
        <v>7</v>
      </c>
      <c r="AA125" s="6"/>
      <c r="AB125" s="2">
        <v>7</v>
      </c>
      <c r="AC125" s="2"/>
      <c r="AD125" s="6"/>
      <c r="AE125" s="6"/>
      <c r="AF125" s="1">
        <v>7</v>
      </c>
      <c r="AG125" s="2">
        <v>2</v>
      </c>
      <c r="AH125" s="2" t="s">
        <v>104</v>
      </c>
      <c r="AI125" s="2">
        <v>0</v>
      </c>
      <c r="AJ125" s="2">
        <v>1</v>
      </c>
      <c r="AK125" s="2">
        <v>2</v>
      </c>
      <c r="AL125" s="2"/>
      <c r="AM125" s="2"/>
      <c r="AN125" s="2">
        <v>32.802452610000003</v>
      </c>
      <c r="AO125" s="2">
        <v>0.98234859399999996</v>
      </c>
      <c r="AP125" s="2">
        <v>29.04464686</v>
      </c>
      <c r="AQ125" s="2">
        <v>0.97737324699999995</v>
      </c>
      <c r="AR125" s="2">
        <f t="shared" si="8"/>
        <v>0.97986092049999995</v>
      </c>
      <c r="AS125" s="3"/>
      <c r="AT125">
        <f t="shared" si="9"/>
        <v>30.923549735000002</v>
      </c>
      <c r="AU125" s="3"/>
      <c r="AV125">
        <v>30.923549735000002</v>
      </c>
    </row>
    <row r="126" spans="1:48">
      <c r="A126" s="2">
        <v>20150711</v>
      </c>
      <c r="B126" s="2" t="s">
        <v>44</v>
      </c>
      <c r="C126" s="2">
        <v>4</v>
      </c>
      <c r="D126" s="2">
        <v>17</v>
      </c>
      <c r="E126" s="2">
        <v>22</v>
      </c>
      <c r="F126" s="2">
        <v>113.3666667</v>
      </c>
      <c r="G126" s="2">
        <v>129</v>
      </c>
      <c r="H126" s="2">
        <v>37</v>
      </c>
      <c r="I126" s="2">
        <f t="shared" si="14"/>
        <v>37</v>
      </c>
      <c r="J126" s="2">
        <v>0</v>
      </c>
      <c r="K126" s="2">
        <v>0</v>
      </c>
      <c r="L126" s="2">
        <v>18</v>
      </c>
      <c r="M126" s="2">
        <v>18</v>
      </c>
      <c r="N126" s="2">
        <v>1</v>
      </c>
      <c r="O126" s="2">
        <f t="shared" si="15"/>
        <v>0.48648648648648651</v>
      </c>
      <c r="P126" s="2">
        <v>6</v>
      </c>
      <c r="Q126" s="8">
        <v>1178</v>
      </c>
      <c r="R126" s="8">
        <v>1</v>
      </c>
      <c r="S126" s="8">
        <v>1</v>
      </c>
      <c r="T126" s="8">
        <v>1</v>
      </c>
      <c r="U126" s="8">
        <v>1</v>
      </c>
      <c r="V126" s="8">
        <v>1</v>
      </c>
      <c r="W126" s="8">
        <v>1</v>
      </c>
      <c r="X126" s="8">
        <v>1</v>
      </c>
      <c r="Y126" s="6">
        <f>AVERAGE(Z121:Z126)</f>
        <v>7</v>
      </c>
      <c r="Z126" s="2">
        <v>7</v>
      </c>
      <c r="AA126" s="6">
        <v>7</v>
      </c>
      <c r="AB126" s="2">
        <v>7</v>
      </c>
      <c r="AC126" s="2"/>
      <c r="AD126" s="6">
        <f>AVERAGE(AF121:AF126)</f>
        <v>7</v>
      </c>
      <c r="AE126" s="6">
        <f>MODE(AF121:AF126)</f>
        <v>7</v>
      </c>
      <c r="AF126" s="1">
        <v>7</v>
      </c>
      <c r="AG126" s="2">
        <v>3</v>
      </c>
      <c r="AH126" s="2">
        <v>0</v>
      </c>
      <c r="AI126" s="2">
        <v>0</v>
      </c>
      <c r="AJ126" s="2">
        <v>1</v>
      </c>
      <c r="AK126" s="2">
        <v>2</v>
      </c>
      <c r="AL126" s="2"/>
      <c r="AM126" s="2"/>
      <c r="AN126" s="2">
        <v>35.167645219999997</v>
      </c>
      <c r="AO126" s="2">
        <v>0.94384629799999997</v>
      </c>
      <c r="AP126" s="2">
        <v>30.175572750000001</v>
      </c>
      <c r="AQ126" s="2">
        <v>0.89683786700000001</v>
      </c>
      <c r="AR126" s="2">
        <f t="shared" si="8"/>
        <v>0.92034208249999994</v>
      </c>
      <c r="AS126" s="3">
        <f>AVERAGE(AT121:AT126)</f>
        <v>32.561168464166663</v>
      </c>
      <c r="AT126">
        <f t="shared" si="9"/>
        <v>32.671608984999999</v>
      </c>
      <c r="AU126" s="3">
        <f>AVERAGE(AV121:AV126)</f>
        <v>32.561168464166663</v>
      </c>
      <c r="AV126">
        <v>32.671608984999999</v>
      </c>
    </row>
    <row r="127" spans="1:48">
      <c r="A127" s="2">
        <v>20150711</v>
      </c>
      <c r="B127" s="2" t="s">
        <v>45</v>
      </c>
      <c r="C127" s="2">
        <v>4</v>
      </c>
      <c r="D127" s="2">
        <v>19</v>
      </c>
      <c r="E127" s="2">
        <v>44</v>
      </c>
      <c r="F127" s="2">
        <v>115.7333333</v>
      </c>
      <c r="G127" s="2">
        <v>130</v>
      </c>
      <c r="H127" s="2">
        <v>31</v>
      </c>
      <c r="I127" s="2">
        <f t="shared" si="14"/>
        <v>31</v>
      </c>
      <c r="J127" s="2">
        <v>0</v>
      </c>
      <c r="K127" s="2">
        <v>0</v>
      </c>
      <c r="L127" s="2">
        <v>7</v>
      </c>
      <c r="M127" s="2">
        <v>24</v>
      </c>
      <c r="N127" s="2">
        <v>0</v>
      </c>
      <c r="O127" s="2">
        <f t="shared" si="15"/>
        <v>0.22580645161290322</v>
      </c>
      <c r="P127" s="2">
        <v>1</v>
      </c>
      <c r="Q127" s="10">
        <v>1227</v>
      </c>
      <c r="R127" s="10">
        <v>1</v>
      </c>
      <c r="S127" s="10">
        <v>1</v>
      </c>
      <c r="T127" s="10">
        <v>1</v>
      </c>
      <c r="U127" s="10">
        <v>1</v>
      </c>
      <c r="V127" s="10">
        <v>1</v>
      </c>
      <c r="W127" s="10">
        <v>1</v>
      </c>
      <c r="X127" s="10">
        <v>1</v>
      </c>
      <c r="Y127" s="6"/>
      <c r="Z127" s="2">
        <v>7</v>
      </c>
      <c r="AA127" s="6"/>
      <c r="AB127" s="2">
        <v>7</v>
      </c>
      <c r="AC127" s="2"/>
      <c r="AD127" s="6"/>
      <c r="AE127" s="6"/>
      <c r="AF127" s="1">
        <v>7</v>
      </c>
      <c r="AG127" s="2">
        <v>1</v>
      </c>
      <c r="AH127" s="2">
        <v>1</v>
      </c>
      <c r="AI127" s="2">
        <v>1</v>
      </c>
      <c r="AJ127" s="2">
        <v>1</v>
      </c>
      <c r="AK127" s="2">
        <v>2</v>
      </c>
      <c r="AL127" s="2"/>
      <c r="AM127" s="2"/>
      <c r="AN127" s="2">
        <v>45.905725789999998</v>
      </c>
      <c r="AO127" s="2">
        <v>0.97834236399999996</v>
      </c>
      <c r="AP127" s="2">
        <v>40.437508559999998</v>
      </c>
      <c r="AQ127" s="2">
        <v>0.966385626</v>
      </c>
      <c r="AR127" s="2">
        <f t="shared" si="8"/>
        <v>0.97236399500000004</v>
      </c>
      <c r="AS127" s="3"/>
      <c r="AT127">
        <f t="shared" si="9"/>
        <v>43.171617174999994</v>
      </c>
      <c r="AU127" s="3"/>
      <c r="AV127">
        <v>43.171617174999994</v>
      </c>
    </row>
    <row r="128" spans="1:48">
      <c r="A128" s="2">
        <v>20150711</v>
      </c>
      <c r="B128" s="2" t="s">
        <v>45</v>
      </c>
      <c r="C128" s="2">
        <v>4</v>
      </c>
      <c r="D128" s="2">
        <v>19</v>
      </c>
      <c r="E128" s="2">
        <v>44</v>
      </c>
      <c r="F128" s="2">
        <v>115.7333333</v>
      </c>
      <c r="G128" s="2">
        <v>130</v>
      </c>
      <c r="H128" s="2">
        <v>31</v>
      </c>
      <c r="I128" s="2">
        <f t="shared" si="14"/>
        <v>31</v>
      </c>
      <c r="J128" s="2">
        <v>0</v>
      </c>
      <c r="K128" s="2">
        <v>0</v>
      </c>
      <c r="L128" s="2">
        <v>7</v>
      </c>
      <c r="M128" s="2">
        <v>24</v>
      </c>
      <c r="N128" s="2">
        <v>0</v>
      </c>
      <c r="O128" s="2">
        <f t="shared" si="15"/>
        <v>0.22580645161290322</v>
      </c>
      <c r="P128" s="2">
        <v>2</v>
      </c>
      <c r="Q128" s="10">
        <v>1338</v>
      </c>
      <c r="R128" s="10">
        <v>1</v>
      </c>
      <c r="S128" s="10">
        <v>1</v>
      </c>
      <c r="T128" s="10">
        <v>1</v>
      </c>
      <c r="U128" s="10">
        <v>1</v>
      </c>
      <c r="V128" s="10">
        <v>1</v>
      </c>
      <c r="W128" s="10">
        <v>1</v>
      </c>
      <c r="X128" s="10">
        <v>1</v>
      </c>
      <c r="Y128" s="6"/>
      <c r="Z128" s="2">
        <v>7</v>
      </c>
      <c r="AA128" s="6"/>
      <c r="AB128" s="2">
        <v>7</v>
      </c>
      <c r="AC128" s="2"/>
      <c r="AD128" s="6"/>
      <c r="AE128" s="6"/>
      <c r="AF128" s="1">
        <v>7</v>
      </c>
      <c r="AG128" s="2">
        <v>1</v>
      </c>
      <c r="AH128" s="2">
        <v>1</v>
      </c>
      <c r="AI128" s="2">
        <v>1</v>
      </c>
      <c r="AJ128" s="2">
        <v>1</v>
      </c>
      <c r="AK128" s="2">
        <v>2</v>
      </c>
      <c r="AL128" s="2"/>
      <c r="AM128" s="2"/>
      <c r="AN128" s="2">
        <v>43.233461210000002</v>
      </c>
      <c r="AO128" s="2">
        <v>0.93427330799999997</v>
      </c>
      <c r="AP128" s="2">
        <v>36.615165789999999</v>
      </c>
      <c r="AQ128" s="2">
        <v>0.93951291699999995</v>
      </c>
      <c r="AR128" s="2">
        <f t="shared" si="8"/>
        <v>0.93689311249999996</v>
      </c>
      <c r="AS128" s="3"/>
      <c r="AT128">
        <f t="shared" si="9"/>
        <v>39.924313499999997</v>
      </c>
      <c r="AU128" s="3"/>
      <c r="AV128">
        <v>39.924313499999997</v>
      </c>
    </row>
    <row r="129" spans="1:48">
      <c r="A129" s="2">
        <v>20150711</v>
      </c>
      <c r="B129" s="2" t="s">
        <v>45</v>
      </c>
      <c r="C129" s="2">
        <v>4</v>
      </c>
      <c r="D129" s="2">
        <v>19</v>
      </c>
      <c r="E129" s="2">
        <v>44</v>
      </c>
      <c r="F129" s="2">
        <v>115.7333333</v>
      </c>
      <c r="G129" s="2">
        <v>130</v>
      </c>
      <c r="H129" s="2">
        <v>31</v>
      </c>
      <c r="I129" s="2">
        <f t="shared" si="14"/>
        <v>31</v>
      </c>
      <c r="J129" s="2">
        <v>0</v>
      </c>
      <c r="K129" s="2">
        <v>0</v>
      </c>
      <c r="L129" s="2">
        <v>7</v>
      </c>
      <c r="M129" s="2">
        <v>24</v>
      </c>
      <c r="N129" s="2">
        <v>0</v>
      </c>
      <c r="O129" s="2">
        <f t="shared" si="15"/>
        <v>0.22580645161290322</v>
      </c>
      <c r="P129" s="2">
        <v>3</v>
      </c>
      <c r="Q129" s="10">
        <v>1371</v>
      </c>
      <c r="R129" s="10">
        <v>1</v>
      </c>
      <c r="S129" s="10">
        <v>1</v>
      </c>
      <c r="T129" s="10">
        <v>1</v>
      </c>
      <c r="U129" s="10">
        <v>1</v>
      </c>
      <c r="V129" s="10">
        <v>1</v>
      </c>
      <c r="W129" s="10">
        <v>1</v>
      </c>
      <c r="X129" s="10">
        <v>1</v>
      </c>
      <c r="Y129" s="6"/>
      <c r="Z129" s="2">
        <v>7</v>
      </c>
      <c r="AA129" s="6"/>
      <c r="AB129" s="2">
        <v>7</v>
      </c>
      <c r="AC129" s="2"/>
      <c r="AD129" s="6"/>
      <c r="AE129" s="6"/>
      <c r="AF129" s="1">
        <v>7</v>
      </c>
      <c r="AG129" s="2">
        <v>1</v>
      </c>
      <c r="AH129" s="2">
        <v>1</v>
      </c>
      <c r="AI129" s="2">
        <v>1</v>
      </c>
      <c r="AJ129" s="2">
        <v>1</v>
      </c>
      <c r="AK129" s="2">
        <v>2</v>
      </c>
      <c r="AL129" s="2"/>
      <c r="AM129" s="2"/>
      <c r="AN129" s="2">
        <v>41.40871345</v>
      </c>
      <c r="AO129" s="2">
        <v>0.95563060600000005</v>
      </c>
      <c r="AP129" s="2">
        <v>40.610952859999998</v>
      </c>
      <c r="AQ129" s="2">
        <v>0.92069820099999999</v>
      </c>
      <c r="AR129" s="2">
        <f t="shared" si="8"/>
        <v>0.93816440350000008</v>
      </c>
      <c r="AS129" s="3"/>
      <c r="AT129">
        <f t="shared" si="9"/>
        <v>41.009833154999995</v>
      </c>
      <c r="AU129" s="3"/>
      <c r="AV129">
        <v>41.009833154999995</v>
      </c>
    </row>
    <row r="130" spans="1:48">
      <c r="A130" s="2">
        <v>20150711</v>
      </c>
      <c r="B130" s="2" t="s">
        <v>45</v>
      </c>
      <c r="C130" s="2">
        <v>4</v>
      </c>
      <c r="D130" s="2">
        <v>19</v>
      </c>
      <c r="E130" s="2">
        <v>44</v>
      </c>
      <c r="F130" s="2">
        <v>115.7333333</v>
      </c>
      <c r="G130" s="2">
        <v>130</v>
      </c>
      <c r="H130" s="2">
        <v>31</v>
      </c>
      <c r="I130" s="2">
        <f t="shared" si="14"/>
        <v>31</v>
      </c>
      <c r="J130" s="2">
        <v>0</v>
      </c>
      <c r="K130" s="2">
        <v>0</v>
      </c>
      <c r="L130" s="2">
        <v>7</v>
      </c>
      <c r="M130" s="2">
        <v>24</v>
      </c>
      <c r="N130" s="2">
        <v>0</v>
      </c>
      <c r="O130" s="2">
        <f t="shared" si="15"/>
        <v>0.22580645161290322</v>
      </c>
      <c r="P130" s="2">
        <v>4</v>
      </c>
      <c r="Q130" s="8">
        <v>1419</v>
      </c>
      <c r="R130" s="8">
        <v>1</v>
      </c>
      <c r="S130" s="8">
        <v>1</v>
      </c>
      <c r="T130" s="8">
        <v>1</v>
      </c>
      <c r="U130" s="8">
        <v>1</v>
      </c>
      <c r="V130" s="8">
        <v>1</v>
      </c>
      <c r="W130" s="8">
        <v>1</v>
      </c>
      <c r="X130" s="8">
        <v>1</v>
      </c>
      <c r="Y130" s="6"/>
      <c r="Z130" s="2">
        <v>7</v>
      </c>
      <c r="AA130" s="6"/>
      <c r="AB130" s="2">
        <v>7</v>
      </c>
      <c r="AC130" s="2"/>
      <c r="AD130" s="6"/>
      <c r="AE130" s="6"/>
      <c r="AF130" s="1">
        <v>7</v>
      </c>
      <c r="AG130" s="2">
        <v>2</v>
      </c>
      <c r="AH130" s="2" t="s">
        <v>104</v>
      </c>
      <c r="AI130" s="2">
        <v>0</v>
      </c>
      <c r="AJ130" s="2">
        <v>1</v>
      </c>
      <c r="AK130" s="2">
        <v>2</v>
      </c>
      <c r="AL130" s="2"/>
      <c r="AM130" s="2"/>
      <c r="AN130" s="2">
        <v>42.852545560000003</v>
      </c>
      <c r="AO130" s="2">
        <v>0.96121178699999998</v>
      </c>
      <c r="AP130" s="2">
        <v>46.813169049999999</v>
      </c>
      <c r="AQ130" s="2">
        <v>0.94181341799999996</v>
      </c>
      <c r="AR130" s="2">
        <f t="shared" si="8"/>
        <v>0.95151260250000003</v>
      </c>
      <c r="AS130" s="3"/>
      <c r="AT130">
        <f t="shared" si="9"/>
        <v>44.832857305000005</v>
      </c>
      <c r="AU130" s="3"/>
      <c r="AV130">
        <v>44.832857305000005</v>
      </c>
    </row>
    <row r="131" spans="1:48">
      <c r="A131" s="2">
        <v>20150711</v>
      </c>
      <c r="B131" s="2" t="s">
        <v>45</v>
      </c>
      <c r="C131" s="2">
        <v>4</v>
      </c>
      <c r="D131" s="2">
        <v>19</v>
      </c>
      <c r="E131" s="2">
        <v>44</v>
      </c>
      <c r="F131" s="2">
        <v>115.7333333</v>
      </c>
      <c r="G131" s="2">
        <v>130</v>
      </c>
      <c r="H131" s="2">
        <v>31</v>
      </c>
      <c r="I131" s="2">
        <f t="shared" si="14"/>
        <v>31</v>
      </c>
      <c r="J131" s="2">
        <v>0</v>
      </c>
      <c r="K131" s="2">
        <v>0</v>
      </c>
      <c r="L131" s="2">
        <v>7</v>
      </c>
      <c r="M131" s="2">
        <v>24</v>
      </c>
      <c r="N131" s="2">
        <v>0</v>
      </c>
      <c r="O131" s="2">
        <f t="shared" si="15"/>
        <v>0.22580645161290322</v>
      </c>
      <c r="P131" s="2">
        <v>5</v>
      </c>
      <c r="Q131" s="8">
        <v>1452</v>
      </c>
      <c r="R131" s="8">
        <v>1</v>
      </c>
      <c r="S131" s="8">
        <v>1</v>
      </c>
      <c r="T131" s="8">
        <v>1</v>
      </c>
      <c r="U131" s="8">
        <v>1</v>
      </c>
      <c r="V131" s="8">
        <v>1</v>
      </c>
      <c r="W131" s="8">
        <v>1</v>
      </c>
      <c r="X131" s="8">
        <v>1</v>
      </c>
      <c r="Y131" s="6"/>
      <c r="Z131" s="2">
        <v>7</v>
      </c>
      <c r="AA131" s="6"/>
      <c r="AB131" s="2">
        <v>7</v>
      </c>
      <c r="AC131" s="2"/>
      <c r="AD131" s="6"/>
      <c r="AE131" s="6"/>
      <c r="AF131" s="1">
        <v>7</v>
      </c>
      <c r="AG131" s="2">
        <v>2</v>
      </c>
      <c r="AH131" s="2" t="s">
        <v>104</v>
      </c>
      <c r="AI131" s="2">
        <v>0</v>
      </c>
      <c r="AJ131" s="2">
        <v>1</v>
      </c>
      <c r="AK131" s="2">
        <v>2</v>
      </c>
      <c r="AL131" s="2"/>
      <c r="AM131" s="2"/>
      <c r="AN131" s="2">
        <v>45.369979729999997</v>
      </c>
      <c r="AO131" s="2">
        <v>0.95984900399999995</v>
      </c>
      <c r="AP131" s="2">
        <v>42.936633380000004</v>
      </c>
      <c r="AQ131" s="2">
        <v>0.89213656399999997</v>
      </c>
      <c r="AR131" s="2">
        <f t="shared" ref="AR131:AR170" si="16">AVERAGE(AQ131,AO131)</f>
        <v>0.92599278399999996</v>
      </c>
      <c r="AS131" s="3"/>
      <c r="AT131">
        <f t="shared" ref="AT131:AT170" si="17">AVERAGE(AP131,AN131)</f>
        <v>44.153306555</v>
      </c>
      <c r="AU131" s="3"/>
      <c r="AV131">
        <v>44.153306555</v>
      </c>
    </row>
    <row r="132" spans="1:48">
      <c r="A132" s="2">
        <v>20150711</v>
      </c>
      <c r="B132" s="2" t="s">
        <v>45</v>
      </c>
      <c r="C132" s="2">
        <v>4</v>
      </c>
      <c r="D132" s="2">
        <v>19</v>
      </c>
      <c r="E132" s="2">
        <v>44</v>
      </c>
      <c r="F132" s="2">
        <v>115.7333333</v>
      </c>
      <c r="G132" s="2">
        <v>130</v>
      </c>
      <c r="H132" s="2">
        <v>31</v>
      </c>
      <c r="I132" s="2">
        <f t="shared" si="14"/>
        <v>31</v>
      </c>
      <c r="J132" s="2">
        <v>0</v>
      </c>
      <c r="K132" s="2">
        <v>0</v>
      </c>
      <c r="L132" s="2">
        <v>7</v>
      </c>
      <c r="M132" s="2">
        <v>24</v>
      </c>
      <c r="N132" s="2">
        <v>0</v>
      </c>
      <c r="O132" s="2">
        <f t="shared" si="15"/>
        <v>0.22580645161290322</v>
      </c>
      <c r="P132" s="2">
        <v>6</v>
      </c>
      <c r="Q132" s="8">
        <v>1485</v>
      </c>
      <c r="R132" s="8">
        <v>1</v>
      </c>
      <c r="S132" s="8">
        <v>1</v>
      </c>
      <c r="T132" s="8">
        <v>1</v>
      </c>
      <c r="U132" s="8">
        <v>1</v>
      </c>
      <c r="V132" s="8">
        <v>1</v>
      </c>
      <c r="W132" s="8">
        <v>1</v>
      </c>
      <c r="X132" s="8">
        <v>1</v>
      </c>
      <c r="Y132" s="6">
        <f>AVERAGE(Z127:Z132)</f>
        <v>7</v>
      </c>
      <c r="Z132" s="2">
        <v>7</v>
      </c>
      <c r="AA132" s="6">
        <v>7</v>
      </c>
      <c r="AB132" s="2">
        <v>7</v>
      </c>
      <c r="AC132" s="2"/>
      <c r="AD132" s="6">
        <f>AVERAGE(AF127:AF132)</f>
        <v>7</v>
      </c>
      <c r="AE132" s="6">
        <f>MODE(AF127:AF132)</f>
        <v>7</v>
      </c>
      <c r="AF132" s="1">
        <v>7</v>
      </c>
      <c r="AG132" s="2">
        <v>2</v>
      </c>
      <c r="AH132" s="2" t="s">
        <v>104</v>
      </c>
      <c r="AI132" s="2">
        <v>0</v>
      </c>
      <c r="AJ132" s="2">
        <v>1</v>
      </c>
      <c r="AK132" s="2">
        <v>2</v>
      </c>
      <c r="AL132" s="2"/>
      <c r="AM132" s="2"/>
      <c r="AN132" s="2">
        <v>44.538362880000001</v>
      </c>
      <c r="AO132" s="2">
        <v>0.95753153499999999</v>
      </c>
      <c r="AP132" s="2">
        <v>40.694762760000003</v>
      </c>
      <c r="AQ132" s="2">
        <v>0.90222199999999997</v>
      </c>
      <c r="AR132" s="2">
        <f t="shared" si="16"/>
        <v>0.92987676749999992</v>
      </c>
      <c r="AS132" s="3">
        <f>AVERAGE(AT127:AT132)</f>
        <v>42.618081751666665</v>
      </c>
      <c r="AT132">
        <f t="shared" si="17"/>
        <v>42.616562819999999</v>
      </c>
      <c r="AU132" s="3">
        <f>AVERAGE(AV127:AV132)</f>
        <v>42.618081751666665</v>
      </c>
      <c r="AV132">
        <v>42.616562819999999</v>
      </c>
    </row>
    <row r="133" spans="1:48">
      <c r="A133" s="2">
        <v>20150711</v>
      </c>
      <c r="B133" s="2" t="s">
        <v>46</v>
      </c>
      <c r="C133" s="2">
        <v>4</v>
      </c>
      <c r="D133" s="2">
        <v>20</v>
      </c>
      <c r="E133" s="2">
        <v>8</v>
      </c>
      <c r="F133" s="2">
        <v>116.1333333</v>
      </c>
      <c r="G133" s="2">
        <v>131</v>
      </c>
      <c r="H133" s="2">
        <v>44</v>
      </c>
      <c r="I133" s="2">
        <f t="shared" si="14"/>
        <v>44</v>
      </c>
      <c r="J133" s="2">
        <v>0</v>
      </c>
      <c r="K133" s="2">
        <v>0</v>
      </c>
      <c r="L133" s="2">
        <v>34</v>
      </c>
      <c r="M133" s="2">
        <v>10</v>
      </c>
      <c r="N133" s="2">
        <v>0</v>
      </c>
      <c r="O133" s="2">
        <f t="shared" si="15"/>
        <v>0.77272727272727271</v>
      </c>
      <c r="P133" s="2">
        <v>1</v>
      </c>
      <c r="Q133" s="8">
        <v>1515</v>
      </c>
      <c r="R133" s="8">
        <v>1</v>
      </c>
      <c r="S133" s="8">
        <v>1</v>
      </c>
      <c r="T133" s="8">
        <v>1</v>
      </c>
      <c r="U133" s="8">
        <v>1</v>
      </c>
      <c r="V133" s="8">
        <v>1</v>
      </c>
      <c r="W133" s="8">
        <v>1</v>
      </c>
      <c r="X133" s="8">
        <v>1</v>
      </c>
      <c r="Y133" s="6"/>
      <c r="Z133" s="2">
        <v>7</v>
      </c>
      <c r="AA133" s="6"/>
      <c r="AB133" s="2">
        <v>7</v>
      </c>
      <c r="AC133" s="2"/>
      <c r="AD133" s="6"/>
      <c r="AE133" s="6"/>
      <c r="AF133" s="1">
        <v>7</v>
      </c>
      <c r="AG133" s="2">
        <v>1</v>
      </c>
      <c r="AH133" s="2">
        <v>1</v>
      </c>
      <c r="AI133" s="2">
        <v>1</v>
      </c>
      <c r="AJ133" s="2">
        <v>1</v>
      </c>
      <c r="AK133" s="2">
        <v>2</v>
      </c>
      <c r="AL133" s="2"/>
      <c r="AM133" s="2"/>
      <c r="AN133" s="2">
        <v>38.732756960000003</v>
      </c>
      <c r="AO133" s="2">
        <v>0.95984027100000002</v>
      </c>
      <c r="AP133" s="2">
        <v>42.274375290000002</v>
      </c>
      <c r="AQ133" s="2">
        <v>0.96053106300000002</v>
      </c>
      <c r="AR133" s="2">
        <f t="shared" si="16"/>
        <v>0.96018566699999996</v>
      </c>
      <c r="AS133" s="3"/>
      <c r="AT133">
        <f t="shared" si="17"/>
        <v>40.503566125000006</v>
      </c>
      <c r="AU133" s="3"/>
      <c r="AV133">
        <v>40.503566125000006</v>
      </c>
    </row>
    <row r="134" spans="1:48">
      <c r="A134" s="2">
        <v>20150711</v>
      </c>
      <c r="B134" s="2" t="s">
        <v>46</v>
      </c>
      <c r="C134" s="2">
        <v>4</v>
      </c>
      <c r="D134" s="2">
        <v>20</v>
      </c>
      <c r="E134" s="2">
        <v>8</v>
      </c>
      <c r="F134" s="2">
        <v>116.1333333</v>
      </c>
      <c r="G134" s="2">
        <v>131</v>
      </c>
      <c r="H134" s="2">
        <v>44</v>
      </c>
      <c r="I134" s="2">
        <f t="shared" si="14"/>
        <v>44</v>
      </c>
      <c r="J134" s="2">
        <v>0</v>
      </c>
      <c r="K134" s="2">
        <v>0</v>
      </c>
      <c r="L134" s="2">
        <v>34</v>
      </c>
      <c r="M134" s="2">
        <v>10</v>
      </c>
      <c r="N134" s="2">
        <v>0</v>
      </c>
      <c r="O134" s="2">
        <f t="shared" si="15"/>
        <v>0.77272727272727271</v>
      </c>
      <c r="P134" s="2">
        <v>2</v>
      </c>
      <c r="Q134" s="8">
        <v>1550</v>
      </c>
      <c r="R134" s="8">
        <v>1</v>
      </c>
      <c r="S134" s="8">
        <v>1</v>
      </c>
      <c r="T134" s="8">
        <v>1</v>
      </c>
      <c r="U134" s="8">
        <v>1</v>
      </c>
      <c r="V134" s="8">
        <v>1</v>
      </c>
      <c r="W134" s="8">
        <v>1</v>
      </c>
      <c r="X134" s="8">
        <v>1</v>
      </c>
      <c r="Y134" s="6"/>
      <c r="Z134" s="2">
        <v>7</v>
      </c>
      <c r="AA134" s="6"/>
      <c r="AB134" s="2">
        <v>7</v>
      </c>
      <c r="AC134" s="2"/>
      <c r="AD134" s="6"/>
      <c r="AE134" s="6"/>
      <c r="AF134" s="1">
        <v>7</v>
      </c>
      <c r="AG134" s="2">
        <v>1</v>
      </c>
      <c r="AH134" s="2">
        <v>1</v>
      </c>
      <c r="AI134" s="2">
        <v>1</v>
      </c>
      <c r="AJ134" s="2">
        <v>1</v>
      </c>
      <c r="AK134" s="2">
        <v>2</v>
      </c>
      <c r="AL134" s="2"/>
      <c r="AM134" s="2"/>
      <c r="AN134" s="2">
        <v>40.212250140000002</v>
      </c>
      <c r="AO134" s="2">
        <v>0.95575569400000004</v>
      </c>
      <c r="AP134" s="2">
        <v>42.32373965</v>
      </c>
      <c r="AQ134" s="2">
        <v>0.95169342099999998</v>
      </c>
      <c r="AR134" s="2">
        <f t="shared" si="16"/>
        <v>0.95372455749999996</v>
      </c>
      <c r="AS134" s="3"/>
      <c r="AT134">
        <f t="shared" si="17"/>
        <v>41.267994895000001</v>
      </c>
      <c r="AU134" s="3"/>
      <c r="AV134">
        <v>41.267994895000001</v>
      </c>
    </row>
    <row r="135" spans="1:48">
      <c r="A135" s="2">
        <v>20150711</v>
      </c>
      <c r="B135" s="2" t="s">
        <v>46</v>
      </c>
      <c r="C135" s="2">
        <v>4</v>
      </c>
      <c r="D135" s="2">
        <v>20</v>
      </c>
      <c r="E135" s="2">
        <v>8</v>
      </c>
      <c r="F135" s="2">
        <v>116.1333333</v>
      </c>
      <c r="G135" s="2">
        <v>131</v>
      </c>
      <c r="H135" s="2">
        <v>44</v>
      </c>
      <c r="I135" s="2">
        <f t="shared" si="14"/>
        <v>44</v>
      </c>
      <c r="J135" s="2">
        <v>0</v>
      </c>
      <c r="K135" s="2">
        <v>0</v>
      </c>
      <c r="L135" s="2">
        <v>34</v>
      </c>
      <c r="M135" s="2">
        <v>10</v>
      </c>
      <c r="N135" s="2">
        <v>0</v>
      </c>
      <c r="O135" s="2">
        <f t="shared" si="15"/>
        <v>0.77272727272727271</v>
      </c>
      <c r="P135" s="2">
        <v>3</v>
      </c>
      <c r="Q135" s="8">
        <v>1618</v>
      </c>
      <c r="R135" s="8">
        <v>1</v>
      </c>
      <c r="S135" s="8">
        <v>1</v>
      </c>
      <c r="T135" s="8">
        <v>1</v>
      </c>
      <c r="U135" s="8">
        <v>1</v>
      </c>
      <c r="V135" s="8">
        <v>1</v>
      </c>
      <c r="W135" s="8">
        <v>1</v>
      </c>
      <c r="X135" s="8">
        <v>1</v>
      </c>
      <c r="Y135" s="6"/>
      <c r="Z135" s="2">
        <v>7</v>
      </c>
      <c r="AA135" s="6"/>
      <c r="AB135" s="2">
        <v>7</v>
      </c>
      <c r="AC135" s="2"/>
      <c r="AD135" s="6"/>
      <c r="AE135" s="6"/>
      <c r="AF135" s="1">
        <v>7</v>
      </c>
      <c r="AG135" s="2">
        <v>1</v>
      </c>
      <c r="AH135" s="2">
        <v>1</v>
      </c>
      <c r="AI135" s="2">
        <v>1</v>
      </c>
      <c r="AJ135" s="2">
        <v>1</v>
      </c>
      <c r="AK135" s="2">
        <v>2</v>
      </c>
      <c r="AL135" s="2"/>
      <c r="AM135" s="2"/>
      <c r="AN135" s="2">
        <v>48.452903540000001</v>
      </c>
      <c r="AO135" s="2">
        <v>0.94290552100000002</v>
      </c>
      <c r="AP135" s="2">
        <v>42.959138099999997</v>
      </c>
      <c r="AQ135" s="2">
        <v>0.95886971799999998</v>
      </c>
      <c r="AR135" s="2">
        <f t="shared" si="16"/>
        <v>0.9508876195</v>
      </c>
      <c r="AS135" s="3"/>
      <c r="AT135">
        <f t="shared" si="17"/>
        <v>45.706020819999999</v>
      </c>
      <c r="AU135" s="3"/>
      <c r="AV135">
        <v>45.706020819999999</v>
      </c>
    </row>
    <row r="136" spans="1:48">
      <c r="A136" s="2">
        <v>20150711</v>
      </c>
      <c r="B136" s="2" t="s">
        <v>46</v>
      </c>
      <c r="C136" s="2">
        <v>4</v>
      </c>
      <c r="D136" s="2">
        <v>20</v>
      </c>
      <c r="E136" s="2">
        <v>8</v>
      </c>
      <c r="F136" s="2">
        <v>116.1333333</v>
      </c>
      <c r="G136" s="2">
        <v>131</v>
      </c>
      <c r="H136" s="2">
        <v>44</v>
      </c>
      <c r="I136" s="2">
        <f t="shared" si="14"/>
        <v>44</v>
      </c>
      <c r="J136" s="2">
        <v>0</v>
      </c>
      <c r="K136" s="2">
        <v>0</v>
      </c>
      <c r="L136" s="2">
        <v>34</v>
      </c>
      <c r="M136" s="2">
        <v>10</v>
      </c>
      <c r="N136" s="2">
        <v>0</v>
      </c>
      <c r="O136" s="2">
        <f t="shared" si="15"/>
        <v>0.77272727272727271</v>
      </c>
      <c r="P136" s="2">
        <v>4</v>
      </c>
      <c r="Q136" s="8">
        <v>1648</v>
      </c>
      <c r="R136" s="8">
        <v>1</v>
      </c>
      <c r="S136" s="8">
        <v>1</v>
      </c>
      <c r="T136" s="8">
        <v>1</v>
      </c>
      <c r="U136" s="8">
        <v>1</v>
      </c>
      <c r="V136" s="8">
        <v>1</v>
      </c>
      <c r="W136" s="8">
        <v>1</v>
      </c>
      <c r="X136" s="8">
        <v>1</v>
      </c>
      <c r="Y136" s="6"/>
      <c r="Z136" s="2">
        <v>7</v>
      </c>
      <c r="AA136" s="6"/>
      <c r="AB136" s="2">
        <v>7</v>
      </c>
      <c r="AC136" s="2"/>
      <c r="AD136" s="6"/>
      <c r="AE136" s="6"/>
      <c r="AF136" s="1">
        <v>7</v>
      </c>
      <c r="AG136" s="2">
        <v>2</v>
      </c>
      <c r="AH136" s="2" t="s">
        <v>104</v>
      </c>
      <c r="AI136" s="2">
        <v>0</v>
      </c>
      <c r="AJ136" s="2">
        <v>1</v>
      </c>
      <c r="AK136" s="2">
        <v>2</v>
      </c>
      <c r="AL136" s="2"/>
      <c r="AM136" s="2"/>
      <c r="AN136" s="2">
        <v>34.608945599999998</v>
      </c>
      <c r="AO136" s="2">
        <v>0.91720353499999996</v>
      </c>
      <c r="AP136" s="2">
        <v>43.350103140000002</v>
      </c>
      <c r="AQ136" s="2">
        <v>0.93946591800000001</v>
      </c>
      <c r="AR136" s="2">
        <f t="shared" si="16"/>
        <v>0.92833472649999993</v>
      </c>
      <c r="AS136" s="3"/>
      <c r="AT136">
        <f t="shared" si="17"/>
        <v>38.97952437</v>
      </c>
      <c r="AU136" s="3"/>
      <c r="AV136">
        <v>38.97952437</v>
      </c>
    </row>
    <row r="137" spans="1:48">
      <c r="A137" s="2">
        <v>20150711</v>
      </c>
      <c r="B137" s="2" t="s">
        <v>46</v>
      </c>
      <c r="C137" s="2">
        <v>4</v>
      </c>
      <c r="D137" s="2">
        <v>20</v>
      </c>
      <c r="E137" s="2">
        <v>8</v>
      </c>
      <c r="F137" s="2">
        <v>116.1333333</v>
      </c>
      <c r="G137" s="2">
        <v>131</v>
      </c>
      <c r="H137" s="2">
        <v>44</v>
      </c>
      <c r="I137" s="2">
        <f t="shared" si="14"/>
        <v>44</v>
      </c>
      <c r="J137" s="2">
        <v>0</v>
      </c>
      <c r="K137" s="2">
        <v>0</v>
      </c>
      <c r="L137" s="2">
        <v>34</v>
      </c>
      <c r="M137" s="2">
        <v>10</v>
      </c>
      <c r="N137" s="2">
        <v>0</v>
      </c>
      <c r="O137" s="2">
        <f t="shared" si="15"/>
        <v>0.77272727272727271</v>
      </c>
      <c r="P137" s="2">
        <v>5</v>
      </c>
      <c r="Q137" s="8">
        <v>1662</v>
      </c>
      <c r="R137" s="8">
        <v>1</v>
      </c>
      <c r="S137" s="8">
        <v>1</v>
      </c>
      <c r="T137" s="8">
        <v>1</v>
      </c>
      <c r="U137" s="8">
        <v>1</v>
      </c>
      <c r="V137" s="8">
        <v>1</v>
      </c>
      <c r="W137" s="8">
        <v>1</v>
      </c>
      <c r="X137" s="8">
        <v>1</v>
      </c>
      <c r="Y137" s="6">
        <f>AVERAGE(Z133:Z137)</f>
        <v>7</v>
      </c>
      <c r="Z137" s="2">
        <v>7</v>
      </c>
      <c r="AA137" s="6">
        <v>7</v>
      </c>
      <c r="AB137" s="2">
        <v>7</v>
      </c>
      <c r="AC137" s="2"/>
      <c r="AD137" s="6">
        <f>AVERAGE(AF133:AF137)</f>
        <v>7</v>
      </c>
      <c r="AE137" s="6">
        <f>MODE(AF133:AF137)</f>
        <v>7</v>
      </c>
      <c r="AF137" s="1">
        <v>7</v>
      </c>
      <c r="AG137" s="2">
        <v>2</v>
      </c>
      <c r="AH137" s="2" t="s">
        <v>104</v>
      </c>
      <c r="AI137" s="2">
        <v>0</v>
      </c>
      <c r="AJ137" s="2">
        <v>1</v>
      </c>
      <c r="AK137" s="2">
        <v>2</v>
      </c>
      <c r="AL137" s="2"/>
      <c r="AM137" s="2"/>
      <c r="AN137" s="2">
        <v>48.749519939999999</v>
      </c>
      <c r="AO137" s="2">
        <v>0.95950468200000005</v>
      </c>
      <c r="AP137" s="2">
        <v>55.613198820000001</v>
      </c>
      <c r="AQ137" s="2">
        <v>0.94958195000000001</v>
      </c>
      <c r="AR137" s="2">
        <f t="shared" si="16"/>
        <v>0.95454331600000009</v>
      </c>
      <c r="AS137" s="3">
        <f>AVERAGE(AT133:AT137)</f>
        <v>43.727693118000005</v>
      </c>
      <c r="AT137">
        <f t="shared" si="17"/>
        <v>52.181359380000004</v>
      </c>
      <c r="AU137" s="3">
        <f>AVERAGE(AV133:AV137)</f>
        <v>43.727693118000005</v>
      </c>
      <c r="AV137">
        <v>52.181359380000004</v>
      </c>
    </row>
    <row r="138" spans="1:48">
      <c r="A138" s="2">
        <v>20150711</v>
      </c>
      <c r="B138" s="2" t="s">
        <v>47</v>
      </c>
      <c r="C138" s="2">
        <v>4</v>
      </c>
      <c r="D138" s="2">
        <v>21</v>
      </c>
      <c r="E138" s="2">
        <v>1</v>
      </c>
      <c r="F138" s="2">
        <v>117.0166667</v>
      </c>
      <c r="G138" s="2">
        <v>139</v>
      </c>
      <c r="H138" s="2">
        <v>57</v>
      </c>
      <c r="I138" s="2">
        <f t="shared" si="14"/>
        <v>57</v>
      </c>
      <c r="J138" s="2">
        <v>5</v>
      </c>
      <c r="K138" s="2">
        <v>0</v>
      </c>
      <c r="L138" s="2">
        <v>40</v>
      </c>
      <c r="M138" s="2">
        <v>16</v>
      </c>
      <c r="N138" s="2">
        <v>1</v>
      </c>
      <c r="O138" s="2">
        <f t="shared" si="15"/>
        <v>0.70175438596491224</v>
      </c>
      <c r="P138" s="2">
        <v>1</v>
      </c>
      <c r="Q138" s="8">
        <v>1694</v>
      </c>
      <c r="R138" s="8">
        <v>1</v>
      </c>
      <c r="S138" s="8">
        <v>1</v>
      </c>
      <c r="T138" s="8">
        <v>1</v>
      </c>
      <c r="U138" s="8">
        <v>1</v>
      </c>
      <c r="V138" s="8">
        <v>1</v>
      </c>
      <c r="W138" s="8">
        <v>1</v>
      </c>
      <c r="X138" s="8">
        <v>1</v>
      </c>
      <c r="Y138" s="6"/>
      <c r="Z138" s="2">
        <v>7</v>
      </c>
      <c r="AA138" s="6"/>
      <c r="AB138" s="2">
        <v>7</v>
      </c>
      <c r="AC138" s="2"/>
      <c r="AD138" s="6"/>
      <c r="AE138" s="6"/>
      <c r="AF138" s="1">
        <v>7</v>
      </c>
      <c r="AG138" s="2">
        <v>1</v>
      </c>
      <c r="AH138" s="2">
        <v>1</v>
      </c>
      <c r="AI138" s="2">
        <v>1</v>
      </c>
      <c r="AJ138" s="2">
        <v>1</v>
      </c>
      <c r="AK138" s="2">
        <v>2</v>
      </c>
      <c r="AL138" s="2"/>
      <c r="AM138" s="2"/>
      <c r="AN138" s="2">
        <v>45.538030159999998</v>
      </c>
      <c r="AO138" s="2">
        <v>0.96203059499999999</v>
      </c>
      <c r="AP138" s="2">
        <v>50.15849995</v>
      </c>
      <c r="AQ138" s="2">
        <v>0.96028362099999998</v>
      </c>
      <c r="AR138" s="2">
        <f t="shared" si="16"/>
        <v>0.96115710799999998</v>
      </c>
      <c r="AS138" s="3"/>
      <c r="AT138">
        <f t="shared" si="17"/>
        <v>47.848265054999999</v>
      </c>
      <c r="AU138" s="3"/>
      <c r="AV138">
        <v>47.848265054999999</v>
      </c>
    </row>
    <row r="139" spans="1:48">
      <c r="A139" s="2">
        <v>20150711</v>
      </c>
      <c r="B139" s="2" t="s">
        <v>47</v>
      </c>
      <c r="C139" s="2">
        <v>4</v>
      </c>
      <c r="D139" s="2">
        <v>21</v>
      </c>
      <c r="E139" s="2">
        <v>1</v>
      </c>
      <c r="F139" s="2">
        <v>117.0166667</v>
      </c>
      <c r="G139" s="2">
        <v>139</v>
      </c>
      <c r="H139" s="2">
        <v>57</v>
      </c>
      <c r="I139" s="2">
        <f t="shared" si="14"/>
        <v>57</v>
      </c>
      <c r="J139" s="2">
        <v>5</v>
      </c>
      <c r="K139" s="2">
        <v>0</v>
      </c>
      <c r="L139" s="2">
        <v>40</v>
      </c>
      <c r="M139" s="2">
        <v>16</v>
      </c>
      <c r="N139" s="2">
        <v>1</v>
      </c>
      <c r="O139" s="2">
        <f t="shared" si="15"/>
        <v>0.70175438596491224</v>
      </c>
      <c r="P139" s="2">
        <v>2</v>
      </c>
      <c r="Q139" s="8">
        <v>1776</v>
      </c>
      <c r="R139" s="8">
        <v>1</v>
      </c>
      <c r="S139" s="8">
        <v>1</v>
      </c>
      <c r="T139" s="8">
        <v>1</v>
      </c>
      <c r="U139" s="8">
        <v>1</v>
      </c>
      <c r="V139" s="8">
        <v>1</v>
      </c>
      <c r="W139" s="8">
        <v>1</v>
      </c>
      <c r="X139" s="8">
        <v>1</v>
      </c>
      <c r="Y139" s="6"/>
      <c r="Z139" s="2">
        <v>7</v>
      </c>
      <c r="AA139" s="6"/>
      <c r="AB139" s="2">
        <v>7</v>
      </c>
      <c r="AC139" s="2"/>
      <c r="AD139" s="6"/>
      <c r="AE139" s="6"/>
      <c r="AF139" s="1">
        <v>7</v>
      </c>
      <c r="AG139" s="2">
        <v>1</v>
      </c>
      <c r="AH139" s="2">
        <v>1</v>
      </c>
      <c r="AI139" s="2">
        <v>1</v>
      </c>
      <c r="AJ139" s="2">
        <v>1</v>
      </c>
      <c r="AK139" s="2">
        <v>2</v>
      </c>
      <c r="AL139" s="2"/>
      <c r="AM139" s="2"/>
      <c r="AN139" s="2">
        <v>51.48662023</v>
      </c>
      <c r="AO139" s="2">
        <v>0.93267944899999999</v>
      </c>
      <c r="AP139" s="2">
        <v>45.714117700000003</v>
      </c>
      <c r="AQ139" s="2">
        <v>0.94307951499999998</v>
      </c>
      <c r="AR139" s="2">
        <f t="shared" si="16"/>
        <v>0.93787948200000004</v>
      </c>
      <c r="AS139" s="3"/>
      <c r="AT139">
        <f t="shared" si="17"/>
        <v>48.600368965000001</v>
      </c>
      <c r="AU139" s="3"/>
      <c r="AV139">
        <v>48.600368965000001</v>
      </c>
    </row>
    <row r="140" spans="1:48">
      <c r="A140" s="2">
        <v>20150711</v>
      </c>
      <c r="B140" s="2" t="s">
        <v>47</v>
      </c>
      <c r="C140" s="2">
        <v>4</v>
      </c>
      <c r="D140" s="2">
        <v>21</v>
      </c>
      <c r="E140" s="2">
        <v>1</v>
      </c>
      <c r="F140" s="2">
        <v>117.0166667</v>
      </c>
      <c r="G140" s="2">
        <v>139</v>
      </c>
      <c r="H140" s="2">
        <v>57</v>
      </c>
      <c r="I140" s="2">
        <f t="shared" si="14"/>
        <v>57</v>
      </c>
      <c r="J140" s="2">
        <v>5</v>
      </c>
      <c r="K140" s="2">
        <v>0</v>
      </c>
      <c r="L140" s="2">
        <v>40</v>
      </c>
      <c r="M140" s="2">
        <v>16</v>
      </c>
      <c r="N140" s="2">
        <v>1</v>
      </c>
      <c r="O140" s="2">
        <f t="shared" si="15"/>
        <v>0.70175438596491224</v>
      </c>
      <c r="P140" s="2">
        <v>3</v>
      </c>
      <c r="Q140" s="8">
        <v>1810</v>
      </c>
      <c r="R140" s="8">
        <v>1</v>
      </c>
      <c r="S140" s="8">
        <v>1</v>
      </c>
      <c r="T140" s="8">
        <v>1</v>
      </c>
      <c r="U140" s="8">
        <v>1</v>
      </c>
      <c r="V140" s="8">
        <v>1</v>
      </c>
      <c r="W140" s="8">
        <v>1</v>
      </c>
      <c r="X140" s="8">
        <v>1</v>
      </c>
      <c r="Y140" s="6"/>
      <c r="Z140" s="2">
        <v>7</v>
      </c>
      <c r="AA140" s="6"/>
      <c r="AB140" s="2">
        <v>7</v>
      </c>
      <c r="AC140" s="2"/>
      <c r="AD140" s="6"/>
      <c r="AE140" s="6"/>
      <c r="AF140" s="1">
        <v>7</v>
      </c>
      <c r="AG140" s="2">
        <v>1</v>
      </c>
      <c r="AH140" s="2">
        <v>1</v>
      </c>
      <c r="AI140" s="2">
        <v>1</v>
      </c>
      <c r="AJ140" s="2">
        <v>1</v>
      </c>
      <c r="AK140" s="2">
        <v>2</v>
      </c>
      <c r="AL140" s="2"/>
      <c r="AM140" s="2"/>
      <c r="AN140" s="2">
        <v>51.290555580000003</v>
      </c>
      <c r="AO140" s="2">
        <v>0.97547423</v>
      </c>
      <c r="AP140" s="2">
        <v>48.869044109999997</v>
      </c>
      <c r="AQ140" s="2">
        <v>0.957473413</v>
      </c>
      <c r="AR140" s="2">
        <f t="shared" si="16"/>
        <v>0.96647382149999994</v>
      </c>
      <c r="AS140" s="3"/>
      <c r="AT140">
        <f t="shared" si="17"/>
        <v>50.079799844999997</v>
      </c>
      <c r="AU140" s="3"/>
      <c r="AV140">
        <v>50.079799844999997</v>
      </c>
    </row>
    <row r="141" spans="1:48">
      <c r="A141" s="2">
        <v>20150711</v>
      </c>
      <c r="B141" s="2" t="s">
        <v>47</v>
      </c>
      <c r="C141" s="2">
        <v>4</v>
      </c>
      <c r="D141" s="2">
        <v>21</v>
      </c>
      <c r="E141" s="2">
        <v>1</v>
      </c>
      <c r="F141" s="2">
        <v>117.0166667</v>
      </c>
      <c r="G141" s="2">
        <v>139</v>
      </c>
      <c r="H141" s="2">
        <v>57</v>
      </c>
      <c r="I141" s="2">
        <f t="shared" si="14"/>
        <v>57</v>
      </c>
      <c r="J141" s="2">
        <v>5</v>
      </c>
      <c r="K141" s="2">
        <v>0</v>
      </c>
      <c r="L141" s="2">
        <v>40</v>
      </c>
      <c r="M141" s="2">
        <v>16</v>
      </c>
      <c r="N141" s="2">
        <v>1</v>
      </c>
      <c r="O141" s="2">
        <f t="shared" si="15"/>
        <v>0.70175438596491224</v>
      </c>
      <c r="P141" s="2">
        <v>4</v>
      </c>
      <c r="Q141" s="8">
        <v>1841</v>
      </c>
      <c r="R141" s="8">
        <v>1</v>
      </c>
      <c r="S141" s="8">
        <v>1</v>
      </c>
      <c r="T141" s="8">
        <v>1</v>
      </c>
      <c r="U141" s="8">
        <v>1</v>
      </c>
      <c r="V141" s="8">
        <v>1</v>
      </c>
      <c r="W141" s="8">
        <v>1</v>
      </c>
      <c r="X141" s="8">
        <v>1</v>
      </c>
      <c r="Y141" s="6"/>
      <c r="Z141" s="2">
        <v>7</v>
      </c>
      <c r="AA141" s="6"/>
      <c r="AB141" s="2">
        <v>7</v>
      </c>
      <c r="AC141" s="2"/>
      <c r="AD141" s="6"/>
      <c r="AE141" s="6"/>
      <c r="AF141" s="1">
        <v>7</v>
      </c>
      <c r="AG141" s="2">
        <v>3</v>
      </c>
      <c r="AH141" s="2">
        <v>0</v>
      </c>
      <c r="AI141" s="2">
        <v>0</v>
      </c>
      <c r="AJ141" s="2">
        <v>1</v>
      </c>
      <c r="AK141" s="2">
        <v>2</v>
      </c>
      <c r="AL141" s="2"/>
      <c r="AM141" s="2"/>
      <c r="AN141" s="2">
        <v>41.98740394</v>
      </c>
      <c r="AO141" s="2">
        <v>0.96292151000000004</v>
      </c>
      <c r="AP141" s="2">
        <v>45.328966340000001</v>
      </c>
      <c r="AQ141" s="2">
        <v>0.96995834700000005</v>
      </c>
      <c r="AR141" s="2">
        <f t="shared" si="16"/>
        <v>0.96643992850000005</v>
      </c>
      <c r="AS141" s="3"/>
      <c r="AT141">
        <f t="shared" si="17"/>
        <v>43.658185140000001</v>
      </c>
      <c r="AU141" s="3"/>
      <c r="AV141">
        <v>43.658185140000001</v>
      </c>
    </row>
    <row r="142" spans="1:48">
      <c r="A142" s="2">
        <v>20150711</v>
      </c>
      <c r="B142" s="2" t="s">
        <v>47</v>
      </c>
      <c r="C142" s="2">
        <v>4</v>
      </c>
      <c r="D142" s="2">
        <v>21</v>
      </c>
      <c r="E142" s="2">
        <v>1</v>
      </c>
      <c r="F142" s="2">
        <v>117.0166667</v>
      </c>
      <c r="G142" s="2">
        <v>139</v>
      </c>
      <c r="H142" s="2">
        <v>57</v>
      </c>
      <c r="I142" s="2">
        <f t="shared" si="14"/>
        <v>57</v>
      </c>
      <c r="J142" s="2">
        <v>5</v>
      </c>
      <c r="K142" s="2">
        <v>0</v>
      </c>
      <c r="L142" s="2">
        <v>40</v>
      </c>
      <c r="M142" s="2">
        <v>16</v>
      </c>
      <c r="N142" s="2">
        <v>1</v>
      </c>
      <c r="O142" s="2">
        <f t="shared" si="15"/>
        <v>0.70175438596491224</v>
      </c>
      <c r="P142" s="2">
        <v>5</v>
      </c>
      <c r="Q142" s="8">
        <v>1873</v>
      </c>
      <c r="R142" s="8">
        <v>1</v>
      </c>
      <c r="S142" s="8">
        <v>1</v>
      </c>
      <c r="T142" s="8">
        <v>1</v>
      </c>
      <c r="U142" s="8">
        <v>1</v>
      </c>
      <c r="V142" s="8">
        <v>1</v>
      </c>
      <c r="W142" s="8">
        <v>1</v>
      </c>
      <c r="X142" s="8">
        <v>1</v>
      </c>
      <c r="Y142" s="6">
        <f>AVERAGE(Z138:Z142)</f>
        <v>7</v>
      </c>
      <c r="Z142" s="2">
        <v>7</v>
      </c>
      <c r="AA142" s="6">
        <f>AVERAGE(AB138:AB142)</f>
        <v>6.8</v>
      </c>
      <c r="AB142" s="2">
        <v>6</v>
      </c>
      <c r="AC142" s="2" t="s">
        <v>75</v>
      </c>
      <c r="AD142" s="6">
        <f>AVERAGE(AF138:AF142)</f>
        <v>7</v>
      </c>
      <c r="AE142" s="6">
        <f>MODE(AF138:AF142)</f>
        <v>7</v>
      </c>
      <c r="AF142" s="1">
        <v>7</v>
      </c>
      <c r="AG142" s="2">
        <v>2</v>
      </c>
      <c r="AH142" s="2" t="s">
        <v>104</v>
      </c>
      <c r="AI142" s="2">
        <v>0</v>
      </c>
      <c r="AJ142" s="2">
        <v>1</v>
      </c>
      <c r="AK142" s="2">
        <v>2</v>
      </c>
      <c r="AL142" s="2"/>
      <c r="AM142" s="2"/>
      <c r="AN142" s="2">
        <v>42.940628439999998</v>
      </c>
      <c r="AO142" s="2">
        <v>0.95058600400000004</v>
      </c>
      <c r="AP142" s="2">
        <v>36.305418410000001</v>
      </c>
      <c r="AQ142" s="2">
        <v>0.904894957</v>
      </c>
      <c r="AR142" s="2">
        <f t="shared" si="16"/>
        <v>0.92774048050000002</v>
      </c>
      <c r="AS142" s="3">
        <f>AVERAGE(AT138:AT142)</f>
        <v>45.961928485999998</v>
      </c>
      <c r="AT142">
        <f t="shared" si="17"/>
        <v>39.623023425</v>
      </c>
      <c r="AU142" s="3">
        <f>AVERAGE(AV138:AV142)</f>
        <v>45.961928485999998</v>
      </c>
      <c r="AV142">
        <v>39.623023425</v>
      </c>
    </row>
    <row r="143" spans="1:48">
      <c r="A143" s="2">
        <v>20150711</v>
      </c>
      <c r="B143" s="2" t="s">
        <v>47</v>
      </c>
      <c r="C143" s="2">
        <v>4</v>
      </c>
      <c r="D143" s="2">
        <v>21</v>
      </c>
      <c r="E143" s="2">
        <v>1</v>
      </c>
      <c r="F143" s="2">
        <v>117.0166667</v>
      </c>
      <c r="G143" s="2">
        <v>139</v>
      </c>
      <c r="H143" s="2">
        <v>57</v>
      </c>
      <c r="I143" s="2">
        <f t="shared" si="14"/>
        <v>57</v>
      </c>
      <c r="J143" s="2">
        <v>5</v>
      </c>
      <c r="K143" s="2">
        <v>0</v>
      </c>
      <c r="L143" s="2">
        <v>40</v>
      </c>
      <c r="M143" s="2">
        <v>16</v>
      </c>
      <c r="N143" s="2">
        <v>1</v>
      </c>
      <c r="O143" s="2">
        <f t="shared" si="15"/>
        <v>0.70175438596491224</v>
      </c>
      <c r="P143" s="2">
        <v>6</v>
      </c>
      <c r="Q143" s="8">
        <v>1905</v>
      </c>
      <c r="R143" s="8">
        <v>1</v>
      </c>
      <c r="S143" s="8">
        <v>1</v>
      </c>
      <c r="T143" s="8">
        <v>1</v>
      </c>
      <c r="U143" s="8">
        <v>1</v>
      </c>
      <c r="V143" s="8">
        <v>1</v>
      </c>
      <c r="W143" s="8">
        <v>1</v>
      </c>
      <c r="X143" s="8">
        <v>1</v>
      </c>
      <c r="Y143" s="6"/>
      <c r="Z143" s="2">
        <v>7</v>
      </c>
      <c r="AA143" s="6"/>
      <c r="AB143" s="2">
        <v>7</v>
      </c>
      <c r="AC143" s="2"/>
      <c r="AD143" s="6"/>
      <c r="AE143" s="6"/>
      <c r="AF143" s="1">
        <v>7</v>
      </c>
      <c r="AG143" s="2">
        <v>2</v>
      </c>
      <c r="AH143" s="2" t="s">
        <v>104</v>
      </c>
      <c r="AI143" s="2">
        <v>0</v>
      </c>
      <c r="AJ143" s="2">
        <v>1</v>
      </c>
      <c r="AK143" s="2">
        <v>2</v>
      </c>
      <c r="AL143" s="2"/>
      <c r="AM143" s="2"/>
      <c r="AN143" s="2">
        <v>42.12234685</v>
      </c>
      <c r="AO143" s="2">
        <v>0.94292443699999995</v>
      </c>
      <c r="AP143" s="2">
        <v>38.872014929999999</v>
      </c>
      <c r="AQ143" s="2">
        <v>0.92868700400000004</v>
      </c>
      <c r="AR143" s="2">
        <f t="shared" si="16"/>
        <v>0.93580572049999999</v>
      </c>
      <c r="AS143" s="3"/>
      <c r="AT143">
        <f t="shared" si="17"/>
        <v>40.497180889999996</v>
      </c>
      <c r="AU143" s="3"/>
      <c r="AV143">
        <v>40.497180889999996</v>
      </c>
    </row>
    <row r="144" spans="1:48">
      <c r="A144" s="2">
        <v>20150711</v>
      </c>
      <c r="B144" s="2" t="s">
        <v>48</v>
      </c>
      <c r="C144" s="2">
        <v>4</v>
      </c>
      <c r="D144" s="2">
        <v>21</v>
      </c>
      <c r="E144" s="2">
        <v>43</v>
      </c>
      <c r="F144" s="2">
        <v>117.7166667</v>
      </c>
      <c r="G144" s="2">
        <v>140</v>
      </c>
      <c r="H144" s="2">
        <v>30</v>
      </c>
      <c r="I144" s="2">
        <f t="shared" si="14"/>
        <v>30</v>
      </c>
      <c r="J144" s="2">
        <v>0</v>
      </c>
      <c r="K144" s="2">
        <v>0</v>
      </c>
      <c r="L144" s="2">
        <v>26</v>
      </c>
      <c r="M144" s="2">
        <v>4</v>
      </c>
      <c r="N144" s="2">
        <v>0</v>
      </c>
      <c r="O144" s="2">
        <f t="shared" si="15"/>
        <v>0.8666666666666667</v>
      </c>
      <c r="P144" s="2">
        <v>1</v>
      </c>
      <c r="Q144" s="8">
        <v>2024</v>
      </c>
      <c r="R144" s="8">
        <v>1</v>
      </c>
      <c r="S144" s="8">
        <v>1</v>
      </c>
      <c r="T144" s="8">
        <v>1</v>
      </c>
      <c r="U144" s="8">
        <v>1</v>
      </c>
      <c r="V144" s="8">
        <v>1</v>
      </c>
      <c r="W144" s="8">
        <v>1</v>
      </c>
      <c r="X144" s="8">
        <v>1</v>
      </c>
      <c r="Y144" s="6"/>
      <c r="Z144" s="2">
        <v>7</v>
      </c>
      <c r="AA144" s="6"/>
      <c r="AB144" s="2">
        <v>7</v>
      </c>
      <c r="AC144" s="2"/>
      <c r="AD144" s="6"/>
      <c r="AE144" s="6"/>
      <c r="AF144" s="1">
        <v>7</v>
      </c>
      <c r="AG144" s="2">
        <v>1</v>
      </c>
      <c r="AH144" s="2">
        <v>1</v>
      </c>
      <c r="AI144" s="2">
        <v>1</v>
      </c>
      <c r="AJ144" s="2">
        <v>1</v>
      </c>
      <c r="AK144" s="2">
        <v>2</v>
      </c>
      <c r="AL144" s="2"/>
      <c r="AM144" s="2"/>
      <c r="AN144" s="2">
        <v>37.887087569999998</v>
      </c>
      <c r="AO144" s="2">
        <v>0.958131921</v>
      </c>
      <c r="AP144" s="2">
        <v>33.194615650000003</v>
      </c>
      <c r="AQ144" s="2">
        <v>0.93503858299999998</v>
      </c>
      <c r="AR144" s="2">
        <f t="shared" si="16"/>
        <v>0.94658525199999999</v>
      </c>
      <c r="AS144" s="3"/>
      <c r="AT144">
        <f t="shared" si="17"/>
        <v>35.540851610000004</v>
      </c>
      <c r="AU144" s="3"/>
      <c r="AV144">
        <v>35.540851610000004</v>
      </c>
    </row>
    <row r="145" spans="1:48">
      <c r="A145" s="2">
        <v>20150711</v>
      </c>
      <c r="B145" s="2" t="s">
        <v>48</v>
      </c>
      <c r="C145" s="2">
        <v>4</v>
      </c>
      <c r="D145" s="2">
        <v>21</v>
      </c>
      <c r="E145" s="2">
        <v>43</v>
      </c>
      <c r="F145" s="2">
        <v>117.7166667</v>
      </c>
      <c r="G145" s="2">
        <v>140</v>
      </c>
      <c r="H145" s="2">
        <v>30</v>
      </c>
      <c r="I145" s="2">
        <f t="shared" si="14"/>
        <v>30</v>
      </c>
      <c r="J145" s="2">
        <v>0</v>
      </c>
      <c r="K145" s="2">
        <v>0</v>
      </c>
      <c r="L145" s="2">
        <v>26</v>
      </c>
      <c r="M145" s="2">
        <v>4</v>
      </c>
      <c r="N145" s="2">
        <v>0</v>
      </c>
      <c r="O145" s="2">
        <f t="shared" si="15"/>
        <v>0.8666666666666667</v>
      </c>
      <c r="P145" s="2">
        <v>2</v>
      </c>
      <c r="Q145" s="8">
        <v>2073</v>
      </c>
      <c r="R145" s="8">
        <v>1</v>
      </c>
      <c r="S145" s="8">
        <v>1</v>
      </c>
      <c r="T145" s="8">
        <v>1</v>
      </c>
      <c r="U145" s="8">
        <v>1</v>
      </c>
      <c r="V145" s="8">
        <v>1</v>
      </c>
      <c r="W145" s="8">
        <v>1</v>
      </c>
      <c r="X145" s="8">
        <v>1</v>
      </c>
      <c r="Y145" s="6"/>
      <c r="Z145" s="2">
        <v>7</v>
      </c>
      <c r="AA145" s="6"/>
      <c r="AB145" s="2">
        <v>7</v>
      </c>
      <c r="AC145" s="2"/>
      <c r="AD145" s="6"/>
      <c r="AE145" s="6"/>
      <c r="AF145" s="1">
        <v>7</v>
      </c>
      <c r="AG145" s="2">
        <v>1</v>
      </c>
      <c r="AH145" s="2">
        <v>1</v>
      </c>
      <c r="AI145" s="2">
        <v>1</v>
      </c>
      <c r="AJ145" s="2">
        <v>1</v>
      </c>
      <c r="AK145" s="2">
        <v>2</v>
      </c>
      <c r="AL145" s="2"/>
      <c r="AM145" s="2"/>
      <c r="AN145" s="2">
        <v>42.03688159</v>
      </c>
      <c r="AO145" s="2">
        <v>0.90814287699999996</v>
      </c>
      <c r="AP145" s="2">
        <v>38.290835610000002</v>
      </c>
      <c r="AQ145" s="2">
        <v>0.92894791399999999</v>
      </c>
      <c r="AR145" s="2">
        <f t="shared" si="16"/>
        <v>0.91854539550000003</v>
      </c>
      <c r="AS145" s="3"/>
      <c r="AT145">
        <f t="shared" si="17"/>
        <v>40.163858599999998</v>
      </c>
      <c r="AU145" s="3"/>
      <c r="AV145">
        <v>40.163858599999998</v>
      </c>
    </row>
    <row r="146" spans="1:48">
      <c r="A146" s="2">
        <v>20150711</v>
      </c>
      <c r="B146" s="2" t="s">
        <v>48</v>
      </c>
      <c r="C146" s="2">
        <v>4</v>
      </c>
      <c r="D146" s="2">
        <v>21</v>
      </c>
      <c r="E146" s="2">
        <v>43</v>
      </c>
      <c r="F146" s="2">
        <v>117.7166667</v>
      </c>
      <c r="G146" s="2">
        <v>140</v>
      </c>
      <c r="H146" s="2">
        <v>30</v>
      </c>
      <c r="I146" s="2">
        <f t="shared" si="14"/>
        <v>30</v>
      </c>
      <c r="J146" s="2">
        <v>0</v>
      </c>
      <c r="K146" s="2">
        <v>0</v>
      </c>
      <c r="L146" s="2">
        <v>26</v>
      </c>
      <c r="M146" s="2">
        <v>4</v>
      </c>
      <c r="N146" s="2">
        <v>0</v>
      </c>
      <c r="O146" s="2">
        <f t="shared" si="15"/>
        <v>0.8666666666666667</v>
      </c>
      <c r="P146" s="2">
        <v>3</v>
      </c>
      <c r="Q146" s="8">
        <v>2122</v>
      </c>
      <c r="R146" s="8">
        <v>1</v>
      </c>
      <c r="S146" s="8">
        <v>1</v>
      </c>
      <c r="T146" s="8">
        <v>1</v>
      </c>
      <c r="U146" s="8">
        <v>1</v>
      </c>
      <c r="V146" s="8">
        <v>1</v>
      </c>
      <c r="W146" s="8">
        <v>1</v>
      </c>
      <c r="X146" s="8">
        <v>1</v>
      </c>
      <c r="Y146" s="6"/>
      <c r="Z146" s="2">
        <v>7</v>
      </c>
      <c r="AA146" s="6"/>
      <c r="AB146" s="2">
        <v>7</v>
      </c>
      <c r="AC146" s="2"/>
      <c r="AD146" s="6"/>
      <c r="AE146" s="6"/>
      <c r="AF146" s="1">
        <v>7</v>
      </c>
      <c r="AG146" s="2">
        <v>1</v>
      </c>
      <c r="AH146" s="2">
        <v>1</v>
      </c>
      <c r="AI146" s="2">
        <v>1</v>
      </c>
      <c r="AJ146" s="2">
        <v>1</v>
      </c>
      <c r="AK146" s="2">
        <v>2</v>
      </c>
      <c r="AL146" s="2"/>
      <c r="AM146" s="2"/>
      <c r="AN146" s="2">
        <v>40.197145999999996</v>
      </c>
      <c r="AO146" s="2">
        <v>0.96488078499999996</v>
      </c>
      <c r="AP146" s="2">
        <v>35.28383023</v>
      </c>
      <c r="AQ146" s="2">
        <v>0.87221740400000003</v>
      </c>
      <c r="AR146" s="2">
        <f t="shared" si="16"/>
        <v>0.9185490945</v>
      </c>
      <c r="AS146" s="3"/>
      <c r="AT146">
        <f t="shared" si="17"/>
        <v>37.740488114999998</v>
      </c>
      <c r="AU146" s="3"/>
      <c r="AV146">
        <v>37.740488114999998</v>
      </c>
    </row>
    <row r="147" spans="1:48">
      <c r="A147" s="2">
        <v>20150711</v>
      </c>
      <c r="B147" s="2" t="s">
        <v>48</v>
      </c>
      <c r="C147" s="2">
        <v>4</v>
      </c>
      <c r="D147" s="2">
        <v>21</v>
      </c>
      <c r="E147" s="2">
        <v>43</v>
      </c>
      <c r="F147" s="2">
        <v>117.7166667</v>
      </c>
      <c r="G147" s="2">
        <v>140</v>
      </c>
      <c r="H147" s="2">
        <v>30</v>
      </c>
      <c r="I147" s="2">
        <f t="shared" ref="I147:I170" si="18">K147+L147+M147+N147</f>
        <v>30</v>
      </c>
      <c r="J147" s="2">
        <v>0</v>
      </c>
      <c r="K147" s="2">
        <v>0</v>
      </c>
      <c r="L147" s="2">
        <v>26</v>
      </c>
      <c r="M147" s="2">
        <v>4</v>
      </c>
      <c r="N147" s="2">
        <v>0</v>
      </c>
      <c r="O147" s="2">
        <f t="shared" ref="O147:O170" si="19">L147/H147</f>
        <v>0.8666666666666667</v>
      </c>
      <c r="P147" s="2">
        <v>4</v>
      </c>
      <c r="Q147" s="8">
        <v>2157</v>
      </c>
      <c r="R147" s="8">
        <v>1</v>
      </c>
      <c r="S147" s="8">
        <v>1</v>
      </c>
      <c r="T147" s="8">
        <v>1</v>
      </c>
      <c r="U147" s="8">
        <v>1</v>
      </c>
      <c r="V147" s="8">
        <v>1</v>
      </c>
      <c r="W147" s="8">
        <v>1</v>
      </c>
      <c r="X147" s="8">
        <v>1</v>
      </c>
      <c r="Y147" s="6"/>
      <c r="Z147" s="2">
        <v>7</v>
      </c>
      <c r="AA147" s="6"/>
      <c r="AB147" s="2">
        <v>7</v>
      </c>
      <c r="AC147" s="2"/>
      <c r="AD147" s="6"/>
      <c r="AE147" s="6"/>
      <c r="AF147" s="1">
        <v>7</v>
      </c>
      <c r="AG147" s="2">
        <v>2</v>
      </c>
      <c r="AH147" s="2" t="s">
        <v>104</v>
      </c>
      <c r="AI147" s="2">
        <v>0</v>
      </c>
      <c r="AJ147" s="2">
        <v>1</v>
      </c>
      <c r="AK147" s="2">
        <v>2</v>
      </c>
      <c r="AL147" s="2"/>
      <c r="AM147" s="2"/>
      <c r="AN147" s="2">
        <v>25.00748755</v>
      </c>
      <c r="AO147" s="2">
        <v>0.822943906</v>
      </c>
      <c r="AP147" s="2">
        <v>40.970154899999997</v>
      </c>
      <c r="AQ147" s="2">
        <v>0.93119412800000001</v>
      </c>
      <c r="AR147" s="2">
        <f t="shared" si="16"/>
        <v>0.87706901699999995</v>
      </c>
      <c r="AS147" s="3"/>
      <c r="AT147">
        <f t="shared" si="17"/>
        <v>32.988821224999995</v>
      </c>
      <c r="AU147" s="3"/>
      <c r="AV147">
        <v>32.988821224999995</v>
      </c>
    </row>
    <row r="148" spans="1:48">
      <c r="A148" s="2">
        <v>20150711</v>
      </c>
      <c r="B148" s="2" t="s">
        <v>48</v>
      </c>
      <c r="C148" s="2">
        <v>4</v>
      </c>
      <c r="D148" s="2">
        <v>21</v>
      </c>
      <c r="E148" s="2">
        <v>43</v>
      </c>
      <c r="F148" s="2">
        <v>117.7166667</v>
      </c>
      <c r="G148" s="2">
        <v>140</v>
      </c>
      <c r="H148" s="2">
        <v>30</v>
      </c>
      <c r="I148" s="2">
        <f t="shared" si="18"/>
        <v>30</v>
      </c>
      <c r="J148" s="2">
        <v>0</v>
      </c>
      <c r="K148" s="2">
        <v>0</v>
      </c>
      <c r="L148" s="2">
        <v>26</v>
      </c>
      <c r="M148" s="2">
        <v>4</v>
      </c>
      <c r="N148" s="2">
        <v>0</v>
      </c>
      <c r="O148" s="2">
        <f t="shared" si="19"/>
        <v>0.8666666666666667</v>
      </c>
      <c r="P148" s="2">
        <v>5</v>
      </c>
      <c r="Q148" s="8">
        <v>2232</v>
      </c>
      <c r="R148" s="8">
        <v>1</v>
      </c>
      <c r="S148" s="8">
        <v>1</v>
      </c>
      <c r="T148" s="8">
        <v>1</v>
      </c>
      <c r="U148" s="8">
        <v>1</v>
      </c>
      <c r="V148" s="8">
        <v>1</v>
      </c>
      <c r="W148" s="8">
        <v>1</v>
      </c>
      <c r="X148" s="8">
        <v>1</v>
      </c>
      <c r="Y148" s="6"/>
      <c r="Z148" s="2">
        <v>7</v>
      </c>
      <c r="AA148" s="6"/>
      <c r="AB148" s="2">
        <v>7</v>
      </c>
      <c r="AC148" s="2"/>
      <c r="AD148" s="6"/>
      <c r="AE148" s="6"/>
      <c r="AF148" s="1">
        <v>7</v>
      </c>
      <c r="AG148" s="2">
        <v>2</v>
      </c>
      <c r="AH148" s="2" t="s">
        <v>104</v>
      </c>
      <c r="AI148" s="2">
        <v>0</v>
      </c>
      <c r="AJ148" s="2">
        <v>1</v>
      </c>
      <c r="AK148" s="2">
        <v>2</v>
      </c>
      <c r="AL148" s="2"/>
      <c r="AM148" s="2"/>
      <c r="AN148" s="2">
        <v>31.758582359999998</v>
      </c>
      <c r="AO148" s="2">
        <v>0.94019479399999994</v>
      </c>
      <c r="AP148" s="2">
        <v>47.029884420000002</v>
      </c>
      <c r="AQ148" s="2">
        <v>0.95654177699999998</v>
      </c>
      <c r="AR148" s="2">
        <f t="shared" si="16"/>
        <v>0.94836828549999996</v>
      </c>
      <c r="AS148" s="3"/>
      <c r="AT148">
        <f t="shared" si="17"/>
        <v>39.394233389999997</v>
      </c>
      <c r="AU148" s="3"/>
      <c r="AV148">
        <v>39.394233389999997</v>
      </c>
    </row>
    <row r="149" spans="1:48">
      <c r="A149" s="2">
        <v>20150711</v>
      </c>
      <c r="B149" s="2" t="s">
        <v>48</v>
      </c>
      <c r="C149" s="2">
        <v>4</v>
      </c>
      <c r="D149" s="2">
        <v>21</v>
      </c>
      <c r="E149" s="2">
        <v>43</v>
      </c>
      <c r="F149" s="2">
        <v>117.7166667</v>
      </c>
      <c r="G149" s="2">
        <v>140</v>
      </c>
      <c r="H149" s="2">
        <v>30</v>
      </c>
      <c r="I149" s="2">
        <f t="shared" si="18"/>
        <v>30</v>
      </c>
      <c r="J149" s="2">
        <v>0</v>
      </c>
      <c r="K149" s="2">
        <v>0</v>
      </c>
      <c r="L149" s="2">
        <v>26</v>
      </c>
      <c r="M149" s="2">
        <v>4</v>
      </c>
      <c r="N149" s="2">
        <v>0</v>
      </c>
      <c r="O149" s="2">
        <f t="shared" si="19"/>
        <v>0.8666666666666667</v>
      </c>
      <c r="P149" s="2">
        <v>6</v>
      </c>
      <c r="Q149" s="8">
        <v>1964</v>
      </c>
      <c r="R149" s="8">
        <v>1</v>
      </c>
      <c r="S149" s="8">
        <v>1</v>
      </c>
      <c r="T149" s="8">
        <v>1</v>
      </c>
      <c r="U149" s="8">
        <v>1</v>
      </c>
      <c r="V149" s="8">
        <v>1</v>
      </c>
      <c r="W149" s="8">
        <v>1</v>
      </c>
      <c r="X149" s="8">
        <v>1</v>
      </c>
      <c r="Y149" s="6">
        <f>AVERAGE(Z143:Z149)</f>
        <v>7</v>
      </c>
      <c r="Z149" s="2">
        <v>7</v>
      </c>
      <c r="AA149" s="6">
        <f>AVERAGE(AB143:AB149)</f>
        <v>6.8571428571428568</v>
      </c>
      <c r="AB149" s="2">
        <v>6</v>
      </c>
      <c r="AC149" s="2" t="s">
        <v>76</v>
      </c>
      <c r="AD149" s="6">
        <f>AVERAGE(AF143:AF149)</f>
        <v>7</v>
      </c>
      <c r="AE149" s="6">
        <f>MODE(AF143:AF149)</f>
        <v>7</v>
      </c>
      <c r="AF149" s="1">
        <v>7</v>
      </c>
      <c r="AG149" s="2">
        <v>2</v>
      </c>
      <c r="AH149" s="2" t="s">
        <v>104</v>
      </c>
      <c r="AI149" s="2">
        <v>0</v>
      </c>
      <c r="AJ149" s="2">
        <v>1</v>
      </c>
      <c r="AK149" s="2">
        <v>2</v>
      </c>
      <c r="AL149" s="2"/>
      <c r="AM149" s="2"/>
      <c r="AN149" s="2">
        <v>36.802546849999999</v>
      </c>
      <c r="AO149" s="2">
        <v>0.91878026800000001</v>
      </c>
      <c r="AP149" s="2">
        <v>37.365296870000002</v>
      </c>
      <c r="AQ149" s="12">
        <v>0.934492875</v>
      </c>
      <c r="AR149" s="2">
        <f t="shared" si="16"/>
        <v>0.92663657150000001</v>
      </c>
      <c r="AS149" s="3">
        <f>AVERAGE(AT143:AT149)</f>
        <v>37.62990795571428</v>
      </c>
      <c r="AT149">
        <f t="shared" si="17"/>
        <v>37.083921860000004</v>
      </c>
      <c r="AU149" s="3">
        <f>AVERAGE(AV143:AV149)</f>
        <v>37.62990795571428</v>
      </c>
      <c r="AV149">
        <v>37.083921860000004</v>
      </c>
    </row>
    <row r="150" spans="1:48">
      <c r="A150" s="2">
        <v>20150721</v>
      </c>
      <c r="B150" s="2" t="s">
        <v>54</v>
      </c>
      <c r="C150" s="2">
        <v>3</v>
      </c>
      <c r="D150" s="2">
        <v>22</v>
      </c>
      <c r="E150" s="2">
        <v>19</v>
      </c>
      <c r="F150" s="2">
        <v>94.316666670000004</v>
      </c>
      <c r="G150" s="2">
        <v>197</v>
      </c>
      <c r="H150" s="2">
        <v>22</v>
      </c>
      <c r="I150" s="2">
        <f t="shared" si="18"/>
        <v>22</v>
      </c>
      <c r="J150" s="12">
        <v>9</v>
      </c>
      <c r="K150" s="12">
        <v>0</v>
      </c>
      <c r="L150" s="2">
        <v>0</v>
      </c>
      <c r="M150" s="2">
        <v>0</v>
      </c>
      <c r="N150" s="2">
        <v>22</v>
      </c>
      <c r="O150" s="2">
        <f t="shared" si="19"/>
        <v>0</v>
      </c>
      <c r="P150" s="2">
        <v>1</v>
      </c>
      <c r="Q150" s="8">
        <v>3132</v>
      </c>
      <c r="R150" s="8">
        <v>1</v>
      </c>
      <c r="S150" s="8">
        <v>1</v>
      </c>
      <c r="T150" s="8">
        <v>1</v>
      </c>
      <c r="U150" s="10">
        <v>1</v>
      </c>
      <c r="V150" s="10">
        <v>1</v>
      </c>
      <c r="W150" s="10">
        <v>0</v>
      </c>
      <c r="X150" s="10">
        <v>0</v>
      </c>
      <c r="Y150" s="6"/>
      <c r="Z150" s="2">
        <v>5</v>
      </c>
      <c r="AA150" s="6"/>
      <c r="AB150" s="2">
        <v>3</v>
      </c>
      <c r="AC150" s="2" t="s">
        <v>77</v>
      </c>
      <c r="AD150" s="6"/>
      <c r="AE150" s="6"/>
      <c r="AF150" s="1">
        <v>4</v>
      </c>
      <c r="AG150" s="2">
        <v>3</v>
      </c>
      <c r="AH150" s="2">
        <v>0</v>
      </c>
      <c r="AI150" s="2">
        <v>0</v>
      </c>
      <c r="AJ150" s="2">
        <v>1</v>
      </c>
      <c r="AK150" s="2">
        <v>0</v>
      </c>
      <c r="AL150" s="2" t="s">
        <v>93</v>
      </c>
      <c r="AM150" s="2"/>
      <c r="AN150" s="2">
        <v>4.0323779479999997</v>
      </c>
      <c r="AO150" s="2">
        <v>0.47417734700000003</v>
      </c>
      <c r="AP150" s="2">
        <v>5.4442354750000002</v>
      </c>
      <c r="AQ150" s="12">
        <v>0.57258414199999996</v>
      </c>
      <c r="AR150" s="2">
        <f t="shared" si="16"/>
        <v>0.52338074450000005</v>
      </c>
      <c r="AS150" s="3"/>
      <c r="AT150">
        <f t="shared" si="17"/>
        <v>4.7383067114999999</v>
      </c>
      <c r="AU150" s="3"/>
      <c r="AV150">
        <v>0</v>
      </c>
    </row>
    <row r="151" spans="1:48">
      <c r="A151" s="2">
        <v>20150721</v>
      </c>
      <c r="B151" s="2" t="s">
        <v>54</v>
      </c>
      <c r="C151" s="2">
        <v>3</v>
      </c>
      <c r="D151" s="2">
        <v>22</v>
      </c>
      <c r="E151" s="2">
        <v>19</v>
      </c>
      <c r="F151" s="2">
        <v>94.316666670000004</v>
      </c>
      <c r="G151" s="2">
        <v>197</v>
      </c>
      <c r="H151" s="2">
        <v>22</v>
      </c>
      <c r="I151" s="2">
        <f t="shared" si="18"/>
        <v>22</v>
      </c>
      <c r="J151" s="12">
        <v>9</v>
      </c>
      <c r="K151" s="12">
        <v>0</v>
      </c>
      <c r="L151" s="2">
        <v>0</v>
      </c>
      <c r="M151" s="2">
        <v>0</v>
      </c>
      <c r="N151" s="2">
        <v>22</v>
      </c>
      <c r="O151" s="2">
        <f t="shared" si="19"/>
        <v>0</v>
      </c>
      <c r="P151" s="2">
        <v>2</v>
      </c>
      <c r="Q151" s="8">
        <v>3163</v>
      </c>
      <c r="R151" s="8">
        <v>1</v>
      </c>
      <c r="S151" s="8">
        <v>1</v>
      </c>
      <c r="T151" s="8">
        <v>1</v>
      </c>
      <c r="U151" s="10">
        <v>1</v>
      </c>
      <c r="V151" s="10">
        <v>0</v>
      </c>
      <c r="W151" s="10">
        <v>0</v>
      </c>
      <c r="X151" s="10">
        <v>0</v>
      </c>
      <c r="Y151" s="6"/>
      <c r="Z151" s="2">
        <v>4</v>
      </c>
      <c r="AA151" s="6"/>
      <c r="AB151" s="2">
        <v>3</v>
      </c>
      <c r="AC151" s="2" t="s">
        <v>77</v>
      </c>
      <c r="AD151" s="6"/>
      <c r="AE151" s="6"/>
      <c r="AF151" s="1">
        <v>4</v>
      </c>
      <c r="AG151" s="2">
        <v>3</v>
      </c>
      <c r="AH151" s="2">
        <v>0</v>
      </c>
      <c r="AI151" s="2">
        <v>0</v>
      </c>
      <c r="AJ151" s="2">
        <v>1</v>
      </c>
      <c r="AK151" s="2">
        <v>0</v>
      </c>
      <c r="AL151" s="2" t="s">
        <v>93</v>
      </c>
      <c r="AM151" s="2"/>
      <c r="AN151" s="2">
        <v>3.4930184980000001</v>
      </c>
      <c r="AO151" s="2">
        <v>0.25637563099999999</v>
      </c>
      <c r="AP151" s="2">
        <v>1.8062015069999999</v>
      </c>
      <c r="AQ151" s="12">
        <v>-4.2641278999999997E-2</v>
      </c>
      <c r="AR151" s="2">
        <f t="shared" si="16"/>
        <v>0.10686717599999999</v>
      </c>
      <c r="AS151" s="3"/>
      <c r="AT151">
        <f t="shared" si="17"/>
        <v>2.6496100025000002</v>
      </c>
      <c r="AU151" s="3"/>
      <c r="AV151">
        <v>0</v>
      </c>
    </row>
    <row r="152" spans="1:48">
      <c r="A152" s="2">
        <v>20150721</v>
      </c>
      <c r="B152" s="2" t="s">
        <v>54</v>
      </c>
      <c r="C152" s="2">
        <v>3</v>
      </c>
      <c r="D152" s="2">
        <v>22</v>
      </c>
      <c r="E152" s="2">
        <v>19</v>
      </c>
      <c r="F152" s="2">
        <v>94.316666670000004</v>
      </c>
      <c r="G152" s="2">
        <v>197</v>
      </c>
      <c r="H152" s="2">
        <v>22</v>
      </c>
      <c r="I152" s="2">
        <f t="shared" si="18"/>
        <v>22</v>
      </c>
      <c r="J152" s="12">
        <v>9</v>
      </c>
      <c r="K152" s="12">
        <v>0</v>
      </c>
      <c r="L152" s="2">
        <v>0</v>
      </c>
      <c r="M152" s="2">
        <v>0</v>
      </c>
      <c r="N152" s="2">
        <v>22</v>
      </c>
      <c r="O152" s="2">
        <f t="shared" si="19"/>
        <v>0</v>
      </c>
      <c r="P152" s="2">
        <v>3</v>
      </c>
      <c r="Q152" s="8">
        <v>3192</v>
      </c>
      <c r="R152" s="8">
        <v>1</v>
      </c>
      <c r="S152" s="8">
        <v>1</v>
      </c>
      <c r="T152" s="8">
        <v>1</v>
      </c>
      <c r="U152" s="8">
        <v>1</v>
      </c>
      <c r="V152" s="10">
        <v>0</v>
      </c>
      <c r="W152" s="10">
        <v>0</v>
      </c>
      <c r="X152" s="10">
        <v>0</v>
      </c>
      <c r="Y152" s="6">
        <f>AVERAGE(Z150:Z152)</f>
        <v>4.333333333333333</v>
      </c>
      <c r="Z152" s="2">
        <v>4</v>
      </c>
      <c r="AA152" s="6">
        <f>AVERAGE(AB150:AB152)</f>
        <v>3.3333333333333335</v>
      </c>
      <c r="AB152" s="2">
        <v>4</v>
      </c>
      <c r="AC152" s="2"/>
      <c r="AD152" s="6">
        <f>AVERAGE(AF150:AF152)</f>
        <v>4</v>
      </c>
      <c r="AE152" s="6">
        <f>MODE(AF150:AF152)</f>
        <v>4</v>
      </c>
      <c r="AF152" s="1">
        <v>4</v>
      </c>
      <c r="AG152" s="2">
        <v>3</v>
      </c>
      <c r="AH152" s="2">
        <v>0</v>
      </c>
      <c r="AI152" s="2">
        <v>0</v>
      </c>
      <c r="AJ152" s="2">
        <v>1</v>
      </c>
      <c r="AK152" s="2">
        <v>0</v>
      </c>
      <c r="AL152" s="2" t="s">
        <v>93</v>
      </c>
      <c r="AM152" s="2"/>
      <c r="AN152" s="2">
        <v>3.2598742600000001</v>
      </c>
      <c r="AO152" s="2">
        <v>0.25816665</v>
      </c>
      <c r="AP152" s="2">
        <v>2.4993056600000001</v>
      </c>
      <c r="AQ152" s="12">
        <v>2.4231796999999999E-2</v>
      </c>
      <c r="AR152" s="2">
        <f t="shared" si="16"/>
        <v>0.1411992235</v>
      </c>
      <c r="AS152" s="3">
        <f>AVERAGE(AT150:AT152)</f>
        <v>3.4225022246666668</v>
      </c>
      <c r="AT152">
        <f t="shared" si="17"/>
        <v>2.8795899600000001</v>
      </c>
      <c r="AU152" s="3">
        <f>AVERAGE(AV150:AV152)</f>
        <v>0</v>
      </c>
      <c r="AV152">
        <v>0</v>
      </c>
    </row>
    <row r="153" spans="1:48">
      <c r="A153" s="2">
        <v>20150721</v>
      </c>
      <c r="B153" s="2" t="s">
        <v>55</v>
      </c>
      <c r="C153" s="2">
        <v>3</v>
      </c>
      <c r="D153" s="2">
        <v>23</v>
      </c>
      <c r="E153" s="2">
        <v>59</v>
      </c>
      <c r="F153" s="2">
        <v>95.983333329999994</v>
      </c>
      <c r="G153" s="2">
        <v>198</v>
      </c>
      <c r="H153" s="2">
        <v>42</v>
      </c>
      <c r="I153" s="2">
        <f t="shared" si="18"/>
        <v>42</v>
      </c>
      <c r="J153" s="2">
        <v>3</v>
      </c>
      <c r="K153" s="2">
        <v>0</v>
      </c>
      <c r="L153" s="2">
        <v>0</v>
      </c>
      <c r="M153" s="2">
        <v>5</v>
      </c>
      <c r="N153" s="2">
        <v>37</v>
      </c>
      <c r="O153" s="2">
        <f t="shared" si="19"/>
        <v>0</v>
      </c>
      <c r="P153" s="2">
        <v>1</v>
      </c>
      <c r="Q153" s="8">
        <v>3220</v>
      </c>
      <c r="R153" s="8">
        <v>1</v>
      </c>
      <c r="S153" s="8">
        <v>1</v>
      </c>
      <c r="T153" s="8">
        <v>1</v>
      </c>
      <c r="U153" s="8">
        <v>1</v>
      </c>
      <c r="V153" s="8">
        <v>1</v>
      </c>
      <c r="W153" s="10">
        <v>0</v>
      </c>
      <c r="X153" s="10">
        <v>0</v>
      </c>
      <c r="Y153" s="6"/>
      <c r="Z153" s="2">
        <v>5</v>
      </c>
      <c r="AA153" s="6"/>
      <c r="AB153" s="2">
        <v>5</v>
      </c>
      <c r="AC153" s="2"/>
      <c r="AD153" s="6"/>
      <c r="AE153" s="6"/>
      <c r="AF153" s="1">
        <v>5</v>
      </c>
      <c r="AG153" s="2">
        <v>3</v>
      </c>
      <c r="AH153" s="2">
        <v>0</v>
      </c>
      <c r="AI153" s="2">
        <v>0</v>
      </c>
      <c r="AJ153" s="2">
        <v>1</v>
      </c>
      <c r="AK153" s="2">
        <v>0</v>
      </c>
      <c r="AL153" s="2" t="s">
        <v>93</v>
      </c>
      <c r="AM153" s="2"/>
      <c r="AN153" s="2">
        <v>2.186712837</v>
      </c>
      <c r="AO153" s="2">
        <v>9.4914864000000002E-2</v>
      </c>
      <c r="AP153" s="2">
        <v>3.0519292789999999</v>
      </c>
      <c r="AQ153" s="12">
        <v>0.202712474</v>
      </c>
      <c r="AR153" s="2">
        <f t="shared" si="16"/>
        <v>0.14881366900000001</v>
      </c>
      <c r="AS153" s="3"/>
      <c r="AT153">
        <f t="shared" si="17"/>
        <v>2.6193210579999997</v>
      </c>
      <c r="AU153" s="3"/>
      <c r="AV153">
        <v>0</v>
      </c>
    </row>
    <row r="154" spans="1:48">
      <c r="A154" s="2">
        <v>20150721</v>
      </c>
      <c r="B154" s="2" t="s">
        <v>55</v>
      </c>
      <c r="C154" s="2">
        <v>3</v>
      </c>
      <c r="D154" s="2">
        <v>23</v>
      </c>
      <c r="E154" s="2">
        <v>59</v>
      </c>
      <c r="F154" s="2">
        <v>95.983333329999994</v>
      </c>
      <c r="G154" s="2">
        <v>198</v>
      </c>
      <c r="H154" s="2">
        <v>42</v>
      </c>
      <c r="I154" s="2">
        <f t="shared" si="18"/>
        <v>42</v>
      </c>
      <c r="J154" s="2">
        <v>3</v>
      </c>
      <c r="K154" s="2">
        <v>0</v>
      </c>
      <c r="L154" s="2">
        <v>0</v>
      </c>
      <c r="M154" s="2">
        <v>5</v>
      </c>
      <c r="N154" s="2">
        <v>37</v>
      </c>
      <c r="O154" s="2">
        <f t="shared" si="19"/>
        <v>0</v>
      </c>
      <c r="P154" s="2">
        <v>2</v>
      </c>
      <c r="Q154" s="8">
        <v>3248</v>
      </c>
      <c r="R154" s="8">
        <v>1</v>
      </c>
      <c r="S154" s="8">
        <v>1</v>
      </c>
      <c r="T154" s="8">
        <v>1</v>
      </c>
      <c r="U154" s="8">
        <v>1</v>
      </c>
      <c r="V154" s="8">
        <v>1</v>
      </c>
      <c r="W154" s="10">
        <v>1</v>
      </c>
      <c r="X154" s="10">
        <v>0</v>
      </c>
      <c r="Y154" s="6"/>
      <c r="Z154" s="2">
        <v>6</v>
      </c>
      <c r="AA154" s="6"/>
      <c r="AB154" s="2">
        <v>5</v>
      </c>
      <c r="AC154" s="2">
        <v>6</v>
      </c>
      <c r="AD154" s="6"/>
      <c r="AE154" s="6"/>
      <c r="AF154" s="1">
        <v>6</v>
      </c>
      <c r="AG154" s="2">
        <v>3</v>
      </c>
      <c r="AH154" s="2">
        <v>0</v>
      </c>
      <c r="AI154" s="2">
        <v>0</v>
      </c>
      <c r="AJ154" s="2">
        <v>1</v>
      </c>
      <c r="AK154" s="2">
        <v>1</v>
      </c>
      <c r="AL154" s="2"/>
      <c r="AM154" s="2"/>
      <c r="AN154" s="2">
        <v>7.4752435659999996</v>
      </c>
      <c r="AO154" s="2">
        <v>0.43557709500000003</v>
      </c>
      <c r="AP154" s="2">
        <v>8.5200086430000006</v>
      </c>
      <c r="AQ154" s="2">
        <v>0.355956045</v>
      </c>
      <c r="AR154" s="2">
        <f t="shared" si="16"/>
        <v>0.39576657000000004</v>
      </c>
      <c r="AS154" s="3"/>
      <c r="AT154">
        <f t="shared" si="17"/>
        <v>7.9976261045000001</v>
      </c>
      <c r="AU154" s="3"/>
      <c r="AV154">
        <v>7.9976261045000001</v>
      </c>
    </row>
    <row r="155" spans="1:48">
      <c r="A155" s="2">
        <v>20150721</v>
      </c>
      <c r="B155" s="2" t="s">
        <v>55</v>
      </c>
      <c r="C155" s="2">
        <v>3</v>
      </c>
      <c r="D155" s="2">
        <v>23</v>
      </c>
      <c r="E155" s="2">
        <v>59</v>
      </c>
      <c r="F155" s="2">
        <v>95.983333329999994</v>
      </c>
      <c r="G155" s="2">
        <v>198</v>
      </c>
      <c r="H155" s="2">
        <v>42</v>
      </c>
      <c r="I155" s="2">
        <f t="shared" si="18"/>
        <v>42</v>
      </c>
      <c r="J155" s="2">
        <v>3</v>
      </c>
      <c r="K155" s="2">
        <v>0</v>
      </c>
      <c r="L155" s="2">
        <v>0</v>
      </c>
      <c r="M155" s="2">
        <v>5</v>
      </c>
      <c r="N155" s="2">
        <v>37</v>
      </c>
      <c r="O155" s="2">
        <f t="shared" si="19"/>
        <v>0</v>
      </c>
      <c r="P155" s="2">
        <v>3</v>
      </c>
      <c r="Q155" s="8">
        <v>3277</v>
      </c>
      <c r="R155" s="8">
        <v>1</v>
      </c>
      <c r="S155" s="8">
        <v>1</v>
      </c>
      <c r="T155" s="8">
        <v>1</v>
      </c>
      <c r="U155" s="8">
        <v>1</v>
      </c>
      <c r="V155" s="8">
        <v>1</v>
      </c>
      <c r="W155" s="10">
        <v>0</v>
      </c>
      <c r="X155" s="10">
        <v>0</v>
      </c>
      <c r="Y155" s="6">
        <f>AVERAGE(Z153:Z155)</f>
        <v>5.333333333333333</v>
      </c>
      <c r="Z155" s="2">
        <v>5</v>
      </c>
      <c r="AA155" s="6">
        <v>5</v>
      </c>
      <c r="AB155" s="2">
        <v>5</v>
      </c>
      <c r="AC155" s="2"/>
      <c r="AD155" s="6">
        <f>AVERAGE(AF153:AF155)</f>
        <v>5.333333333333333</v>
      </c>
      <c r="AE155" s="6">
        <f>MODE(AF153:AF155)</f>
        <v>5</v>
      </c>
      <c r="AF155" s="1">
        <v>5</v>
      </c>
      <c r="AG155" s="2">
        <v>3</v>
      </c>
      <c r="AH155" s="2">
        <v>0</v>
      </c>
      <c r="AI155" s="2">
        <v>0</v>
      </c>
      <c r="AJ155" s="2">
        <v>1</v>
      </c>
      <c r="AK155" s="2">
        <v>1</v>
      </c>
      <c r="AL155" s="2"/>
      <c r="AM155" s="2"/>
      <c r="AN155" s="2">
        <v>7.0747428499999998</v>
      </c>
      <c r="AO155" s="2">
        <v>0.673400161</v>
      </c>
      <c r="AP155" s="2">
        <v>11.66072016</v>
      </c>
      <c r="AQ155" s="2">
        <v>0.79912276199999999</v>
      </c>
      <c r="AR155" s="2">
        <f t="shared" si="16"/>
        <v>0.73626146150000005</v>
      </c>
      <c r="AS155" s="3">
        <f>AVERAGE(AT153:AT155)</f>
        <v>6.6615595558333327</v>
      </c>
      <c r="AT155">
        <f t="shared" si="17"/>
        <v>9.3677315050000001</v>
      </c>
      <c r="AU155" s="3">
        <f>AVERAGE(AV153:AV155)</f>
        <v>5.7884525365000004</v>
      </c>
      <c r="AV155">
        <v>9.3677315050000001</v>
      </c>
    </row>
    <row r="156" spans="1:48">
      <c r="A156" s="2">
        <v>20150721</v>
      </c>
      <c r="B156" s="2" t="s">
        <v>49</v>
      </c>
      <c r="C156" s="2">
        <v>3</v>
      </c>
      <c r="D156" s="2">
        <v>17</v>
      </c>
      <c r="E156" s="2">
        <v>15</v>
      </c>
      <c r="F156" s="2">
        <v>89.25</v>
      </c>
      <c r="G156" s="2">
        <v>200</v>
      </c>
      <c r="H156" s="2">
        <v>40</v>
      </c>
      <c r="I156" s="2">
        <f t="shared" si="18"/>
        <v>40</v>
      </c>
      <c r="J156" s="2">
        <v>1</v>
      </c>
      <c r="K156" s="2">
        <v>0</v>
      </c>
      <c r="L156" s="2">
        <v>0</v>
      </c>
      <c r="M156" s="2">
        <v>0</v>
      </c>
      <c r="N156" s="2">
        <v>40</v>
      </c>
      <c r="O156" s="2">
        <f t="shared" si="19"/>
        <v>0</v>
      </c>
      <c r="P156" s="2">
        <v>1</v>
      </c>
      <c r="Q156" s="8">
        <v>2557</v>
      </c>
      <c r="R156" s="8">
        <v>1</v>
      </c>
      <c r="S156" s="8">
        <v>1</v>
      </c>
      <c r="T156" s="8">
        <v>1</v>
      </c>
      <c r="U156" s="10">
        <v>1</v>
      </c>
      <c r="V156" s="10">
        <v>1</v>
      </c>
      <c r="W156" s="10">
        <v>0</v>
      </c>
      <c r="X156" s="10">
        <v>0</v>
      </c>
      <c r="Y156" s="6"/>
      <c r="Z156" s="2">
        <v>5</v>
      </c>
      <c r="AA156" s="6"/>
      <c r="AB156" s="2">
        <v>3</v>
      </c>
      <c r="AC156" s="2">
        <v>3</v>
      </c>
      <c r="AD156" s="6"/>
      <c r="AE156" s="6"/>
      <c r="AF156" s="1">
        <v>3</v>
      </c>
      <c r="AG156" s="2">
        <v>3</v>
      </c>
      <c r="AH156" s="2">
        <v>0</v>
      </c>
      <c r="AI156" s="2">
        <v>0</v>
      </c>
      <c r="AJ156" s="2">
        <v>0</v>
      </c>
      <c r="AK156" s="2">
        <v>0</v>
      </c>
      <c r="AL156" s="2" t="s">
        <v>93</v>
      </c>
      <c r="AM156" s="2"/>
      <c r="AN156" s="2">
        <v>5.6869566540000003</v>
      </c>
      <c r="AO156" s="2">
        <v>0.38821821099999998</v>
      </c>
      <c r="AP156" s="2">
        <v>4.5102438669999998</v>
      </c>
      <c r="AQ156" s="2">
        <v>0.209473936</v>
      </c>
      <c r="AR156" s="2">
        <f t="shared" si="16"/>
        <v>0.29884607349999998</v>
      </c>
      <c r="AS156" s="3"/>
      <c r="AT156">
        <f t="shared" si="17"/>
        <v>5.0986002604999996</v>
      </c>
      <c r="AU156" s="3"/>
      <c r="AV156">
        <v>0</v>
      </c>
    </row>
    <row r="157" spans="1:48">
      <c r="A157" s="2">
        <v>20150721</v>
      </c>
      <c r="B157" s="2" t="s">
        <v>49</v>
      </c>
      <c r="C157" s="2">
        <v>3</v>
      </c>
      <c r="D157" s="2">
        <v>17</v>
      </c>
      <c r="E157" s="2">
        <v>15</v>
      </c>
      <c r="F157" s="2">
        <v>89.25</v>
      </c>
      <c r="G157" s="2">
        <v>200</v>
      </c>
      <c r="H157" s="2">
        <v>40</v>
      </c>
      <c r="I157" s="2">
        <f t="shared" si="18"/>
        <v>40</v>
      </c>
      <c r="J157" s="2">
        <v>1</v>
      </c>
      <c r="K157" s="2">
        <v>0</v>
      </c>
      <c r="L157" s="2">
        <v>0</v>
      </c>
      <c r="M157" s="2">
        <v>0</v>
      </c>
      <c r="N157" s="2">
        <v>40</v>
      </c>
      <c r="O157" s="2">
        <f t="shared" si="19"/>
        <v>0</v>
      </c>
      <c r="P157" s="2">
        <v>2</v>
      </c>
      <c r="Q157" s="8">
        <v>2587</v>
      </c>
      <c r="R157" s="8">
        <v>1</v>
      </c>
      <c r="S157" s="8">
        <v>1</v>
      </c>
      <c r="T157" s="8">
        <v>1</v>
      </c>
      <c r="U157" s="8">
        <v>1</v>
      </c>
      <c r="V157" s="8">
        <v>1</v>
      </c>
      <c r="W157" s="10">
        <v>0</v>
      </c>
      <c r="X157" s="10">
        <v>0</v>
      </c>
      <c r="Y157" s="6"/>
      <c r="Z157" s="2">
        <v>5</v>
      </c>
      <c r="AA157" s="6"/>
      <c r="AB157" s="2">
        <v>3</v>
      </c>
      <c r="AC157" s="2">
        <v>3</v>
      </c>
      <c r="AD157" s="6"/>
      <c r="AE157" s="6"/>
      <c r="AF157" s="1">
        <v>3</v>
      </c>
      <c r="AG157" s="2">
        <v>3</v>
      </c>
      <c r="AH157" s="2">
        <v>0</v>
      </c>
      <c r="AI157" s="2">
        <v>0</v>
      </c>
      <c r="AJ157" s="2">
        <v>1</v>
      </c>
      <c r="AK157" s="2">
        <v>0</v>
      </c>
      <c r="AL157" s="2" t="s">
        <v>93</v>
      </c>
      <c r="AM157" s="2"/>
      <c r="AN157" s="2">
        <v>2.509447046</v>
      </c>
      <c r="AO157" s="2">
        <v>0.234937966</v>
      </c>
      <c r="AP157" s="2">
        <v>3.0454171639999998</v>
      </c>
      <c r="AQ157" s="2">
        <v>0.134216319</v>
      </c>
      <c r="AR157" s="2">
        <f t="shared" si="16"/>
        <v>0.18457714250000001</v>
      </c>
      <c r="AS157" s="3"/>
      <c r="AT157">
        <f t="shared" si="17"/>
        <v>2.7774321049999999</v>
      </c>
      <c r="AU157" s="3"/>
      <c r="AV157">
        <v>0</v>
      </c>
    </row>
    <row r="158" spans="1:48">
      <c r="A158" s="2" t="s">
        <v>93</v>
      </c>
      <c r="B158" s="2" t="s">
        <v>49</v>
      </c>
      <c r="C158" s="2">
        <v>3</v>
      </c>
      <c r="D158" s="2">
        <v>17</v>
      </c>
      <c r="E158" s="2">
        <v>15</v>
      </c>
      <c r="F158" s="2">
        <v>89.25</v>
      </c>
      <c r="G158" s="2">
        <v>200</v>
      </c>
      <c r="H158" s="2">
        <v>40</v>
      </c>
      <c r="I158" s="2">
        <f t="shared" si="18"/>
        <v>40</v>
      </c>
      <c r="J158" s="2">
        <v>1</v>
      </c>
      <c r="K158" s="2">
        <v>0</v>
      </c>
      <c r="L158" s="2">
        <v>0</v>
      </c>
      <c r="M158" s="2">
        <v>0</v>
      </c>
      <c r="N158" s="2">
        <v>40</v>
      </c>
      <c r="O158" s="2">
        <f t="shared" si="19"/>
        <v>0</v>
      </c>
      <c r="P158" s="2">
        <v>3</v>
      </c>
      <c r="Q158" s="8">
        <v>2644</v>
      </c>
      <c r="R158" s="8">
        <v>1</v>
      </c>
      <c r="S158" s="8">
        <v>1</v>
      </c>
      <c r="T158" s="8">
        <v>1</v>
      </c>
      <c r="U158" s="10">
        <v>1</v>
      </c>
      <c r="V158" s="10">
        <v>1</v>
      </c>
      <c r="W158" s="10">
        <v>0</v>
      </c>
      <c r="X158" s="10">
        <v>0</v>
      </c>
      <c r="Y158" s="6">
        <f>AVERAGE(Z156:Z158)</f>
        <v>5</v>
      </c>
      <c r="Z158" s="2">
        <v>5</v>
      </c>
      <c r="AA158" s="6">
        <v>3</v>
      </c>
      <c r="AB158" s="2">
        <v>3</v>
      </c>
      <c r="AC158" s="2">
        <v>3</v>
      </c>
      <c r="AD158" s="6">
        <f>AVERAGE(AF156:AF158)</f>
        <v>3</v>
      </c>
      <c r="AE158" s="6">
        <f>MODE(AF156:AF158)</f>
        <v>3</v>
      </c>
      <c r="AF158" s="1">
        <v>3</v>
      </c>
      <c r="AG158" s="2">
        <v>3</v>
      </c>
      <c r="AH158" s="2">
        <v>0</v>
      </c>
      <c r="AI158" s="2">
        <v>0</v>
      </c>
      <c r="AJ158" s="2">
        <v>1</v>
      </c>
      <c r="AK158" s="2">
        <v>0</v>
      </c>
      <c r="AL158" s="2" t="s">
        <v>93</v>
      </c>
      <c r="AM158" s="2" t="s">
        <v>97</v>
      </c>
      <c r="AN158" s="2">
        <v>2.8961702420000002</v>
      </c>
      <c r="AO158" s="2">
        <v>0.14920787899999999</v>
      </c>
      <c r="AP158" s="2">
        <v>3.7688557509999998</v>
      </c>
      <c r="AQ158" s="2">
        <v>0.192958773</v>
      </c>
      <c r="AR158" s="2">
        <f t="shared" si="16"/>
        <v>0.17108332599999998</v>
      </c>
      <c r="AS158" s="3">
        <f>AVERAGE(AT156:AT158)</f>
        <v>3.7361817873333329</v>
      </c>
      <c r="AT158">
        <f t="shared" si="17"/>
        <v>3.3325129965000002</v>
      </c>
      <c r="AU158" s="3">
        <f>AVERAGE(AV156:AV158)</f>
        <v>0</v>
      </c>
      <c r="AV158">
        <v>0</v>
      </c>
    </row>
    <row r="159" spans="1:48">
      <c r="A159" s="2">
        <v>20150721</v>
      </c>
      <c r="B159" s="2" t="s">
        <v>50</v>
      </c>
      <c r="C159" s="2">
        <v>3</v>
      </c>
      <c r="D159" s="2">
        <v>17</v>
      </c>
      <c r="E159" s="2">
        <v>49</v>
      </c>
      <c r="F159" s="2">
        <v>89.816666670000004</v>
      </c>
      <c r="G159" s="2">
        <v>201</v>
      </c>
      <c r="H159" s="2">
        <v>54</v>
      </c>
      <c r="I159" s="2">
        <f t="shared" si="18"/>
        <v>54</v>
      </c>
      <c r="J159" s="2">
        <v>4</v>
      </c>
      <c r="K159" s="2">
        <v>0</v>
      </c>
      <c r="L159" s="2">
        <v>0</v>
      </c>
      <c r="M159" s="2">
        <v>0</v>
      </c>
      <c r="N159" s="2">
        <v>54</v>
      </c>
      <c r="O159" s="2">
        <f t="shared" si="19"/>
        <v>0</v>
      </c>
      <c r="P159" s="2">
        <v>1</v>
      </c>
      <c r="Q159" s="8">
        <v>2659</v>
      </c>
      <c r="R159" s="8">
        <v>1</v>
      </c>
      <c r="S159" s="8">
        <v>1</v>
      </c>
      <c r="T159" s="8">
        <v>0</v>
      </c>
      <c r="U159" s="10">
        <v>0</v>
      </c>
      <c r="V159" s="10">
        <v>0</v>
      </c>
      <c r="W159" s="10">
        <v>0</v>
      </c>
      <c r="X159" s="10">
        <v>0</v>
      </c>
      <c r="Y159" s="6"/>
      <c r="Z159" s="2">
        <v>2</v>
      </c>
      <c r="AA159" s="6"/>
      <c r="AB159" s="2">
        <v>2</v>
      </c>
      <c r="AC159" s="2"/>
      <c r="AD159" s="6"/>
      <c r="AE159" s="6"/>
      <c r="AF159" s="1">
        <v>2</v>
      </c>
      <c r="AG159" s="2">
        <v>3</v>
      </c>
      <c r="AH159" s="2">
        <v>0</v>
      </c>
      <c r="AI159" s="2">
        <v>0</v>
      </c>
      <c r="AJ159" s="2">
        <v>1</v>
      </c>
      <c r="AK159" s="2">
        <v>0</v>
      </c>
      <c r="AL159" s="2" t="s">
        <v>93</v>
      </c>
      <c r="AM159" s="2"/>
      <c r="AN159" s="2">
        <v>3.6753062120000002</v>
      </c>
      <c r="AO159" s="2">
        <v>0.33556610599999998</v>
      </c>
      <c r="AP159" s="2">
        <v>3.7123762739999999</v>
      </c>
      <c r="AQ159" s="2">
        <v>0.32031277899999999</v>
      </c>
      <c r="AR159" s="2">
        <f t="shared" si="16"/>
        <v>0.32793944249999996</v>
      </c>
      <c r="AS159" s="3"/>
      <c r="AT159">
        <f t="shared" si="17"/>
        <v>3.6938412430000001</v>
      </c>
      <c r="AU159" s="3"/>
      <c r="AV159">
        <v>0</v>
      </c>
    </row>
    <row r="160" spans="1:48">
      <c r="A160" s="2">
        <v>20150721</v>
      </c>
      <c r="B160" s="2" t="s">
        <v>50</v>
      </c>
      <c r="C160" s="2">
        <v>3</v>
      </c>
      <c r="D160" s="2">
        <v>17</v>
      </c>
      <c r="E160" s="2">
        <v>49</v>
      </c>
      <c r="F160" s="2">
        <v>89.816666670000004</v>
      </c>
      <c r="G160" s="2">
        <v>201</v>
      </c>
      <c r="H160" s="2">
        <v>54</v>
      </c>
      <c r="I160" s="2">
        <f t="shared" si="18"/>
        <v>54</v>
      </c>
      <c r="J160" s="2">
        <v>4</v>
      </c>
      <c r="K160" s="2">
        <v>0</v>
      </c>
      <c r="L160" s="2">
        <v>0</v>
      </c>
      <c r="M160" s="2">
        <v>0</v>
      </c>
      <c r="N160" s="2">
        <v>54</v>
      </c>
      <c r="O160" s="2">
        <f t="shared" si="19"/>
        <v>0</v>
      </c>
      <c r="P160" s="2">
        <v>2</v>
      </c>
      <c r="Q160" s="8">
        <v>2686</v>
      </c>
      <c r="R160" s="8">
        <v>1</v>
      </c>
      <c r="S160" s="8">
        <v>1</v>
      </c>
      <c r="T160" s="8">
        <v>0</v>
      </c>
      <c r="U160" s="10">
        <v>0</v>
      </c>
      <c r="V160" s="10">
        <v>0</v>
      </c>
      <c r="W160" s="10">
        <v>0</v>
      </c>
      <c r="X160" s="10">
        <v>0</v>
      </c>
      <c r="Y160" s="6"/>
      <c r="Z160" s="2">
        <v>2</v>
      </c>
      <c r="AA160" s="6"/>
      <c r="AB160" s="2">
        <v>2</v>
      </c>
      <c r="AC160" s="2"/>
      <c r="AD160" s="6"/>
      <c r="AE160" s="6"/>
      <c r="AF160" s="1">
        <v>2</v>
      </c>
      <c r="AG160" s="2">
        <v>3</v>
      </c>
      <c r="AH160" s="2">
        <v>0</v>
      </c>
      <c r="AI160" s="2">
        <v>0</v>
      </c>
      <c r="AJ160" s="2" t="s">
        <v>88</v>
      </c>
      <c r="AK160" s="2">
        <v>0</v>
      </c>
      <c r="AL160" s="2" t="s">
        <v>93</v>
      </c>
      <c r="AM160" s="2" t="s">
        <v>94</v>
      </c>
      <c r="AN160" s="2">
        <v>3.3022433449999999</v>
      </c>
      <c r="AO160" s="2">
        <v>0.30115813200000002</v>
      </c>
      <c r="AP160" s="2">
        <v>3.3799269999999999</v>
      </c>
      <c r="AQ160" s="2">
        <v>0.205354971</v>
      </c>
      <c r="AR160" s="2">
        <f t="shared" si="16"/>
        <v>0.25325655150000004</v>
      </c>
      <c r="AS160" s="3"/>
      <c r="AT160">
        <f t="shared" si="17"/>
        <v>3.3410851724999997</v>
      </c>
      <c r="AU160" s="3"/>
      <c r="AV160">
        <v>0</v>
      </c>
    </row>
    <row r="161" spans="1:48">
      <c r="A161" s="2">
        <v>20150721</v>
      </c>
      <c r="B161" s="2" t="s">
        <v>50</v>
      </c>
      <c r="C161" s="2">
        <v>3</v>
      </c>
      <c r="D161" s="2">
        <v>17</v>
      </c>
      <c r="E161" s="2">
        <v>49</v>
      </c>
      <c r="F161" s="2">
        <v>89.816666670000004</v>
      </c>
      <c r="G161" s="2">
        <v>201</v>
      </c>
      <c r="H161" s="2">
        <v>54</v>
      </c>
      <c r="I161" s="2">
        <f t="shared" si="18"/>
        <v>54</v>
      </c>
      <c r="J161" s="2">
        <v>4</v>
      </c>
      <c r="K161" s="2">
        <v>0</v>
      </c>
      <c r="L161" s="2">
        <v>0</v>
      </c>
      <c r="M161" s="2">
        <v>0</v>
      </c>
      <c r="N161" s="2">
        <v>54</v>
      </c>
      <c r="O161" s="2">
        <f t="shared" si="19"/>
        <v>0</v>
      </c>
      <c r="P161" s="2">
        <v>3</v>
      </c>
      <c r="Q161" s="8">
        <v>2714</v>
      </c>
      <c r="R161" s="8">
        <v>1</v>
      </c>
      <c r="S161" s="8">
        <v>1</v>
      </c>
      <c r="T161" s="8">
        <v>1</v>
      </c>
      <c r="U161" s="10">
        <v>0</v>
      </c>
      <c r="V161" s="10">
        <v>0</v>
      </c>
      <c r="W161" s="10">
        <v>0</v>
      </c>
      <c r="X161" s="10">
        <v>0</v>
      </c>
      <c r="Y161" s="6">
        <f>AVERAGE(Z159:Z161)</f>
        <v>2.3333333333333335</v>
      </c>
      <c r="Z161" s="2">
        <v>3</v>
      </c>
      <c r="AA161" s="6">
        <f>AVERAGE(AB159:AB161)</f>
        <v>2.3333333333333335</v>
      </c>
      <c r="AB161" s="2">
        <v>3</v>
      </c>
      <c r="AC161" s="2"/>
      <c r="AD161" s="6">
        <f>AVERAGE(AF159:AF161)</f>
        <v>2.3333333333333335</v>
      </c>
      <c r="AE161" s="6">
        <f>MODE(AF159:AF161)</f>
        <v>2</v>
      </c>
      <c r="AF161" s="1">
        <v>3</v>
      </c>
      <c r="AG161" s="2">
        <v>3</v>
      </c>
      <c r="AH161" s="2">
        <v>0</v>
      </c>
      <c r="AI161" s="2">
        <v>0</v>
      </c>
      <c r="AJ161" s="2">
        <v>0</v>
      </c>
      <c r="AK161" s="2">
        <v>0</v>
      </c>
      <c r="AL161" s="2" t="s">
        <v>93</v>
      </c>
      <c r="AM161" s="2" t="s">
        <v>99</v>
      </c>
      <c r="AN161" s="2">
        <v>7.7314185479999997</v>
      </c>
      <c r="AO161" s="2">
        <v>0.462324658</v>
      </c>
      <c r="AP161" s="2">
        <v>6.9649942820000001</v>
      </c>
      <c r="AQ161" s="2">
        <v>0.51398882099999998</v>
      </c>
      <c r="AR161" s="2">
        <f t="shared" si="16"/>
        <v>0.48815673949999999</v>
      </c>
      <c r="AS161" s="3">
        <f>AVERAGE(AT159:AT161)</f>
        <v>4.7943776101666664</v>
      </c>
      <c r="AT161">
        <f t="shared" si="17"/>
        <v>7.3482064149999999</v>
      </c>
      <c r="AU161" s="3">
        <f>AVERAGE(AV159:AV161)</f>
        <v>0</v>
      </c>
      <c r="AV161">
        <v>0</v>
      </c>
    </row>
    <row r="162" spans="1:48">
      <c r="A162" s="2">
        <v>20150721</v>
      </c>
      <c r="B162" s="2" t="s">
        <v>51</v>
      </c>
      <c r="C162" s="2">
        <v>3</v>
      </c>
      <c r="D162" s="2">
        <v>18</v>
      </c>
      <c r="E162" s="2">
        <v>22</v>
      </c>
      <c r="F162" s="2">
        <v>90.366666670000001</v>
      </c>
      <c r="G162" s="2">
        <v>202</v>
      </c>
      <c r="H162" s="2">
        <v>49</v>
      </c>
      <c r="I162" s="2">
        <f t="shared" si="18"/>
        <v>49</v>
      </c>
      <c r="J162" s="2">
        <v>5</v>
      </c>
      <c r="K162" s="2">
        <v>0</v>
      </c>
      <c r="L162" s="2">
        <v>0</v>
      </c>
      <c r="M162" s="2">
        <v>0</v>
      </c>
      <c r="N162" s="2">
        <v>49</v>
      </c>
      <c r="O162" s="2">
        <f t="shared" si="19"/>
        <v>0</v>
      </c>
      <c r="P162" s="2">
        <v>1</v>
      </c>
      <c r="Q162" s="8">
        <v>2746</v>
      </c>
      <c r="R162" s="8">
        <v>1</v>
      </c>
      <c r="S162" s="10">
        <v>1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6"/>
      <c r="Z162" s="2">
        <v>2</v>
      </c>
      <c r="AA162" s="6"/>
      <c r="AB162" s="2">
        <v>1</v>
      </c>
      <c r="AC162" s="2">
        <v>2</v>
      </c>
      <c r="AD162" s="6"/>
      <c r="AE162" s="6"/>
      <c r="AF162" s="1">
        <v>2</v>
      </c>
      <c r="AG162" s="2">
        <v>3</v>
      </c>
      <c r="AH162" s="2">
        <v>0</v>
      </c>
      <c r="AI162" s="2">
        <v>0</v>
      </c>
      <c r="AJ162" s="2" t="s">
        <v>88</v>
      </c>
      <c r="AK162" s="2">
        <v>0</v>
      </c>
      <c r="AL162" s="2" t="s">
        <v>93</v>
      </c>
      <c r="AM162" s="2" t="s">
        <v>98</v>
      </c>
      <c r="AN162" s="2">
        <v>3.3022433449999999</v>
      </c>
      <c r="AO162" s="2">
        <v>0.30115813200000002</v>
      </c>
      <c r="AP162" s="2">
        <v>3.3799269999999999</v>
      </c>
      <c r="AQ162" s="2">
        <v>0.205354971</v>
      </c>
      <c r="AR162" s="2">
        <f t="shared" si="16"/>
        <v>0.25325655150000004</v>
      </c>
      <c r="AS162" s="3"/>
      <c r="AT162">
        <f t="shared" si="17"/>
        <v>3.3410851724999997</v>
      </c>
      <c r="AU162" s="3"/>
      <c r="AV162">
        <v>0</v>
      </c>
    </row>
    <row r="163" spans="1:48">
      <c r="A163" s="2">
        <v>20150721</v>
      </c>
      <c r="B163" t="s">
        <v>51</v>
      </c>
      <c r="C163" s="2">
        <v>3</v>
      </c>
      <c r="D163" s="2">
        <v>18</v>
      </c>
      <c r="E163">
        <v>22</v>
      </c>
      <c r="F163">
        <v>90.366666670000001</v>
      </c>
      <c r="G163" s="2">
        <v>202</v>
      </c>
      <c r="H163" s="2">
        <v>49</v>
      </c>
      <c r="I163" s="2">
        <f t="shared" si="18"/>
        <v>49</v>
      </c>
      <c r="J163" s="2">
        <v>5</v>
      </c>
      <c r="K163" s="2">
        <v>0</v>
      </c>
      <c r="L163" s="2">
        <v>0</v>
      </c>
      <c r="M163" s="2">
        <v>0</v>
      </c>
      <c r="N163" s="2">
        <v>49</v>
      </c>
      <c r="O163" s="2">
        <f t="shared" si="19"/>
        <v>0</v>
      </c>
      <c r="P163" s="2">
        <v>2</v>
      </c>
      <c r="Q163" s="8">
        <v>2774</v>
      </c>
      <c r="R163" s="5">
        <v>1</v>
      </c>
      <c r="S163" s="5">
        <v>1</v>
      </c>
      <c r="T163" s="5">
        <v>1</v>
      </c>
      <c r="U163" s="4">
        <v>0</v>
      </c>
      <c r="V163" s="4">
        <v>0</v>
      </c>
      <c r="W163" s="4">
        <v>0</v>
      </c>
      <c r="X163" s="4">
        <v>0</v>
      </c>
      <c r="Y163" s="3"/>
      <c r="Z163" s="2">
        <v>3</v>
      </c>
      <c r="AA163" s="3"/>
      <c r="AB163" s="1">
        <v>3</v>
      </c>
      <c r="AD163" s="3"/>
      <c r="AE163" s="3"/>
      <c r="AF163" s="1">
        <v>3</v>
      </c>
      <c r="AG163">
        <v>3</v>
      </c>
      <c r="AH163">
        <v>0</v>
      </c>
      <c r="AI163">
        <v>0</v>
      </c>
      <c r="AJ163" s="2">
        <v>1</v>
      </c>
      <c r="AK163" s="2">
        <v>0</v>
      </c>
      <c r="AL163" s="2" t="s">
        <v>93</v>
      </c>
      <c r="AM163" s="2"/>
      <c r="AN163">
        <v>3.5212205772631928</v>
      </c>
      <c r="AO163">
        <v>0.17696266468404731</v>
      </c>
      <c r="AP163">
        <v>4.3324319253913757</v>
      </c>
      <c r="AQ163">
        <v>0.4105456618826171</v>
      </c>
      <c r="AR163" s="2">
        <f t="shared" si="16"/>
        <v>0.2937541632833322</v>
      </c>
      <c r="AS163" s="3"/>
      <c r="AT163">
        <f t="shared" si="17"/>
        <v>3.9268262513272845</v>
      </c>
      <c r="AU163" s="3"/>
      <c r="AV163">
        <v>0</v>
      </c>
    </row>
    <row r="164" spans="1:48">
      <c r="A164" s="2">
        <v>20150721</v>
      </c>
      <c r="B164" t="s">
        <v>51</v>
      </c>
      <c r="C164" s="2">
        <v>3</v>
      </c>
      <c r="D164" s="2">
        <v>18</v>
      </c>
      <c r="E164">
        <v>22</v>
      </c>
      <c r="F164">
        <v>90.366666670000001</v>
      </c>
      <c r="G164" s="2">
        <v>202</v>
      </c>
      <c r="H164" s="2">
        <v>49</v>
      </c>
      <c r="I164" s="2">
        <f t="shared" si="18"/>
        <v>49</v>
      </c>
      <c r="J164" s="2">
        <v>5</v>
      </c>
      <c r="K164" s="2">
        <v>0</v>
      </c>
      <c r="L164" s="2">
        <v>0</v>
      </c>
      <c r="M164" s="2">
        <v>0</v>
      </c>
      <c r="N164" s="2">
        <v>49</v>
      </c>
      <c r="O164" s="2">
        <f t="shared" si="19"/>
        <v>0</v>
      </c>
      <c r="P164" s="2">
        <v>3</v>
      </c>
      <c r="Q164" s="8">
        <v>2816</v>
      </c>
      <c r="R164" s="5">
        <v>1</v>
      </c>
      <c r="S164" s="5">
        <v>1</v>
      </c>
      <c r="T164" s="5">
        <v>1</v>
      </c>
      <c r="U164" s="4">
        <v>0</v>
      </c>
      <c r="V164" s="4">
        <v>0</v>
      </c>
      <c r="W164" s="4">
        <v>0</v>
      </c>
      <c r="X164" s="4">
        <v>0</v>
      </c>
      <c r="Y164" s="3">
        <f>AVERAGE(Z162:Z164)</f>
        <v>2.6666666666666665</v>
      </c>
      <c r="Z164" s="2">
        <v>3</v>
      </c>
      <c r="AA164" s="3">
        <f>AVERAGE(AB162:AB164)</f>
        <v>2.3333333333333335</v>
      </c>
      <c r="AB164" s="1">
        <v>3</v>
      </c>
      <c r="AD164" s="3">
        <f>AVERAGE(AF162:AF164)</f>
        <v>2.6666666666666665</v>
      </c>
      <c r="AE164" s="3">
        <f>MODE(AF162:AF164)</f>
        <v>3</v>
      </c>
      <c r="AF164" s="1">
        <v>3</v>
      </c>
      <c r="AG164">
        <v>3</v>
      </c>
      <c r="AH164">
        <v>0</v>
      </c>
      <c r="AI164">
        <v>0</v>
      </c>
      <c r="AJ164" s="2">
        <v>1</v>
      </c>
      <c r="AK164" s="2">
        <v>0</v>
      </c>
      <c r="AL164" s="2" t="s">
        <v>93</v>
      </c>
      <c r="AM164" s="2"/>
      <c r="AN164">
        <v>3.450066015752185</v>
      </c>
      <c r="AO164">
        <v>0.49128477555147032</v>
      </c>
      <c r="AP164">
        <v>2.086663320768821</v>
      </c>
      <c r="AQ164">
        <v>4.0311632111068578E-2</v>
      </c>
      <c r="AR164" s="2">
        <f t="shared" si="16"/>
        <v>0.26579820383126945</v>
      </c>
      <c r="AS164" s="3">
        <f>AVERAGE(AT162:AT164)</f>
        <v>3.3454253640292624</v>
      </c>
      <c r="AT164">
        <f t="shared" si="17"/>
        <v>2.768364668260503</v>
      </c>
      <c r="AU164" s="3">
        <f>AVERAGE(AV162:AV164)</f>
        <v>0</v>
      </c>
      <c r="AV164">
        <v>0</v>
      </c>
    </row>
    <row r="165" spans="1:48">
      <c r="A165" s="2">
        <v>20150721</v>
      </c>
      <c r="B165" t="s">
        <v>52</v>
      </c>
      <c r="C165" s="2">
        <v>3</v>
      </c>
      <c r="D165" s="2">
        <v>18</v>
      </c>
      <c r="E165">
        <v>55</v>
      </c>
      <c r="F165">
        <v>90.916666669999998</v>
      </c>
      <c r="G165" s="2">
        <v>203</v>
      </c>
      <c r="H165" s="2">
        <v>16</v>
      </c>
      <c r="I165" s="2">
        <f t="shared" si="18"/>
        <v>16</v>
      </c>
      <c r="J165" s="2">
        <v>26</v>
      </c>
      <c r="K165" s="2">
        <v>0</v>
      </c>
      <c r="L165" s="2">
        <v>0</v>
      </c>
      <c r="M165" s="2">
        <v>0</v>
      </c>
      <c r="N165" s="2">
        <v>16</v>
      </c>
      <c r="O165" s="2">
        <f t="shared" si="19"/>
        <v>0</v>
      </c>
      <c r="P165" s="2">
        <v>1</v>
      </c>
      <c r="Q165" s="8">
        <v>2844</v>
      </c>
      <c r="R165" s="8">
        <v>1</v>
      </c>
      <c r="S165" s="8">
        <v>1</v>
      </c>
      <c r="T165" s="8">
        <v>1</v>
      </c>
      <c r="U165" s="10">
        <v>0</v>
      </c>
      <c r="V165" s="10">
        <v>0</v>
      </c>
      <c r="W165" s="10">
        <v>0</v>
      </c>
      <c r="X165" s="10">
        <v>0</v>
      </c>
      <c r="Y165" s="6"/>
      <c r="Z165" s="2">
        <v>3</v>
      </c>
      <c r="AA165" s="6"/>
      <c r="AB165" s="2">
        <v>3</v>
      </c>
      <c r="AC165" s="2"/>
      <c r="AD165" s="6"/>
      <c r="AE165" s="6"/>
      <c r="AF165" s="1">
        <v>3</v>
      </c>
      <c r="AG165" s="2">
        <v>3</v>
      </c>
      <c r="AH165" s="2">
        <v>0</v>
      </c>
      <c r="AI165" s="2">
        <v>0</v>
      </c>
      <c r="AJ165" s="2">
        <v>1</v>
      </c>
      <c r="AK165" s="2">
        <v>0</v>
      </c>
      <c r="AL165" s="2" t="s">
        <v>93</v>
      </c>
      <c r="AM165" s="2"/>
      <c r="AN165" s="2">
        <v>2.604943912</v>
      </c>
      <c r="AO165" s="2">
        <v>0.199024694</v>
      </c>
      <c r="AP165" s="2">
        <v>1.2267709019999999</v>
      </c>
      <c r="AQ165" s="2">
        <v>8.1315075000000001E-2</v>
      </c>
      <c r="AR165" s="2">
        <f t="shared" si="16"/>
        <v>0.14016988450000001</v>
      </c>
      <c r="AS165" s="3"/>
      <c r="AT165">
        <f t="shared" si="17"/>
        <v>1.9158574069999998</v>
      </c>
      <c r="AU165" s="3"/>
      <c r="AV165">
        <v>0</v>
      </c>
    </row>
    <row r="166" spans="1:48">
      <c r="A166" s="2">
        <v>20150721</v>
      </c>
      <c r="B166" t="s">
        <v>52</v>
      </c>
      <c r="C166" s="2">
        <v>3</v>
      </c>
      <c r="D166" s="2">
        <v>18</v>
      </c>
      <c r="E166">
        <v>55</v>
      </c>
      <c r="F166">
        <v>90.916666669999998</v>
      </c>
      <c r="G166" s="2">
        <v>203</v>
      </c>
      <c r="H166" s="2">
        <v>16</v>
      </c>
      <c r="I166" s="2">
        <f t="shared" si="18"/>
        <v>16</v>
      </c>
      <c r="J166" s="2">
        <v>26</v>
      </c>
      <c r="K166" s="2">
        <v>0</v>
      </c>
      <c r="L166" s="2">
        <v>0</v>
      </c>
      <c r="M166" s="2">
        <v>0</v>
      </c>
      <c r="N166" s="2">
        <v>16</v>
      </c>
      <c r="O166" s="2">
        <f t="shared" si="19"/>
        <v>0</v>
      </c>
      <c r="P166" s="2">
        <v>2</v>
      </c>
      <c r="Q166" s="8">
        <v>2884</v>
      </c>
      <c r="R166" s="8">
        <v>1</v>
      </c>
      <c r="S166" s="8">
        <v>1</v>
      </c>
      <c r="T166" s="8">
        <v>0</v>
      </c>
      <c r="U166" s="10">
        <v>0</v>
      </c>
      <c r="V166" s="10">
        <v>0</v>
      </c>
      <c r="W166" s="10">
        <v>0</v>
      </c>
      <c r="X166" s="10">
        <v>0</v>
      </c>
      <c r="Y166" s="6"/>
      <c r="Z166" s="2">
        <v>2</v>
      </c>
      <c r="AA166" s="6"/>
      <c r="AB166" s="2">
        <v>2</v>
      </c>
      <c r="AC166" s="2"/>
      <c r="AD166" s="6"/>
      <c r="AE166" s="6"/>
      <c r="AF166" s="1">
        <v>2</v>
      </c>
      <c r="AG166" s="2">
        <v>3</v>
      </c>
      <c r="AH166" s="2">
        <v>0</v>
      </c>
      <c r="AI166" s="2">
        <v>0</v>
      </c>
      <c r="AJ166" s="2">
        <v>1</v>
      </c>
      <c r="AK166" s="2">
        <v>0</v>
      </c>
      <c r="AL166" s="2" t="s">
        <v>93</v>
      </c>
      <c r="AM166" s="2"/>
      <c r="AN166" s="2">
        <v>1.337539483</v>
      </c>
      <c r="AO166" s="2">
        <v>0.13920874699999999</v>
      </c>
      <c r="AP166" s="2">
        <v>2.3633347690000002</v>
      </c>
      <c r="AQ166" s="2">
        <v>0.18694319400000001</v>
      </c>
      <c r="AR166" s="2">
        <f t="shared" si="16"/>
        <v>0.1630759705</v>
      </c>
      <c r="AS166" s="3"/>
      <c r="AT166">
        <f t="shared" si="17"/>
        <v>1.8504371260000001</v>
      </c>
      <c r="AU166" s="3"/>
      <c r="AV166">
        <v>0</v>
      </c>
    </row>
    <row r="167" spans="1:48">
      <c r="A167" s="2">
        <v>20150721</v>
      </c>
      <c r="B167" t="s">
        <v>52</v>
      </c>
      <c r="C167" s="2">
        <v>3</v>
      </c>
      <c r="D167" s="2">
        <v>18</v>
      </c>
      <c r="E167">
        <v>55</v>
      </c>
      <c r="F167">
        <v>90.916666669999998</v>
      </c>
      <c r="G167" s="2">
        <v>203</v>
      </c>
      <c r="H167" s="2">
        <v>16</v>
      </c>
      <c r="I167" s="2">
        <f t="shared" si="18"/>
        <v>16</v>
      </c>
      <c r="J167" s="2">
        <v>26</v>
      </c>
      <c r="K167" s="2">
        <v>0</v>
      </c>
      <c r="L167" s="2">
        <v>0</v>
      </c>
      <c r="M167" s="2">
        <v>0</v>
      </c>
      <c r="N167" s="2">
        <v>16</v>
      </c>
      <c r="O167" s="2">
        <f t="shared" si="19"/>
        <v>0</v>
      </c>
      <c r="P167" s="2">
        <v>3</v>
      </c>
      <c r="Q167" s="8">
        <v>2942</v>
      </c>
      <c r="R167" s="8">
        <v>1</v>
      </c>
      <c r="S167" s="8">
        <v>1</v>
      </c>
      <c r="T167" s="8">
        <v>1</v>
      </c>
      <c r="U167" s="10">
        <v>0</v>
      </c>
      <c r="V167" s="10">
        <v>0</v>
      </c>
      <c r="W167" s="10">
        <v>0</v>
      </c>
      <c r="X167" s="10">
        <v>0</v>
      </c>
      <c r="Y167" s="6">
        <f>AVERAGE(Z165:Z167)</f>
        <v>2.6666666666666665</v>
      </c>
      <c r="Z167" s="2">
        <v>3</v>
      </c>
      <c r="AA167" s="6">
        <f>AVERAGE(AB165:AB167)</f>
        <v>2.6666666666666665</v>
      </c>
      <c r="AB167" s="2">
        <v>3</v>
      </c>
      <c r="AC167" s="2"/>
      <c r="AD167" s="6">
        <f>AVERAGE(AF165:AF167)</f>
        <v>2.6666666666666665</v>
      </c>
      <c r="AE167" s="6">
        <f>MODE(AF165:AF167)</f>
        <v>3</v>
      </c>
      <c r="AF167" s="1">
        <v>3</v>
      </c>
      <c r="AG167" s="2">
        <v>3</v>
      </c>
      <c r="AH167" s="2">
        <v>0</v>
      </c>
      <c r="AI167" s="2">
        <v>0</v>
      </c>
      <c r="AJ167" s="2">
        <v>1</v>
      </c>
      <c r="AK167" s="2">
        <v>0</v>
      </c>
      <c r="AL167" s="2" t="s">
        <v>93</v>
      </c>
      <c r="AM167" s="2"/>
      <c r="AN167" s="2">
        <v>7.958086486</v>
      </c>
      <c r="AO167" s="2">
        <v>0.53720923499999995</v>
      </c>
      <c r="AP167" s="2">
        <v>3.520297598</v>
      </c>
      <c r="AQ167" s="2">
        <v>0.28812927100000002</v>
      </c>
      <c r="AR167" s="2">
        <f t="shared" si="16"/>
        <v>0.41266925300000001</v>
      </c>
      <c r="AS167" s="3">
        <f>AVERAGE(AT165:AT167)</f>
        <v>3.1684955249999995</v>
      </c>
      <c r="AT167">
        <f t="shared" si="17"/>
        <v>5.739192042</v>
      </c>
      <c r="AU167" s="3">
        <f>AVERAGE(AV165:AV167)</f>
        <v>0</v>
      </c>
      <c r="AV167">
        <v>0</v>
      </c>
    </row>
    <row r="168" spans="1:48">
      <c r="A168" s="2">
        <v>20150721</v>
      </c>
      <c r="B168" t="s">
        <v>53</v>
      </c>
      <c r="C168" s="2">
        <v>3</v>
      </c>
      <c r="D168" s="2">
        <v>21</v>
      </c>
      <c r="E168">
        <v>10</v>
      </c>
      <c r="F168">
        <v>93.166666669999998</v>
      </c>
      <c r="G168" s="2">
        <v>204</v>
      </c>
      <c r="H168" s="2">
        <v>26</v>
      </c>
      <c r="I168" s="2">
        <f t="shared" si="18"/>
        <v>26</v>
      </c>
      <c r="J168" s="2">
        <v>11</v>
      </c>
      <c r="K168" s="2">
        <v>0</v>
      </c>
      <c r="L168" s="2">
        <v>0</v>
      </c>
      <c r="M168" s="2">
        <v>1</v>
      </c>
      <c r="N168" s="2">
        <v>25</v>
      </c>
      <c r="O168" s="2">
        <f t="shared" si="19"/>
        <v>0</v>
      </c>
      <c r="P168" s="2">
        <v>1</v>
      </c>
      <c r="Q168" s="8">
        <v>2970</v>
      </c>
      <c r="R168" s="8">
        <v>1</v>
      </c>
      <c r="S168" s="8">
        <v>1</v>
      </c>
      <c r="T168" s="8">
        <v>1</v>
      </c>
      <c r="U168" s="10">
        <v>1</v>
      </c>
      <c r="V168" s="10">
        <v>0</v>
      </c>
      <c r="W168" s="10">
        <v>0</v>
      </c>
      <c r="X168" s="10">
        <v>0</v>
      </c>
      <c r="Y168" s="6"/>
      <c r="Z168" s="2">
        <v>4</v>
      </c>
      <c r="AA168" s="6"/>
      <c r="AB168" s="2">
        <v>3</v>
      </c>
      <c r="AC168" s="2" t="s">
        <v>77</v>
      </c>
      <c r="AD168" s="6"/>
      <c r="AE168" s="6"/>
      <c r="AF168" s="1">
        <v>4</v>
      </c>
      <c r="AG168" s="2">
        <v>3</v>
      </c>
      <c r="AH168" s="2">
        <v>0</v>
      </c>
      <c r="AI168" s="2">
        <v>0</v>
      </c>
      <c r="AJ168" s="2">
        <v>1</v>
      </c>
      <c r="AK168" s="2">
        <v>0</v>
      </c>
      <c r="AL168" s="2" t="s">
        <v>93</v>
      </c>
      <c r="AM168" s="2"/>
      <c r="AN168" s="2">
        <v>4.0593508820000004</v>
      </c>
      <c r="AO168" s="2">
        <v>0.40376193500000002</v>
      </c>
      <c r="AP168" s="2">
        <v>3.782192427</v>
      </c>
      <c r="AQ168" s="2">
        <v>0.151762645</v>
      </c>
      <c r="AR168" s="2">
        <f t="shared" si="16"/>
        <v>0.27776229000000002</v>
      </c>
      <c r="AS168" s="3"/>
      <c r="AT168">
        <f t="shared" si="17"/>
        <v>3.9207716545000002</v>
      </c>
      <c r="AU168" s="3"/>
      <c r="AV168">
        <v>0</v>
      </c>
    </row>
    <row r="169" spans="1:48">
      <c r="A169" s="2">
        <v>20150721</v>
      </c>
      <c r="B169" t="s">
        <v>53</v>
      </c>
      <c r="C169" s="2">
        <v>3</v>
      </c>
      <c r="D169" s="2">
        <v>21</v>
      </c>
      <c r="E169">
        <v>10</v>
      </c>
      <c r="F169">
        <v>93.166666669999998</v>
      </c>
      <c r="G169" s="2">
        <v>204</v>
      </c>
      <c r="H169" s="2">
        <v>26</v>
      </c>
      <c r="I169" s="2">
        <f t="shared" si="18"/>
        <v>26</v>
      </c>
      <c r="J169" s="2">
        <v>11</v>
      </c>
      <c r="K169" s="2">
        <v>0</v>
      </c>
      <c r="L169" s="2">
        <v>0</v>
      </c>
      <c r="M169" s="2">
        <v>1</v>
      </c>
      <c r="N169" s="2">
        <v>25</v>
      </c>
      <c r="O169" s="2">
        <f t="shared" si="19"/>
        <v>0</v>
      </c>
      <c r="P169" s="2">
        <v>2</v>
      </c>
      <c r="Q169" s="8">
        <v>3013</v>
      </c>
      <c r="R169" s="8">
        <v>1</v>
      </c>
      <c r="S169" s="8">
        <v>1</v>
      </c>
      <c r="T169" s="8">
        <v>1</v>
      </c>
      <c r="U169" s="10">
        <v>1</v>
      </c>
      <c r="V169" s="10">
        <v>0</v>
      </c>
      <c r="W169" s="10">
        <v>0</v>
      </c>
      <c r="X169" s="10">
        <v>0</v>
      </c>
      <c r="Y169" s="6"/>
      <c r="Z169" s="2">
        <v>4</v>
      </c>
      <c r="AA169" s="6"/>
      <c r="AB169" s="2">
        <v>3</v>
      </c>
      <c r="AC169" s="2" t="s">
        <v>77</v>
      </c>
      <c r="AD169" s="6"/>
      <c r="AE169" s="6"/>
      <c r="AF169" s="1">
        <v>4</v>
      </c>
      <c r="AG169" s="2">
        <v>3</v>
      </c>
      <c r="AH169" s="2">
        <v>0</v>
      </c>
      <c r="AI169" s="2">
        <v>0</v>
      </c>
      <c r="AJ169" s="2">
        <v>1</v>
      </c>
      <c r="AK169" s="2">
        <v>0</v>
      </c>
      <c r="AL169" s="2" t="s">
        <v>93</v>
      </c>
      <c r="AM169" s="2"/>
      <c r="AN169" s="2">
        <v>2.7526623429999999</v>
      </c>
      <c r="AO169" s="2">
        <v>0.234824637</v>
      </c>
      <c r="AP169" s="2">
        <v>3.1698750859999998</v>
      </c>
      <c r="AQ169" s="2">
        <v>0.34462330299999999</v>
      </c>
      <c r="AR169" s="2">
        <f t="shared" si="16"/>
        <v>0.28972397</v>
      </c>
      <c r="AS169" s="3"/>
      <c r="AT169">
        <f t="shared" si="17"/>
        <v>2.9612687145000001</v>
      </c>
      <c r="AU169" s="3"/>
      <c r="AV169">
        <v>0</v>
      </c>
    </row>
    <row r="170" spans="1:48">
      <c r="A170" s="2">
        <v>20150721</v>
      </c>
      <c r="B170" t="s">
        <v>53</v>
      </c>
      <c r="C170" s="2">
        <v>3</v>
      </c>
      <c r="D170" s="2">
        <v>21</v>
      </c>
      <c r="E170">
        <v>10</v>
      </c>
      <c r="F170">
        <v>93.166666669999998</v>
      </c>
      <c r="G170" s="2">
        <v>204</v>
      </c>
      <c r="H170" s="2">
        <v>26</v>
      </c>
      <c r="I170" s="2">
        <f t="shared" si="18"/>
        <v>26</v>
      </c>
      <c r="J170" s="2">
        <v>11</v>
      </c>
      <c r="K170" s="2">
        <v>0</v>
      </c>
      <c r="L170" s="2">
        <v>0</v>
      </c>
      <c r="M170" s="2">
        <v>1</v>
      </c>
      <c r="N170" s="2">
        <v>25</v>
      </c>
      <c r="O170" s="2">
        <f t="shared" si="19"/>
        <v>0</v>
      </c>
      <c r="P170" s="2">
        <v>3</v>
      </c>
      <c r="Q170" s="8">
        <v>3104</v>
      </c>
      <c r="R170" s="8">
        <v>1</v>
      </c>
      <c r="S170" s="8">
        <v>1</v>
      </c>
      <c r="T170" s="8">
        <v>1</v>
      </c>
      <c r="U170" s="10">
        <v>1</v>
      </c>
      <c r="V170" s="10">
        <v>0</v>
      </c>
      <c r="W170" s="10">
        <v>0</v>
      </c>
      <c r="X170" s="10">
        <v>0</v>
      </c>
      <c r="Y170" s="6">
        <f>AVERAGE(Z168:Z170)</f>
        <v>4</v>
      </c>
      <c r="Z170" s="2">
        <v>4</v>
      </c>
      <c r="AA170" s="6">
        <v>3</v>
      </c>
      <c r="AB170" s="2">
        <v>3</v>
      </c>
      <c r="AC170" s="2" t="s">
        <v>77</v>
      </c>
      <c r="AD170" s="6">
        <f>AVERAGE(AF168:AF170)</f>
        <v>4</v>
      </c>
      <c r="AE170" s="6">
        <f>MODE(AF168:AF170)</f>
        <v>4</v>
      </c>
      <c r="AF170" s="1">
        <v>4</v>
      </c>
      <c r="AG170" s="2">
        <v>3</v>
      </c>
      <c r="AH170" s="2">
        <v>0</v>
      </c>
      <c r="AI170" s="2">
        <v>0</v>
      </c>
      <c r="AJ170" s="2">
        <v>1</v>
      </c>
      <c r="AK170" s="2">
        <v>0</v>
      </c>
      <c r="AL170" s="2" t="s">
        <v>93</v>
      </c>
      <c r="AM170" s="2"/>
      <c r="AN170" s="2">
        <v>2.145908146</v>
      </c>
      <c r="AO170" s="2">
        <v>0.18352659700000001</v>
      </c>
      <c r="AP170" s="2">
        <v>9.1132657520000002</v>
      </c>
      <c r="AQ170" s="2">
        <v>0.60125978000000002</v>
      </c>
      <c r="AR170" s="2">
        <f t="shared" si="16"/>
        <v>0.39239318850000005</v>
      </c>
      <c r="AS170" s="3">
        <f>AVERAGE(AT168:AT170)</f>
        <v>4.1705424393333335</v>
      </c>
      <c r="AT170">
        <f t="shared" si="17"/>
        <v>5.6295869490000001</v>
      </c>
      <c r="AU170" s="3">
        <f>AVERAGE(AV168:AV170)</f>
        <v>0</v>
      </c>
      <c r="AV170">
        <v>0</v>
      </c>
    </row>
  </sheetData>
  <sortState ref="A2:AO169">
    <sortCondition ref="G2:G169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ShakeRoll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Warkentin</dc:creator>
  <cp:lastModifiedBy>Edward Jung</cp:lastModifiedBy>
  <dcterms:created xsi:type="dcterms:W3CDTF">2017-11-12T00:02:27Z</dcterms:created>
  <dcterms:modified xsi:type="dcterms:W3CDTF">2019-01-07T23:32:59Z</dcterms:modified>
</cp:coreProperties>
</file>